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kwor\Desktop\UCF-DA Classwork\CrowdfundingAnalysis\"/>
    </mc:Choice>
  </mc:AlternateContent>
  <xr:revisionPtr revIDLastSave="0" documentId="13_ncr:1_{864581BB-A198-4060-88B1-A470C9D213DD}" xr6:coauthVersionLast="47" xr6:coauthVersionMax="47" xr10:uidLastSave="{00000000-0000-0000-0000-000000000000}"/>
  <bookViews>
    <workbookView xWindow="-108" yWindow="-108" windowWidth="21072" windowHeight="13176" tabRatio="729" activeTab="1" xr2:uid="{00000000-000D-0000-FFFF-FFFF00000000}"/>
  </bookViews>
  <sheets>
    <sheet name="Practice Pivot" sheetId="3" r:id="rId1"/>
    <sheet name="Kickstarter" sheetId="1" r:id="rId2"/>
    <sheet name="Descriptive Statistics" sheetId="10" r:id="rId3"/>
    <sheet name="Category Statistics" sheetId="2" r:id="rId4"/>
    <sheet name="SubCategory Statistics" sheetId="4" r:id="rId5"/>
    <sheet name="Outcomes based on Launch Date" sheetId="6" r:id="rId6"/>
    <sheet name="Edinburgh Research" sheetId="7" r:id="rId7"/>
    <sheet name="Successful US Kickstarters" sheetId="8" r:id="rId8"/>
    <sheet name="Failed US Kickstarters" sheetId="9" r:id="rId9"/>
    <sheet name="Chart1" sheetId="11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1" r:id="rId11"/>
    <pivotCache cacheId="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7" i="10"/>
  <c r="C6" i="10"/>
  <c r="C5" i="10"/>
  <c r="B14" i="10"/>
  <c r="B13" i="10"/>
  <c r="B12" i="10"/>
  <c r="B8" i="10"/>
  <c r="B7" i="10"/>
  <c r="B6" i="10"/>
  <c r="B5" i="10"/>
  <c r="D34" i="10"/>
  <c r="A4116" i="1"/>
  <c r="C4116" i="1"/>
  <c r="D4116" i="1"/>
  <c r="B22" i="10" s="1"/>
  <c r="E4116" i="1"/>
  <c r="B26" i="10" s="1"/>
  <c r="I4116" i="1"/>
  <c r="J4116" i="1"/>
  <c r="K4116" i="1"/>
  <c r="L4116" i="1"/>
  <c r="M4116" i="1"/>
  <c r="C11" i="10"/>
  <c r="C10" i="10"/>
  <c r="C4" i="10"/>
  <c r="C3" i="10"/>
  <c r="B11" i="10"/>
  <c r="B10" i="10"/>
  <c r="B4" i="10"/>
  <c r="B3" i="10"/>
  <c r="F3" i="7"/>
  <c r="F4" i="7"/>
  <c r="F5" i="7"/>
  <c r="F6" i="7"/>
  <c r="F2" i="7"/>
  <c r="D3" i="7"/>
  <c r="D4" i="7"/>
  <c r="D5" i="7"/>
  <c r="D6" i="7"/>
  <c r="C3" i="7"/>
  <c r="C4" i="7"/>
  <c r="C5" i="7"/>
  <c r="C6" i="7"/>
  <c r="C2" i="7"/>
  <c r="D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D36" i="10" l="1"/>
  <c r="D37" i="10"/>
  <c r="D33" i="10"/>
  <c r="C15" i="10"/>
  <c r="C8" i="10"/>
  <c r="B15" i="10"/>
  <c r="B34" i="10"/>
  <c r="C33" i="10"/>
  <c r="C34" i="10"/>
  <c r="C36" i="10"/>
  <c r="C37" i="10"/>
  <c r="B33" i="10"/>
  <c r="B36" i="10"/>
  <c r="B37" i="10"/>
  <c r="B23" i="10"/>
  <c r="T4116" i="1"/>
  <c r="B25" i="10"/>
  <c r="P4116" i="1"/>
  <c r="O4116" i="1"/>
  <c r="S4116" i="1"/>
</calcChain>
</file>

<file path=xl/sharedStrings.xml><?xml version="1.0" encoding="utf-8"?>
<sst xmlns="http://schemas.openxmlformats.org/spreadsheetml/2006/main" count="38414" uniqueCount="8404">
  <si>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</si>
  <si>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</si>
  <si>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</si>
  <si>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</si>
  <si>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</si>
  <si>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</si>
  <si>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</si>
  <si>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</si>
  <si>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</si>
  <si>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</si>
  <si>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</si>
  <si>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</si>
  <si>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</si>
  <si>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</si>
  <si>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</si>
  <si>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</si>
  <si>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</si>
  <si>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</si>
  <si>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</si>
  <si>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</si>
  <si>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</si>
  <si>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</si>
  <si>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</si>
  <si>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</si>
  <si>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</si>
  <si>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</si>
  <si>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</si>
  <si>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</si>
  <si>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</si>
  <si>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</si>
  <si>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</si>
  <si>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</si>
  <si>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</si>
  <si>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</si>
  <si>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</si>
  <si>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</si>
  <si>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</si>
  <si>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</si>
  <si>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</si>
  <si>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</si>
  <si>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</si>
  <si>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</si>
  <si>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</si>
  <si>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</si>
  <si>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</si>
  <si>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</si>
  <si>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</si>
  <si>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</si>
  <si>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</si>
  <si>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</si>
  <si>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</si>
  <si>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</si>
  <si>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</si>
  <si>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</si>
  <si>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</si>
  <si>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</si>
  <si>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</si>
  <si>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</si>
  <si>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</si>
  <si>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</si>
  <si>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</si>
  <si>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</si>
  <si>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</si>
  <si>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</si>
  <si>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</si>
  <si>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</si>
  <si>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</si>
  <si>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</si>
  <si>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</si>
  <si>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</si>
  <si>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</si>
  <si>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</si>
  <si>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</si>
  <si>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</si>
  <si>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</si>
  <si>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</si>
  <si>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</si>
  <si>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</si>
  <si>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</si>
  <si>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</si>
  <si>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</si>
  <si>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</si>
  <si>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</si>
  <si>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</si>
  <si>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</si>
  <si>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</si>
  <si>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</si>
  <si>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</si>
  <si>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</si>
  <si>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</si>
  <si>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</si>
  <si>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</si>
  <si>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</si>
  <si>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</si>
  <si>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</si>
  <si>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</si>
  <si>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</si>
  <si>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</si>
  <si>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</si>
  <si>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</si>
  <si>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</si>
  <si>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</si>
  <si>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</si>
  <si>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</si>
  <si>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</si>
  <si>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</si>
  <si>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</si>
  <si>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</si>
  <si>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</si>
  <si>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</si>
  <si>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</si>
  <si>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</si>
  <si>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</si>
  <si>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</si>
  <si>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</si>
  <si>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</si>
  <si>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</si>
  <si>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</si>
  <si>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</si>
  <si>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</si>
  <si>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</si>
  <si>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</si>
  <si>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</si>
  <si>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</si>
  <si>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</si>
  <si>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</si>
  <si>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</si>
  <si>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</si>
  <si>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</si>
  <si>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</si>
  <si>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</si>
  <si>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</si>
  <si>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</si>
  <si>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</si>
  <si>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</si>
  <si>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</si>
  <si>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</si>
  <si>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</si>
  <si>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</si>
  <si>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</si>
  <si>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</si>
  <si>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</si>
  <si>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</si>
  <si>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</si>
  <si>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</si>
  <si>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</si>
  <si>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</si>
  <si>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</si>
  <si>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</si>
  <si>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</si>
  <si>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</si>
  <si>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</si>
  <si>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</si>
  <si>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</si>
  <si>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</si>
  <si>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</si>
  <si>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</si>
  <si>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</si>
  <si>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</si>
  <si>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</si>
  <si>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</si>
  <si>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</si>
  <si>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</si>
  <si>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</si>
  <si>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</si>
  <si>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</si>
  <si>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</si>
  <si>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</si>
  <si>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</si>
  <si>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</si>
  <si>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</si>
  <si>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</si>
  <si>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</si>
  <si>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</si>
  <si>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</si>
  <si>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</si>
  <si>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</si>
  <si>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</si>
  <si>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</si>
  <si>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</si>
  <si>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</si>
  <si>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</si>
  <si>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</si>
  <si>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</si>
  <si>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</si>
  <si>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</si>
  <si>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</si>
  <si>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</si>
  <si>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</si>
  <si>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</si>
  <si>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</si>
  <si>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</si>
  <si>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</si>
  <si>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</si>
  <si>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</si>
  <si>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</si>
  <si>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</si>
  <si>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</si>
  <si>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</si>
  <si>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</si>
  <si>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</si>
  <si>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</si>
  <si>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</si>
  <si>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</si>
  <si>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</si>
  <si>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</si>
  <si>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</si>
  <si>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</si>
  <si>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</si>
  <si>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</si>
  <si>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</si>
  <si>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</si>
  <si>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</si>
  <si>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</si>
  <si>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</si>
  <si>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</si>
  <si>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</si>
  <si>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</si>
  <si>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</si>
  <si>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</si>
  <si>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</si>
  <si>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</si>
  <si>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</si>
  <si>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</si>
  <si>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</si>
  <si>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</si>
  <si>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</si>
  <si>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</si>
  <si>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</si>
  <si>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</si>
  <si>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</si>
  <si>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</si>
  <si>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</si>
  <si>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</si>
  <si>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</si>
  <si>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</si>
  <si>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</si>
  <si>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</si>
  <si>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</si>
  <si>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</si>
  <si>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</si>
  <si>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</si>
  <si>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</si>
  <si>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</si>
  <si>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</si>
  <si>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</si>
  <si>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</si>
  <si>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</si>
  <si>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</si>
  <si>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</si>
  <si>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</si>
  <si>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</si>
  <si>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</si>
  <si>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</si>
  <si>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</si>
  <si>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</si>
  <si>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</si>
  <si>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</si>
  <si>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</si>
  <si>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</si>
  <si>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</si>
  <si>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</si>
  <si>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</si>
  <si>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</si>
  <si>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</si>
  <si>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</si>
  <si>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</si>
  <si>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</si>
  <si>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</si>
  <si>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</si>
  <si>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</si>
  <si>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</si>
  <si>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</si>
  <si>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</si>
  <si>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</si>
  <si>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</si>
  <si>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</si>
  <si>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</si>
  <si>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</si>
  <si>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</si>
  <si>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</si>
  <si>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</si>
  <si>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</si>
  <si>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</si>
  <si>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</si>
  <si>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</si>
  <si>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</si>
  <si>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</si>
  <si>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</si>
  <si>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</si>
  <si>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</si>
  <si>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</si>
  <si>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</si>
  <si>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</si>
  <si>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</si>
  <si>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</si>
  <si>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</si>
  <si>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</si>
  <si>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</si>
  <si>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</si>
  <si>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</si>
  <si>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</si>
  <si>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</si>
  <si>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</si>
  <si>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</si>
  <si>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</si>
  <si>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</si>
  <si>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</si>
  <si>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</si>
  <si>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</si>
  <si>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</si>
  <si>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</si>
  <si>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</si>
  <si>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</si>
  <si>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</si>
  <si>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</si>
  <si>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</si>
  <si>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</si>
  <si>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</si>
  <si>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</si>
  <si>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</si>
  <si>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</si>
  <si>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</si>
  <si>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</si>
  <si>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</si>
  <si>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</si>
  <si>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</si>
  <si>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</si>
  <si>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</si>
  <si>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</si>
  <si>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</si>
  <si>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</si>
  <si>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</si>
  <si>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</si>
  <si>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</si>
  <si>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</si>
  <si>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</si>
  <si>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</si>
  <si>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</si>
  <si>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</si>
  <si>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</si>
  <si>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</si>
  <si>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</si>
  <si>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</si>
  <si>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</si>
  <si>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</si>
  <si>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</si>
  <si>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</si>
  <si>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</si>
  <si>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</si>
  <si>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</si>
  <si>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</si>
  <si>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</si>
  <si>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</si>
  <si>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</si>
  <si>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</si>
  <si>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</si>
  <si>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</si>
  <si>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</si>
  <si>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</si>
  <si>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</si>
  <si>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</si>
  <si>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</si>
  <si>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</si>
  <si>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</si>
  <si>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</si>
  <si>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</si>
  <si>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</si>
  <si>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</si>
  <si>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</si>
  <si>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</si>
  <si>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</si>
  <si>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</si>
  <si>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</si>
  <si>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</si>
  <si>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</si>
  <si>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</si>
  <si>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</si>
  <si>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</si>
  <si>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</si>
  <si>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</si>
  <si>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</si>
  <si>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</si>
  <si>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</si>
  <si>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</si>
  <si>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</si>
  <si>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</si>
  <si>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</si>
  <si>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</si>
  <si>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</si>
  <si>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</si>
  <si>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</si>
  <si>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</si>
  <si>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</si>
  <si>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</si>
  <si>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</si>
  <si>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</si>
  <si>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</si>
  <si>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</si>
  <si>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</si>
  <si>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</si>
  <si>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</si>
  <si>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</si>
  <si>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</si>
  <si>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</si>
  <si>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</si>
  <si>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</si>
  <si>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</si>
  <si>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</si>
  <si>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</si>
  <si>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</si>
  <si>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</si>
  <si>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</si>
  <si>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</si>
  <si>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</si>
  <si>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</si>
  <si>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</si>
  <si>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</si>
  <si>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</si>
  <si>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</si>
  <si>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</si>
  <si>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</si>
  <si>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</si>
  <si>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</si>
  <si>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</si>
  <si>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</si>
  <si>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</si>
  <si>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</si>
  <si>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</si>
  <si>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</si>
  <si>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</si>
  <si>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</si>
  <si>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</si>
  <si>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</si>
  <si>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</si>
  <si>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</si>
  <si>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</si>
  <si>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</si>
  <si>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</si>
  <si>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</si>
  <si>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</si>
  <si>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</si>
  <si>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</si>
  <si>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</si>
  <si>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</si>
  <si>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</si>
  <si>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</si>
  <si>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</si>
  <si>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</si>
  <si>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</si>
  <si>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</si>
  <si>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</si>
  <si>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</si>
  <si>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</si>
  <si>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</si>
  <si>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</si>
  <si>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</si>
  <si>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</si>
  <si>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</si>
  <si>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</si>
  <si>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</si>
  <si>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</si>
  <si>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</si>
  <si>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</si>
  <si>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</si>
  <si>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</si>
  <si>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</si>
  <si>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</si>
  <si>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</si>
  <si>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</si>
  <si>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</si>
  <si>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</si>
  <si>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</si>
  <si>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</si>
  <si>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</si>
  <si>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</si>
  <si>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</si>
  <si>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</si>
  <si>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</si>
  <si>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</si>
  <si>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</si>
  <si>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</si>
  <si>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</si>
  <si>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</si>
  <si>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</si>
  <si>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</si>
  <si>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</si>
  <si>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</si>
  <si>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</si>
  <si>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</si>
  <si>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</si>
  <si>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</si>
  <si>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</si>
  <si>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</si>
  <si>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</si>
  <si>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</si>
  <si>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</si>
  <si>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</si>
  <si>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</si>
  <si>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</si>
  <si>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</si>
  <si>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</si>
  <si>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</si>
  <si>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</si>
  <si>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</si>
  <si>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</si>
  <si>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</si>
  <si>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</si>
  <si>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</si>
  <si>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</si>
  <si>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</si>
  <si>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</si>
  <si>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</si>
  <si>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</si>
  <si>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</si>
  <si>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</si>
  <si>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</si>
  <si>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</si>
  <si>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</si>
  <si>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</si>
  <si>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</si>
  <si>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</si>
  <si>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</si>
  <si>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</si>
  <si>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</si>
  <si>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</si>
  <si>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</si>
  <si>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</si>
  <si>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</si>
  <si>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</si>
  <si>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</si>
  <si>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</si>
  <si>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</si>
  <si>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</si>
  <si>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</si>
  <si>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</si>
  <si>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</si>
  <si>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</si>
  <si>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</si>
  <si>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</si>
  <si>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</si>
  <si>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</si>
  <si>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</si>
  <si>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</si>
  <si>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</si>
  <si>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</si>
  <si>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</si>
  <si>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</si>
  <si>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</si>
  <si>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</si>
  <si>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</si>
  <si>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</si>
  <si>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</si>
  <si>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</si>
  <si>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</si>
  <si>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</si>
  <si>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</si>
  <si>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</si>
  <si>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</si>
  <si>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</si>
  <si>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</si>
  <si>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</si>
  <si>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</si>
  <si>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</si>
  <si>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</si>
  <si>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</si>
  <si>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</si>
  <si>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</si>
  <si>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</si>
  <si>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</si>
  <si>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</si>
  <si>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</si>
  <si>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</si>
  <si>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</si>
  <si>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</si>
  <si>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</si>
  <si>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</si>
  <si>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</si>
  <si>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</si>
  <si>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</si>
  <si>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</si>
  <si>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</si>
  <si>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</si>
  <si>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</si>
  <si>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</si>
  <si>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</si>
  <si>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</si>
  <si>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</si>
  <si>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</si>
  <si>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</si>
  <si>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</si>
  <si>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</si>
  <si>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</si>
  <si>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</si>
  <si>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</si>
  <si>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</si>
  <si>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</si>
  <si>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</si>
  <si>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</si>
  <si>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</si>
  <si>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</si>
  <si>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</si>
  <si>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</si>
  <si>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</si>
  <si>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</si>
  <si>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</si>
  <si>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</si>
  <si>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</si>
  <si>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</si>
  <si>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</si>
  <si>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</si>
  <si>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</si>
  <si>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</si>
  <si>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</si>
  <si>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</si>
  <si>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</si>
  <si>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</si>
  <si>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</si>
  <si>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</si>
  <si>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</si>
  <si>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</si>
  <si>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</si>
  <si>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</si>
  <si>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</si>
  <si>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</si>
  <si>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</si>
  <si>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</si>
  <si>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</si>
  <si>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</si>
  <si>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</si>
  <si>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</si>
  <si>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</si>
  <si>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</si>
  <si>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</si>
  <si>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</si>
  <si>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</si>
  <si>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</si>
  <si>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</si>
  <si>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</si>
  <si>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</si>
  <si>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</si>
  <si>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</si>
  <si>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</si>
  <si>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</si>
  <si>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</si>
  <si>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</si>
  <si>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</si>
  <si>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</si>
  <si>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</si>
  <si>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</si>
  <si>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</si>
  <si>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</si>
  <si>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</si>
  <si>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</si>
  <si>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</si>
  <si>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</si>
  <si>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</si>
  <si>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</si>
  <si>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</si>
  <si>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</si>
  <si>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</si>
  <si>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</si>
  <si>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</si>
  <si>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</si>
  <si>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</si>
  <si>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</si>
  <si>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</si>
  <si>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</si>
  <si>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</si>
  <si>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</si>
  <si>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</si>
  <si>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</si>
  <si>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</si>
  <si>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</si>
  <si>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</si>
  <si>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</si>
  <si>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</si>
  <si>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</si>
  <si>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</si>
  <si>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</si>
  <si>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</si>
  <si>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</si>
  <si>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</si>
  <si>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</si>
  <si>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</si>
  <si>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</si>
  <si>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</si>
  <si>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</si>
  <si>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</si>
  <si>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</si>
  <si>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</si>
  <si>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</si>
  <si>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</si>
  <si>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</si>
  <si>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</si>
  <si>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</si>
  <si>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</si>
  <si>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</si>
  <si>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</si>
  <si>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</si>
  <si>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</si>
  <si>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</si>
  <si>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</si>
  <si>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</si>
  <si>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</si>
  <si>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</si>
  <si>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</si>
  <si>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</si>
  <si>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</si>
  <si>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</si>
  <si>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</si>
  <si>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</si>
  <si>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</si>
  <si>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</si>
  <si>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</si>
  <si>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</si>
  <si>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</si>
  <si>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</si>
  <si>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</si>
  <si>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</si>
  <si>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</si>
  <si>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</si>
  <si>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</si>
  <si>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</si>
  <si>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</si>
  <si>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</si>
  <si>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</si>
  <si>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</si>
  <si>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</si>
  <si>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</si>
  <si>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</si>
  <si>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</si>
  <si>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</si>
  <si>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</si>
  <si>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</si>
  <si>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</si>
  <si>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</si>
  <si>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</si>
  <si>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</si>
  <si>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</si>
  <si>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</si>
  <si>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</si>
  <si>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</si>
  <si>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</si>
  <si>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</si>
  <si>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</si>
  <si>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</si>
  <si>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</si>
  <si>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</si>
  <si>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</si>
  <si>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</si>
  <si>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</si>
  <si>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</si>
  <si>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</si>
  <si>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</si>
  <si>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</si>
  <si>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</si>
  <si>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</si>
  <si>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</si>
  <si>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</si>
  <si>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</si>
  <si>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</si>
  <si>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</si>
  <si>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</si>
  <si>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</si>
  <si>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</si>
  <si>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</si>
  <si>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</si>
  <si>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</si>
  <si>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</si>
  <si>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</si>
  <si>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</si>
  <si>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</si>
  <si>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</si>
  <si>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</si>
  <si>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</si>
  <si>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</si>
  <si>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</si>
  <si>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</si>
  <si>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</si>
  <si>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</si>
  <si>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</si>
  <si>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</si>
  <si>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</si>
  <si>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</si>
  <si>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</si>
  <si>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</si>
  <si>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</si>
  <si>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</si>
  <si>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</si>
  <si>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</si>
  <si>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</si>
  <si>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</si>
  <si>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</si>
  <si>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</si>
  <si>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</si>
  <si>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</si>
  <si>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</si>
  <si>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</si>
  <si>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</si>
  <si>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</si>
  <si>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</si>
  <si>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</si>
  <si>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</si>
  <si>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</si>
  <si>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</si>
  <si>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</si>
  <si>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</si>
  <si>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</si>
  <si>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</si>
  <si>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</si>
  <si>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</si>
  <si>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</si>
  <si>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</si>
  <si>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</si>
  <si>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</si>
  <si>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</si>
  <si>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</si>
  <si>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</si>
  <si>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</si>
  <si>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</si>
  <si>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</si>
  <si>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</si>
  <si>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</si>
  <si>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</si>
  <si>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</si>
  <si>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</si>
  <si>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</si>
  <si>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</si>
  <si>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</si>
  <si>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</si>
  <si>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</si>
  <si>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</si>
  <si>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</si>
  <si>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</si>
  <si>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</si>
  <si>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</si>
  <si>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</si>
  <si>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</si>
  <si>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</si>
  <si>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</si>
  <si>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</si>
  <si>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</si>
  <si>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</si>
  <si>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</si>
  <si>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</si>
  <si>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</si>
  <si>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</si>
  <si>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</si>
  <si>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</si>
  <si>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</si>
  <si>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</si>
  <si>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</si>
  <si>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</si>
  <si>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</si>
  <si>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</si>
  <si>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</si>
  <si>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</si>
  <si>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</si>
  <si>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</si>
  <si>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</si>
  <si>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</si>
  <si>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</si>
  <si>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</si>
  <si>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</si>
  <si>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</si>
  <si>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</si>
  <si>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</si>
  <si>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</si>
  <si>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</si>
  <si>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</si>
  <si>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</si>
  <si>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</si>
  <si>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</si>
  <si>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</si>
  <si>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</si>
  <si>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</si>
  <si>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</si>
  <si>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</si>
  <si>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</si>
  <si>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</si>
  <si>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</si>
  <si>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</si>
  <si>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</si>
  <si>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</si>
  <si>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</si>
  <si>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</si>
  <si>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</si>
  <si>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</si>
  <si>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</si>
  <si>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</si>
  <si>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</si>
  <si>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</si>
  <si>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</si>
  <si>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</si>
  <si>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</si>
  <si>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</si>
  <si>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</si>
  <si>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</si>
  <si>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</si>
  <si>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</si>
  <si>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</si>
  <si>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</si>
  <si>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</si>
  <si>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</si>
  <si>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</si>
  <si>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</si>
  <si>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</si>
  <si>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</si>
  <si>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</si>
  <si>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</si>
  <si>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</si>
  <si>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</si>
  <si>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</si>
  <si>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</si>
  <si>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</si>
  <si>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</si>
  <si>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</si>
  <si>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</si>
  <si>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</si>
  <si>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</si>
  <si>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</si>
  <si>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</si>
  <si>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</si>
  <si>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</si>
  <si>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</si>
  <si>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</si>
  <si>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</si>
  <si>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</si>
  <si>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</si>
  <si>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</si>
  <si>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</si>
  <si>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</si>
  <si>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</si>
  <si>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</si>
  <si>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</si>
  <si>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</si>
  <si>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</si>
  <si>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</si>
  <si>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</si>
  <si>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</si>
  <si>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</si>
  <si>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</si>
  <si>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</si>
  <si>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</si>
  <si>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</si>
  <si>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</si>
  <si>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</si>
  <si>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</si>
  <si>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</si>
  <si>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</si>
  <si>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</si>
  <si>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</si>
  <si>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</si>
  <si>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</si>
  <si>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</si>
  <si>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</si>
  <si>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</si>
  <si>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</si>
  <si>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</si>
  <si>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</si>
  <si>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</si>
  <si>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</si>
  <si>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</si>
  <si>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</si>
  <si>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</si>
  <si>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</si>
  <si>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</si>
  <si>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</si>
  <si>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</si>
  <si>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</si>
  <si>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</si>
  <si>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</si>
  <si>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</si>
  <si>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</si>
  <si>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</si>
  <si>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</si>
  <si>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</si>
  <si>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</si>
  <si>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</si>
  <si>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</si>
  <si>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</si>
  <si>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</si>
  <si>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</si>
  <si>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</si>
  <si>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</si>
  <si>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</si>
  <si>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</si>
  <si>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</si>
  <si>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</si>
  <si>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</si>
  <si>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</si>
  <si>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</si>
  <si>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</si>
  <si>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</si>
  <si>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</si>
  <si>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</si>
  <si>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</si>
  <si>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</si>
  <si>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</si>
  <si>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</si>
  <si>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</si>
  <si>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</si>
  <si>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</si>
  <si>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</si>
  <si>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</si>
  <si>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</si>
  <si>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</si>
  <si>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</si>
  <si>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</si>
  <si>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</si>
  <si>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</si>
  <si>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</si>
  <si>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</si>
  <si>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</si>
  <si>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</si>
  <si>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</si>
  <si>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</si>
  <si>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</si>
  <si>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</si>
  <si>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</si>
  <si>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</si>
  <si>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</si>
  <si>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</si>
  <si>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</si>
  <si>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</si>
  <si>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</si>
  <si>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</si>
  <si>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</si>
  <si>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</si>
  <si>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</si>
  <si>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</si>
  <si>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</si>
  <si>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</si>
  <si>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</si>
  <si>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</si>
  <si>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</si>
  <si>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</si>
  <si>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</si>
  <si>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</si>
  <si>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</si>
  <si>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</si>
  <si>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</si>
  <si>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</si>
  <si>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</si>
  <si>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</si>
  <si>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</si>
  <si>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</si>
  <si>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</si>
  <si>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</si>
  <si>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</si>
  <si>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</si>
  <si>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</si>
  <si>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</si>
  <si>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</si>
  <si>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</si>
  <si>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</si>
  <si>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</si>
  <si>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</si>
  <si>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</si>
  <si>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</si>
  <si>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</si>
  <si>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</si>
  <si>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</si>
  <si>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</si>
  <si>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</si>
  <si>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</si>
  <si>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</si>
  <si>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</si>
  <si>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</si>
  <si>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</si>
  <si>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</si>
  <si>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</si>
  <si>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</si>
  <si>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</si>
  <si>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</si>
  <si>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</si>
  <si>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</si>
  <si>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</si>
  <si>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</si>
  <si>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</si>
  <si>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</si>
  <si>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</si>
  <si>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</si>
  <si>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</si>
  <si>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</si>
  <si>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</si>
  <si>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</si>
  <si>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</si>
  <si>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</si>
  <si>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</si>
  <si>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</si>
  <si>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</si>
  <si>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</si>
  <si>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</si>
  <si>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</si>
  <si>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</si>
  <si>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</si>
  <si>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</si>
  <si>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</si>
  <si>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</si>
  <si>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</si>
  <si>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</si>
  <si>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</si>
  <si>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</si>
  <si>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</si>
  <si>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</si>
  <si>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</si>
  <si>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</si>
  <si>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</si>
  <si>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</si>
  <si>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</si>
  <si>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</si>
  <si>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</si>
  <si>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</si>
  <si>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</si>
  <si>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</si>
  <si>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</si>
  <si>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</si>
  <si>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</si>
  <si>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</si>
  <si>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</si>
  <si>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</si>
  <si>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</si>
  <si>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</si>
  <si>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</si>
  <si>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</si>
  <si>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</si>
  <si>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</si>
  <si>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</si>
  <si>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</si>
  <si>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</si>
  <si>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</si>
  <si>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</si>
  <si>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</si>
  <si>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</si>
  <si>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</si>
  <si>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</si>
  <si>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</si>
  <si>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</si>
  <si>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</si>
  <si>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</si>
  <si>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</si>
  <si>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</si>
  <si>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</si>
  <si>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</si>
  <si>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</si>
  <si>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</si>
  <si>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</si>
  <si>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</si>
  <si>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</si>
  <si>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</si>
  <si>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</si>
  <si>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</si>
  <si>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</si>
  <si>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</si>
  <si>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</si>
  <si>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</si>
  <si>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</si>
  <si>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</si>
  <si>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</si>
  <si>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</si>
  <si>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</si>
  <si>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</si>
  <si>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</si>
  <si>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</si>
  <si>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</si>
  <si>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</si>
  <si>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</si>
  <si>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</si>
  <si>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</si>
  <si>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</si>
  <si>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</si>
  <si>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</si>
  <si>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</si>
  <si>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</si>
  <si>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</si>
  <si>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</si>
  <si>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</si>
  <si>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</si>
  <si>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</si>
  <si>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</si>
  <si>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</si>
  <si>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</si>
  <si>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</si>
  <si>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</si>
  <si>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</si>
  <si>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</si>
  <si>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</si>
  <si>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</si>
  <si>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</si>
  <si>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</si>
  <si>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</si>
  <si>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</si>
  <si>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</si>
  <si>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</si>
  <si>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</si>
  <si>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</si>
  <si>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</si>
  <si>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</si>
  <si>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</si>
  <si>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</si>
  <si>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</si>
  <si>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</si>
  <si>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</si>
  <si>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</si>
  <si>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</si>
  <si>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</si>
  <si>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</si>
  <si>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</si>
  <si>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</si>
  <si>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</si>
  <si>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</si>
  <si>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</si>
  <si>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</si>
  <si>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</si>
  <si>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</si>
  <si>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</si>
  <si>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</si>
  <si>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</si>
  <si>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</si>
  <si>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</si>
  <si>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</si>
  <si>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</si>
  <si>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</si>
  <si>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</si>
  <si>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</si>
  <si>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</si>
  <si>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</si>
  <si>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</si>
  <si>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</si>
  <si>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</si>
  <si>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</si>
  <si>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</si>
  <si>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</si>
  <si>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</si>
  <si>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</si>
  <si>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</si>
  <si>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</si>
  <si>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</si>
  <si>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</si>
  <si>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</si>
  <si>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</si>
  <si>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</si>
  <si>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</si>
  <si>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</si>
  <si>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</si>
  <si>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</si>
  <si>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</si>
  <si>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</si>
  <si>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</si>
  <si>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</si>
  <si>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</si>
  <si>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</si>
  <si>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</si>
  <si>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</si>
  <si>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</si>
  <si>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</si>
  <si>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</si>
  <si>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</si>
  <si>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</si>
  <si>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</si>
  <si>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</si>
  <si>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</si>
  <si>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</si>
  <si>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</si>
  <si>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</si>
  <si>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</si>
  <si>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</si>
  <si>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</si>
  <si>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</si>
  <si>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</si>
  <si>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</si>
  <si>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</si>
  <si>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</si>
  <si>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</si>
  <si>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</si>
  <si>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</si>
  <si>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</si>
  <si>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</si>
  <si>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</si>
  <si>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</si>
  <si>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</si>
  <si>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</si>
  <si>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</si>
  <si>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</si>
  <si>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</si>
  <si>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</si>
  <si>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</si>
  <si>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</si>
  <si>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</si>
  <si>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</si>
  <si>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</si>
  <si>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</si>
  <si>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</si>
  <si>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</si>
  <si>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</si>
  <si>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</si>
  <si>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</si>
  <si>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</si>
  <si>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</si>
  <si>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</si>
  <si>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</si>
  <si>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</si>
  <si>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</si>
  <si>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</si>
  <si>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</si>
  <si>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</si>
  <si>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</si>
  <si>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</si>
  <si>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</si>
  <si>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</si>
  <si>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</si>
  <si>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</si>
  <si>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</si>
  <si>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</si>
  <si>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</si>
  <si>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</si>
  <si>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</si>
  <si>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</si>
  <si>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</si>
  <si>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</si>
  <si>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</si>
  <si>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</si>
  <si>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</si>
  <si>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</si>
  <si>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</si>
  <si>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</si>
  <si>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</si>
  <si>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</si>
  <si>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</si>
  <si>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</si>
  <si>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</si>
  <si>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</si>
  <si>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</si>
  <si>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</si>
  <si>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</si>
  <si>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</si>
  <si>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</si>
  <si>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</si>
  <si>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</si>
  <si>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</si>
  <si>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</si>
  <si>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</si>
  <si>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</si>
  <si>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</si>
  <si>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</si>
  <si>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</si>
  <si>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</si>
  <si>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</si>
  <si>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</si>
  <si>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</si>
  <si>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</si>
  <si>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</si>
  <si>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</si>
  <si>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</si>
  <si>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</si>
  <si>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</si>
  <si>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</si>
  <si>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</si>
  <si>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</si>
  <si>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</si>
  <si>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</si>
  <si>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</si>
  <si>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</si>
  <si>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</si>
  <si>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</si>
  <si>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</si>
  <si>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</si>
  <si>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</si>
  <si>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</si>
  <si>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</si>
  <si>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</si>
  <si>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</si>
  <si>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</si>
  <si>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</si>
  <si>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</si>
  <si>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</si>
  <si>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</si>
  <si>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</si>
  <si>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</si>
  <si>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</si>
  <si>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</si>
  <si>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</si>
  <si>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</si>
  <si>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</si>
  <si>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</si>
  <si>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</si>
  <si>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</si>
  <si>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</si>
  <si>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</si>
  <si>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</si>
  <si>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</si>
  <si>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</si>
  <si>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</si>
  <si>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</si>
  <si>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</si>
  <si>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</si>
  <si>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</si>
  <si>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</si>
  <si>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</si>
  <si>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</si>
  <si>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</si>
  <si>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</si>
  <si>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</si>
  <si>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</si>
  <si>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</si>
  <si>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</si>
  <si>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</si>
  <si>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</si>
  <si>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</si>
  <si>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</si>
  <si>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</si>
  <si>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</si>
  <si>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</si>
  <si>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</si>
  <si>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</si>
  <si>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</si>
  <si>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</si>
  <si>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</si>
  <si>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</si>
  <si>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</si>
  <si>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</si>
  <si>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</si>
  <si>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</si>
  <si>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</si>
  <si>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</si>
  <si>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</si>
  <si>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</si>
  <si>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</si>
  <si>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</si>
  <si>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</si>
  <si>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</si>
  <si>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</si>
  <si>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</si>
  <si>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</si>
  <si>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</si>
  <si>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</si>
  <si>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</si>
  <si>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</si>
  <si>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</si>
  <si>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</si>
  <si>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</si>
  <si>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</si>
  <si>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</si>
  <si>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</si>
  <si>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</si>
  <si>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</si>
  <si>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</si>
  <si>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</si>
  <si>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</si>
  <si>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</si>
  <si>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</si>
  <si>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</si>
  <si>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</si>
  <si>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</si>
  <si>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</si>
  <si>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</si>
  <si>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</si>
  <si>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</si>
  <si>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</si>
  <si>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</si>
  <si>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</si>
  <si>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</si>
  <si>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</si>
  <si>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</si>
  <si>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</si>
  <si>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</si>
  <si>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</si>
  <si>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</si>
  <si>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</si>
  <si>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</si>
  <si>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</si>
  <si>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</si>
  <si>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</si>
  <si>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</si>
  <si>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</si>
  <si>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</si>
  <si>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</si>
  <si>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</si>
  <si>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</si>
  <si>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</si>
  <si>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</si>
  <si>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</si>
  <si>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</si>
  <si>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</si>
  <si>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</si>
  <si>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</si>
  <si>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</si>
  <si>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</si>
  <si>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</si>
  <si>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</si>
  <si>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</si>
  <si>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</si>
  <si>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</si>
  <si>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</si>
  <si>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</si>
  <si>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</si>
  <si>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</si>
  <si>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</si>
  <si>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</si>
  <si>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</si>
  <si>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</si>
  <si>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</si>
  <si>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</si>
  <si>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</si>
  <si>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</si>
  <si>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</si>
  <si>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</si>
  <si>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</si>
  <si>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</si>
  <si>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</si>
  <si>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</si>
  <si>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</si>
  <si>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</si>
  <si>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</si>
  <si>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</si>
  <si>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</si>
  <si>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</si>
  <si>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</si>
  <si>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</si>
  <si>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</si>
  <si>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</si>
  <si>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</si>
  <si>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</si>
  <si>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</si>
  <si>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</si>
  <si>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</si>
  <si>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</si>
  <si>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</si>
  <si>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</si>
  <si>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</si>
  <si>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</si>
  <si>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</si>
  <si>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</si>
  <si>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</si>
  <si>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</si>
  <si>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</si>
  <si>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</si>
  <si>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</si>
  <si>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</si>
  <si>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</si>
  <si>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</si>
  <si>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</si>
  <si>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</si>
  <si>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</si>
  <si>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</si>
  <si>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</si>
  <si>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</si>
  <si>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</si>
  <si>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</si>
  <si>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</si>
  <si>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</si>
  <si>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</si>
  <si>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</si>
  <si>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</si>
  <si>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</si>
  <si>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</si>
  <si>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</si>
  <si>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</si>
  <si>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</si>
  <si>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</si>
  <si>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</si>
  <si>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</si>
  <si>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</si>
  <si>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</si>
  <si>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</si>
  <si>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</si>
  <si>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</si>
  <si>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</si>
  <si>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</si>
  <si>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</si>
  <si>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</si>
  <si>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</si>
  <si>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</si>
  <si>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</si>
  <si>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</si>
  <si>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</si>
  <si>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</si>
  <si>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</si>
  <si>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</si>
  <si>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</si>
  <si>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</si>
  <si>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</si>
  <si>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</si>
  <si>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</si>
  <si>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</si>
  <si>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</si>
  <si>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</si>
  <si>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</si>
  <si>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</si>
  <si>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</si>
  <si>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</si>
  <si>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</si>
  <si>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</si>
  <si>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</si>
  <si>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</si>
  <si>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</si>
  <si>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</si>
  <si>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</si>
  <si>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</si>
  <si>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</si>
  <si>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</si>
  <si>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</si>
  <si>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</si>
  <si>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</si>
  <si>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</si>
  <si>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</si>
  <si>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</si>
  <si>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</si>
  <si>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</si>
  <si>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</si>
  <si>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</si>
  <si>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</si>
  <si>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</si>
  <si>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</si>
  <si>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</si>
  <si>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</si>
  <si>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</si>
  <si>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</si>
  <si>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</si>
  <si>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</si>
  <si>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</si>
  <si>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</si>
  <si>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</si>
  <si>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</si>
  <si>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</si>
  <si>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</si>
  <si>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</si>
  <si>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</si>
  <si>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</si>
  <si>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</si>
  <si>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</si>
  <si>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</si>
  <si>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</si>
  <si>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</si>
  <si>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</si>
  <si>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</si>
  <si>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</si>
  <si>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</si>
  <si>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</si>
  <si>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</si>
  <si>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</si>
  <si>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</si>
  <si>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</si>
  <si>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</si>
  <si>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</si>
  <si>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</si>
  <si>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</si>
  <si>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</si>
  <si>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</si>
  <si>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</si>
  <si>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</si>
  <si>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</si>
  <si>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</si>
  <si>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</si>
  <si>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</si>
  <si>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</si>
  <si>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</si>
  <si>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</si>
  <si>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</si>
  <si>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</si>
  <si>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</si>
  <si>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</si>
  <si>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</si>
  <si>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</si>
  <si>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</si>
  <si>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</si>
  <si>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</si>
  <si>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</si>
  <si>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</si>
  <si>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</si>
  <si>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</si>
  <si>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</si>
  <si>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</si>
  <si>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</si>
  <si>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</si>
  <si>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</si>
  <si>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</si>
  <si>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</si>
  <si>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</si>
  <si>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</si>
  <si>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</si>
  <si>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</si>
  <si>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</si>
  <si>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</si>
  <si>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</si>
  <si>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</si>
  <si>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</si>
  <si>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</si>
  <si>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</si>
  <si>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</si>
  <si>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</si>
  <si>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</si>
  <si>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</si>
  <si>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</si>
  <si>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</si>
  <si>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</si>
  <si>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</si>
  <si>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</si>
  <si>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</si>
  <si>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</si>
  <si>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</si>
  <si>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</si>
  <si>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</si>
  <si>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</si>
  <si>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</si>
  <si>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</si>
  <si>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</si>
  <si>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</si>
  <si>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</si>
  <si>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</si>
  <si>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</si>
  <si>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</si>
  <si>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</si>
  <si>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</si>
  <si>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</si>
  <si>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</si>
  <si>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</si>
  <si>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</si>
  <si>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</si>
  <si>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</si>
  <si>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</si>
  <si>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</si>
  <si>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</si>
  <si>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</si>
  <si>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</si>
  <si>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</si>
  <si>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</si>
  <si>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</si>
  <si>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</si>
  <si>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</si>
  <si>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</si>
  <si>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</si>
  <si>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</si>
  <si>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</si>
  <si>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</si>
  <si>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</si>
  <si>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</si>
  <si>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</si>
  <si>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</si>
  <si>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</si>
  <si>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</si>
  <si>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</si>
  <si>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</si>
  <si>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</si>
  <si>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</si>
  <si>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</si>
  <si>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</si>
  <si>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</si>
  <si>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</si>
  <si>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</si>
  <si>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</si>
  <si>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</si>
  <si>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</si>
  <si>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</si>
  <si>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</si>
  <si>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</si>
  <si>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</si>
  <si>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</si>
  <si>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</si>
  <si>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</si>
  <si>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</si>
  <si>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</si>
  <si>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</si>
  <si>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</si>
  <si>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</si>
  <si>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</si>
  <si>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</si>
  <si>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</si>
  <si>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</si>
  <si>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</si>
  <si>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</si>
  <si>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</si>
  <si>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</si>
  <si>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</si>
  <si>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</si>
  <si>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</si>
  <si>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</si>
  <si>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</si>
  <si>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</si>
  <si>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</si>
  <si>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</si>
  <si>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</si>
  <si>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</si>
  <si>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</si>
  <si>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</si>
  <si>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</si>
  <si>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</si>
  <si>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</si>
  <si>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</si>
  <si>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</si>
  <si>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</si>
  <si>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</si>
  <si>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</si>
  <si>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</si>
  <si>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</si>
  <si>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</si>
  <si>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</si>
  <si>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</si>
  <si>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</si>
  <si>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</si>
  <si>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</si>
  <si>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</si>
  <si>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</si>
  <si>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</si>
  <si>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</si>
  <si>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</si>
  <si>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</si>
  <si>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</si>
  <si>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</si>
  <si>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</si>
  <si>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</si>
  <si>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</si>
  <si>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</si>
  <si>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</si>
  <si>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</si>
  <si>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</si>
  <si>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</si>
  <si>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</si>
  <si>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</si>
  <si>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</si>
  <si>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</si>
  <si>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</si>
  <si>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</si>
  <si>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</si>
  <si>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</si>
  <si>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</si>
  <si>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</si>
  <si>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</si>
  <si>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</si>
  <si>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</si>
  <si>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</si>
  <si>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</si>
  <si>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</si>
  <si>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</si>
  <si>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</si>
  <si>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</si>
  <si>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</si>
  <si>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</si>
  <si>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</si>
  <si>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</si>
  <si>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</si>
  <si>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</si>
  <si>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</si>
  <si>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</si>
  <si>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</si>
  <si>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</si>
  <si>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</si>
  <si>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</si>
  <si>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</si>
  <si>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</si>
  <si>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</si>
  <si>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</si>
  <si>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</si>
  <si>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</si>
  <si>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</si>
  <si>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</si>
  <si>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</si>
  <si>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</si>
  <si>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</si>
  <si>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</si>
  <si>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</si>
  <si>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</si>
  <si>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</si>
  <si>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</si>
  <si>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</si>
  <si>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</si>
  <si>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</si>
  <si>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</si>
  <si>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</si>
  <si>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</si>
  <si>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</si>
  <si>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</si>
  <si>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</si>
  <si>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</si>
  <si>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</si>
  <si>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</si>
  <si>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</si>
  <si>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</si>
  <si>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</si>
  <si>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</si>
  <si>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</si>
  <si>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</si>
  <si>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</si>
  <si>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</si>
  <si>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</si>
  <si>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</si>
  <si>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</si>
  <si>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</si>
  <si>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</si>
  <si>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</si>
  <si>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</si>
  <si>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</si>
  <si>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</si>
  <si>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</si>
  <si>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</si>
  <si>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</si>
  <si>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</si>
  <si>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</si>
  <si>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</si>
  <si>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</si>
  <si>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</si>
  <si>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</si>
  <si>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</si>
  <si>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</si>
  <si>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</si>
  <si>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</si>
  <si>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</si>
  <si>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</si>
  <si>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</si>
  <si>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</si>
  <si>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</si>
  <si>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</si>
  <si>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</si>
  <si>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</si>
  <si>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</si>
  <si>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</si>
  <si>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</si>
  <si>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</si>
  <si>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</si>
  <si>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</si>
  <si>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</si>
  <si>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</si>
  <si>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</si>
  <si>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</si>
  <si>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</si>
  <si>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</si>
  <si>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</si>
  <si>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</si>
  <si>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</si>
  <si>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</si>
  <si>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</si>
  <si>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</si>
  <si>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</si>
  <si>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</si>
  <si>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</si>
  <si>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</si>
  <si>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</si>
  <si>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</si>
  <si>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</si>
  <si>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</si>
  <si>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</si>
  <si>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</si>
  <si>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</si>
  <si>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</si>
  <si>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</si>
  <si>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</si>
  <si>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</si>
  <si>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</si>
  <si>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</si>
  <si>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</si>
  <si>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</si>
  <si>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</si>
  <si>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</si>
  <si>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</si>
  <si>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</si>
  <si>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</si>
  <si>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</si>
  <si>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</si>
  <si>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</si>
  <si>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</si>
  <si>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</si>
  <si>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</si>
  <si>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</si>
  <si>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</si>
  <si>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</si>
  <si>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</si>
  <si>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</si>
  <si>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</si>
  <si>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</si>
  <si>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</si>
  <si>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</si>
  <si>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</si>
  <si>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</si>
  <si>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</si>
  <si>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</si>
  <si>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</si>
  <si>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</si>
  <si>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</si>
  <si>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</si>
  <si>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</si>
  <si>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</si>
  <si>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</si>
  <si>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</si>
  <si>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</si>
  <si>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</si>
  <si>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</si>
  <si>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</si>
  <si>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</si>
  <si>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</si>
  <si>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</si>
  <si>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</si>
  <si>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</si>
  <si>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</si>
  <si>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</si>
  <si>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</si>
  <si>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</si>
  <si>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</si>
  <si>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</si>
  <si>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</si>
  <si>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</si>
  <si>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</si>
  <si>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</si>
  <si>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</si>
  <si>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</si>
  <si>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</si>
  <si>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</si>
  <si>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</si>
  <si>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</si>
  <si>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</si>
  <si>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</si>
  <si>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</si>
  <si>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</si>
  <si>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</si>
  <si>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</si>
  <si>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</si>
  <si>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</si>
  <si>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</si>
  <si>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</si>
  <si>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</si>
  <si>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</si>
  <si>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</si>
  <si>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</si>
  <si>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</si>
  <si>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</si>
  <si>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</si>
  <si>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</si>
  <si>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</si>
  <si>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</si>
  <si>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</si>
  <si>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</si>
  <si>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</si>
  <si>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</si>
  <si>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</si>
  <si>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</si>
  <si>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</si>
  <si>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</si>
  <si>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</si>
  <si>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</si>
  <si>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</si>
  <si>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</si>
  <si>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</si>
  <si>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</si>
  <si>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</si>
  <si>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</si>
  <si>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</si>
  <si>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</si>
  <si>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</si>
  <si>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</si>
  <si>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</si>
  <si>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</si>
  <si>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</si>
  <si>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</si>
  <si>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</si>
  <si>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</si>
  <si>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</si>
  <si>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</si>
  <si>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</si>
  <si>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</si>
  <si>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</si>
  <si>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</si>
  <si>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</si>
  <si>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</si>
  <si>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</si>
  <si>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</si>
  <si>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</si>
  <si>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</si>
  <si>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</si>
  <si>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</si>
  <si>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</si>
  <si>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</si>
  <si>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</si>
  <si>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</si>
  <si>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</si>
  <si>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</si>
  <si>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</si>
  <si>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</si>
  <si>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</si>
  <si>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</si>
  <si>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</si>
  <si>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</si>
  <si>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</si>
  <si>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</si>
  <si>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</si>
  <si>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</si>
  <si>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</si>
  <si>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</si>
  <si>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</si>
  <si>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</si>
  <si>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</si>
  <si>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</si>
  <si>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</si>
  <si>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</si>
  <si>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</si>
  <si>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</si>
  <si>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</si>
  <si>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</si>
  <si>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</si>
  <si>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</si>
  <si>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</si>
  <si>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</si>
  <si>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</si>
  <si>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</si>
  <si>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</si>
  <si>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</si>
  <si>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</si>
  <si>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</si>
  <si>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</si>
  <si>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</si>
  <si>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</si>
  <si>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</si>
  <si>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</si>
  <si>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</si>
  <si>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</si>
  <si>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</si>
  <si>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</si>
  <si>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</si>
  <si>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</si>
  <si>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</si>
  <si>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</si>
  <si>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</si>
  <si>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</si>
  <si>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</si>
  <si>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</si>
  <si>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</si>
  <si>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</si>
  <si>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</si>
  <si>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</si>
  <si>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</si>
  <si>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</si>
  <si>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</si>
  <si>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</si>
  <si>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</si>
  <si>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</si>
  <si>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</si>
  <si>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</si>
  <si>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</si>
  <si>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</si>
  <si>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</si>
  <si>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</si>
  <si>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</si>
  <si>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</si>
  <si>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</si>
  <si>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</si>
  <si>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</si>
  <si>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</si>
  <si>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</si>
  <si>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</si>
  <si>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</si>
  <si>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</si>
  <si>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</si>
  <si>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</si>
  <si>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</si>
  <si>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</si>
  <si>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</si>
  <si>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</si>
  <si>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</si>
  <si>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</si>
  <si>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</si>
  <si>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</si>
  <si>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</si>
  <si>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</si>
  <si>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</si>
  <si>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</si>
  <si>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</si>
  <si>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</si>
  <si>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</si>
  <si>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</si>
  <si>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</si>
  <si>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</si>
  <si>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</si>
  <si>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</si>
  <si>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</si>
  <si>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</si>
  <si>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</si>
  <si>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</si>
  <si>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</si>
  <si>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</si>
  <si>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</si>
  <si>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</si>
  <si>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</si>
  <si>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</si>
  <si>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</si>
  <si>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</si>
  <si>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</si>
  <si>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</si>
  <si>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</si>
  <si>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</si>
  <si>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</si>
  <si>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</si>
  <si>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</si>
  <si>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</si>
  <si>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</si>
  <si>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</si>
  <si>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</si>
  <si>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</si>
  <si>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</si>
  <si>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</si>
  <si>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</si>
  <si>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</si>
  <si>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</si>
  <si>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</si>
  <si>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</si>
  <si>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</si>
  <si>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</si>
  <si>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</si>
  <si>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</si>
  <si>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</si>
  <si>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</si>
  <si>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</si>
  <si>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</si>
  <si>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</si>
  <si>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</si>
  <si>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</si>
  <si>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</si>
  <si>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</si>
  <si>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</si>
  <si>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</si>
  <si>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</si>
  <si>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</si>
  <si>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</si>
  <si>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</si>
  <si>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</si>
  <si>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</si>
  <si>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</si>
  <si>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</si>
  <si>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</si>
  <si>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</si>
  <si>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</si>
  <si>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</si>
  <si>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</si>
  <si>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</si>
  <si>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</si>
  <si>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</si>
  <si>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</si>
  <si>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</si>
  <si>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</si>
  <si>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</si>
  <si>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</si>
  <si>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</si>
  <si>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</si>
  <si>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</si>
  <si>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</si>
  <si>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</si>
  <si>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</si>
  <si>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</si>
  <si>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</si>
  <si>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</si>
  <si>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</si>
  <si>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</si>
  <si>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</si>
  <si>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</si>
  <si>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</si>
  <si>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</si>
  <si>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</si>
  <si>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</si>
  <si>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</si>
  <si>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</si>
  <si>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</si>
  <si>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</si>
  <si>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</si>
  <si>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</si>
  <si>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</si>
  <si>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</si>
  <si>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</si>
  <si>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</si>
  <si>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</si>
  <si>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</si>
  <si>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</si>
  <si>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</si>
  <si>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</si>
  <si>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</si>
  <si>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</si>
  <si>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</si>
  <si>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</si>
  <si>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</si>
  <si>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</si>
  <si>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</si>
  <si>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</si>
  <si>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</si>
  <si>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</si>
  <si>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</si>
  <si>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</si>
  <si>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</si>
  <si>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</si>
  <si>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</si>
  <si>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</si>
  <si>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</si>
  <si>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</si>
  <si>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</si>
  <si>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</si>
  <si>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</si>
  <si>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</si>
  <si>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</si>
  <si>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</si>
  <si>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</si>
  <si>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</si>
  <si>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</si>
  <si>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</si>
  <si>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</si>
  <si>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</si>
  <si>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</si>
  <si>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</si>
  <si>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</si>
  <si>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</si>
  <si>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</si>
  <si>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</si>
  <si>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</si>
  <si>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</si>
  <si>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</si>
  <si>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</si>
  <si>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</si>
  <si>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</si>
  <si>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</si>
  <si>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</si>
  <si>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</si>
  <si>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</si>
  <si>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</si>
  <si>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</si>
  <si>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</si>
  <si>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</si>
  <si>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</si>
  <si>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</si>
  <si>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</si>
  <si>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</si>
  <si>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</si>
  <si>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</si>
  <si>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</si>
  <si>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</si>
  <si>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</si>
  <si>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</si>
  <si>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</si>
  <si>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</si>
  <si>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</si>
  <si>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</si>
  <si>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</si>
  <si>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</si>
  <si>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</si>
  <si>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</si>
  <si>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</si>
  <si>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</si>
  <si>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</si>
  <si>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</si>
  <si>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</si>
  <si>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</si>
  <si>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</si>
  <si>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</si>
  <si>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</si>
  <si>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</si>
  <si>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</si>
  <si>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</si>
  <si>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</si>
  <si>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</si>
  <si>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</si>
  <si>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</si>
  <si>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</si>
  <si>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</si>
  <si>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</si>
  <si>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</si>
  <si>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</si>
  <si>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</si>
  <si>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</si>
  <si>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</si>
  <si>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</si>
  <si>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</si>
  <si>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</si>
  <si>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</si>
  <si>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</si>
  <si>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</si>
  <si>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</si>
  <si>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</si>
  <si>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</si>
  <si>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</si>
  <si>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</si>
  <si>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</si>
  <si>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</si>
  <si>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</si>
  <si>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</si>
  <si>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</si>
  <si>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</si>
  <si>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</si>
  <si>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</si>
  <si>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</si>
  <si>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</si>
  <si>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</si>
  <si>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</si>
  <si>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</si>
  <si>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</si>
  <si>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</si>
  <si>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</si>
  <si>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</si>
  <si>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</si>
  <si>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</si>
  <si>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</si>
  <si>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</si>
  <si>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</si>
  <si>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</si>
  <si>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</si>
  <si>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</si>
  <si>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</si>
  <si>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</si>
  <si>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</si>
  <si>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</si>
  <si>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</si>
  <si>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</si>
  <si>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</si>
  <si>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</si>
  <si>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</si>
  <si>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</si>
  <si>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</si>
  <si>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</si>
  <si>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</si>
  <si>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</si>
  <si>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</si>
  <si>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</si>
  <si>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</si>
  <si>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</si>
  <si>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</si>
  <si>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</si>
  <si>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</si>
  <si>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</si>
  <si>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</si>
  <si>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</si>
  <si>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</si>
  <si>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</si>
  <si>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</si>
  <si>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</si>
  <si>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</si>
  <si>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</si>
  <si>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</si>
  <si>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</si>
  <si>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</si>
  <si>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</si>
  <si>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</si>
  <si>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</si>
  <si>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</si>
  <si>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</si>
  <si>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</si>
  <si>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</si>
  <si>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</si>
  <si>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</si>
  <si>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</si>
  <si>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</si>
  <si>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</si>
  <si>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</si>
  <si>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</si>
  <si>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</si>
  <si>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</si>
  <si>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</si>
  <si>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</si>
  <si>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</si>
  <si>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</si>
  <si>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</si>
  <si>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</si>
  <si>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</si>
  <si>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</si>
  <si>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</si>
  <si>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</si>
  <si>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</si>
  <si>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</si>
  <si>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</si>
  <si>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</si>
  <si>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</si>
  <si>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</si>
  <si>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</si>
  <si>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</si>
  <si>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</si>
  <si>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</si>
  <si>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</si>
  <si>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</si>
  <si>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</si>
  <si>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</si>
  <si>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</si>
  <si>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</si>
  <si>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</si>
  <si>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</si>
  <si>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</si>
  <si>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</si>
  <si>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</si>
  <si>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</si>
  <si>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</si>
  <si>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</si>
  <si>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</si>
  <si>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</si>
  <si>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</si>
  <si>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</si>
  <si>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</si>
  <si>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</si>
  <si>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</si>
  <si>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</si>
  <si>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</si>
  <si>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</si>
  <si>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</si>
  <si>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</si>
  <si>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</si>
  <si>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</si>
  <si>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</si>
  <si>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</si>
  <si>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</si>
  <si>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</si>
  <si>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</si>
  <si>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</si>
  <si>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</si>
  <si>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</si>
  <si>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</si>
  <si>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</si>
  <si>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</si>
  <si>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</si>
  <si>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</si>
  <si>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</si>
  <si>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</si>
  <si>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</si>
  <si>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</si>
  <si>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</si>
  <si>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</si>
  <si>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</si>
  <si>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</si>
  <si>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</si>
  <si>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</si>
  <si>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</si>
  <si>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</si>
  <si>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</si>
  <si>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</si>
  <si>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</si>
  <si>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</si>
  <si>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</si>
  <si>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</si>
  <si>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</si>
  <si>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</si>
  <si>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</si>
  <si>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</si>
  <si>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</si>
  <si>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</si>
  <si>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</si>
  <si>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</si>
  <si>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</si>
  <si>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</si>
  <si>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</si>
  <si>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</si>
  <si>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</si>
  <si>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</si>
  <si>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</si>
  <si>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</si>
  <si>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</si>
  <si>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</si>
  <si>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</si>
  <si>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</si>
  <si>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</si>
  <si>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</si>
  <si>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</si>
  <si>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</si>
  <si>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</si>
  <si>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</si>
  <si>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</si>
  <si>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</si>
  <si>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</si>
  <si>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</si>
  <si>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</si>
  <si>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</si>
  <si>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</si>
  <si>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</si>
  <si>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</si>
  <si>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</si>
  <si>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</si>
  <si>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</si>
  <si>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</si>
  <si>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</si>
  <si>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</si>
  <si>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</si>
  <si>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</si>
  <si>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</si>
  <si>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</si>
  <si>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</si>
  <si>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</si>
  <si>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</si>
  <si>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</si>
  <si>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</si>
  <si>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</si>
  <si>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</si>
  <si>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</si>
  <si>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</si>
  <si>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</si>
  <si>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</si>
  <si>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</si>
  <si>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</si>
  <si>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</si>
  <si>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</si>
  <si>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</si>
  <si>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</si>
  <si>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</si>
  <si>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</si>
  <si>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</si>
  <si>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</si>
  <si>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</si>
  <si>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</si>
  <si>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</si>
  <si>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</si>
  <si>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</si>
  <si>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</si>
  <si>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</si>
  <si>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</si>
  <si>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</si>
  <si>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</si>
  <si>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</si>
  <si>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</si>
  <si>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</si>
  <si>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</si>
  <si>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</si>
  <si>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</si>
  <si>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</si>
  <si>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</si>
  <si>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</si>
  <si>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</si>
  <si>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</si>
  <si>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</si>
  <si>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</si>
  <si>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</si>
  <si>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</si>
  <si>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</si>
  <si>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</si>
  <si>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</si>
  <si>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</si>
  <si>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</si>
  <si>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</si>
  <si>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</si>
  <si>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</si>
  <si>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</si>
  <si>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</si>
  <si>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</si>
  <si>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</si>
  <si>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</si>
  <si>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</si>
  <si>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</si>
  <si>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</si>
  <si>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</si>
  <si>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</si>
  <si>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</si>
  <si>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</si>
  <si>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</si>
  <si>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</si>
  <si>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</si>
  <si>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</si>
  <si>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</si>
  <si>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</si>
  <si>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</si>
  <si>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</si>
  <si>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</si>
  <si>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</si>
  <si>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</si>
  <si>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</si>
  <si>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</si>
  <si>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</si>
  <si>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</si>
  <si>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</si>
  <si>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</si>
  <si>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</si>
  <si>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</si>
  <si>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</si>
  <si>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</si>
  <si>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</si>
  <si>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</si>
  <si>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</si>
  <si>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</si>
  <si>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</si>
  <si>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</si>
  <si>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</si>
  <si>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</si>
  <si>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</si>
  <si>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</si>
  <si>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</si>
  <si>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</si>
  <si>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</si>
  <si>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</si>
  <si>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</si>
  <si>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</si>
  <si>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</si>
  <si>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</si>
  <si>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</si>
  <si>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</si>
  <si>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</si>
  <si>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</si>
  <si>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</si>
  <si>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</si>
  <si>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</si>
  <si>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</si>
  <si>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</si>
  <si>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</si>
  <si>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</si>
  <si>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</si>
  <si>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</si>
  <si>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</si>
  <si>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</si>
  <si>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</si>
  <si>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</si>
  <si>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</si>
  <si>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</si>
  <si>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</si>
  <si>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</si>
  <si>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</si>
  <si>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</si>
  <si>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</si>
  <si>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</si>
  <si>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</si>
  <si>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</si>
  <si>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</si>
  <si>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</si>
  <si>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</si>
  <si>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</si>
  <si>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</si>
  <si>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</si>
  <si>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</si>
  <si>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</si>
  <si>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</si>
  <si>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</si>
  <si>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</si>
  <si>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</si>
  <si>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</si>
  <si>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</si>
  <si>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</si>
  <si>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</si>
  <si>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</si>
  <si>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</si>
  <si>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</si>
  <si>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</si>
  <si>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</si>
  <si>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</si>
  <si>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</si>
  <si>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</si>
  <si>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</si>
  <si>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</si>
  <si>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</si>
  <si>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</si>
  <si>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</si>
  <si>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</si>
  <si>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</si>
  <si>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</si>
  <si>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</si>
  <si>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</si>
  <si>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</si>
  <si>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</si>
  <si>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</si>
  <si>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</si>
  <si>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</si>
  <si>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</si>
  <si>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</si>
  <si>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</si>
  <si>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</si>
  <si>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</si>
  <si>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</si>
  <si>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</si>
  <si>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</si>
  <si>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</si>
  <si>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</si>
  <si>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</si>
  <si>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</si>
  <si>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</si>
  <si>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</si>
  <si>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</si>
  <si>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</si>
  <si>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</si>
  <si>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</si>
  <si>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</si>
  <si>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</si>
  <si>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</si>
  <si>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</si>
  <si>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</si>
  <si>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</si>
  <si>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</si>
  <si>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</si>
  <si>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</si>
  <si>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</si>
  <si>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</si>
  <si>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</si>
  <si>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</si>
  <si>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</si>
  <si>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</si>
  <si>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</si>
  <si>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</si>
  <si>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</si>
  <si>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</si>
  <si>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</si>
  <si>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</si>
  <si>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</si>
  <si>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</si>
  <si>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</si>
  <si>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</si>
  <si>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</si>
  <si>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</si>
  <si>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</si>
  <si>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</si>
  <si>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</si>
  <si>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</si>
  <si>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</si>
  <si>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</si>
  <si>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</si>
  <si>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</si>
  <si>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</si>
  <si>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</si>
  <si>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</si>
  <si>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</si>
  <si>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</si>
  <si>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</si>
  <si>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</si>
  <si>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</si>
  <si>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</si>
  <si>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</si>
  <si>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</si>
  <si>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</si>
  <si>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</si>
  <si>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</si>
  <si>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</si>
  <si>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</si>
  <si>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</si>
  <si>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</si>
  <si>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</si>
  <si>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</si>
  <si>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</si>
  <si>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</si>
  <si>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</si>
  <si>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</si>
  <si>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</si>
  <si>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</si>
  <si>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</si>
  <si>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</si>
  <si>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</si>
  <si>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</si>
  <si>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</si>
  <si>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</si>
  <si>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</si>
  <si>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</si>
  <si>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</si>
  <si>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</si>
  <si>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</si>
  <si>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</si>
  <si>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</si>
  <si>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</si>
  <si>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</si>
  <si>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</si>
  <si>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</si>
  <si>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</si>
  <si>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</si>
  <si>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</si>
  <si>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</si>
  <si>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</si>
  <si>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</si>
  <si>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</si>
  <si>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</si>
  <si>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</si>
  <si>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</si>
  <si>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</si>
  <si>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</si>
  <si>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</si>
  <si>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</si>
  <si>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</si>
  <si>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</si>
  <si>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</si>
  <si>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</si>
  <si>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</si>
  <si>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</si>
  <si>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</si>
  <si>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</si>
  <si>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</si>
  <si>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</si>
  <si>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</si>
  <si>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</si>
  <si>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</si>
  <si>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</si>
  <si>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</si>
  <si>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</si>
  <si>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</si>
  <si>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</si>
  <si>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</si>
  <si>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</si>
  <si>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</si>
  <si>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</si>
  <si>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</si>
  <si>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</si>
  <si>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</si>
  <si>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</si>
  <si>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</si>
  <si>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</si>
  <si>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</si>
  <si>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</si>
  <si>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</si>
  <si>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</si>
  <si>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</si>
  <si>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</si>
  <si>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</si>
  <si>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</si>
  <si>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</si>
  <si>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</si>
  <si>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</si>
  <si>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</si>
  <si>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</si>
  <si>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</si>
  <si>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</si>
  <si>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</si>
  <si>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</si>
  <si>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</si>
  <si>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</si>
  <si>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</si>
  <si>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</si>
  <si>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</si>
  <si>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</si>
  <si>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</si>
  <si>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</si>
  <si>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</si>
  <si>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</si>
  <si>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</si>
  <si>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</si>
  <si>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</si>
  <si>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</si>
  <si>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</si>
  <si>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</si>
  <si>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</si>
  <si>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</si>
  <si>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</si>
  <si>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</si>
  <si>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</si>
  <si>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</si>
  <si>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</si>
  <si>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</si>
  <si>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</si>
  <si>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</si>
  <si>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</si>
  <si>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</si>
  <si>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</si>
  <si>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</si>
  <si>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</si>
  <si>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</si>
  <si>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</si>
  <si>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</si>
  <si>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</si>
  <si>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</si>
  <si>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</si>
  <si>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</si>
  <si>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</si>
  <si>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</si>
  <si>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</si>
  <si>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</si>
  <si>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</si>
  <si>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</si>
  <si>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</si>
  <si>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</si>
  <si>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</si>
  <si>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</si>
  <si>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</si>
  <si>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</si>
  <si>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</si>
  <si>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</si>
  <si>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</si>
  <si>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</si>
  <si>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</si>
  <si>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</si>
  <si>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</si>
  <si>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</si>
  <si>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</si>
  <si>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</si>
  <si>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</si>
  <si>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</si>
  <si>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</si>
  <si>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</si>
  <si>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</si>
  <si>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</si>
  <si>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</si>
  <si>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</si>
  <si>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</si>
  <si>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</si>
  <si>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</si>
  <si>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</si>
  <si>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</si>
  <si>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</si>
  <si>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</si>
  <si>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</si>
  <si>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</si>
  <si>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</si>
  <si>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</si>
  <si>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</si>
  <si>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</si>
  <si>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</si>
  <si>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</si>
  <si>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</si>
  <si>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</si>
  <si>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</si>
  <si>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</si>
  <si>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</si>
  <si>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</si>
  <si>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</si>
  <si>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</si>
  <si>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</si>
  <si>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</si>
  <si>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</si>
  <si>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</si>
  <si>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</si>
  <si>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</si>
  <si>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</si>
  <si>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</si>
  <si>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</si>
  <si>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</si>
  <si>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</si>
  <si>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</si>
  <si>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</si>
  <si>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</si>
  <si>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</si>
  <si>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</si>
  <si>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</si>
  <si>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</si>
  <si>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</si>
  <si>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</si>
  <si>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</si>
  <si>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</si>
  <si>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</si>
  <si>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</si>
  <si>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</si>
  <si>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</si>
  <si>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</si>
  <si>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</si>
  <si>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</si>
  <si>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</si>
  <si>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</si>
  <si>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</si>
  <si>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</si>
  <si>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</si>
  <si>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</si>
  <si>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</si>
  <si>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</si>
  <si>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</si>
  <si>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</si>
  <si>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</si>
  <si>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</si>
  <si>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</si>
  <si>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</si>
  <si>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</si>
  <si>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</si>
  <si>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</si>
  <si>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</si>
  <si>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</si>
  <si>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</si>
  <si>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</si>
  <si>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</si>
  <si>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</si>
  <si>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</si>
  <si>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</si>
  <si>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</si>
  <si>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</si>
  <si>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</si>
  <si>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</si>
  <si>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</si>
  <si>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</si>
  <si>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</si>
  <si>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</si>
  <si>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</si>
  <si>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</si>
  <si>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</si>
  <si>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</si>
  <si>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</si>
  <si>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</si>
  <si>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</si>
  <si>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</si>
  <si>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</si>
  <si>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</si>
  <si>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</si>
  <si>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</si>
  <si>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</si>
  <si>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</si>
  <si>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</si>
  <si>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</si>
  <si>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</si>
  <si>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</si>
  <si>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</si>
  <si>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</si>
  <si>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</si>
  <si>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</si>
  <si>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</si>
  <si>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</si>
  <si>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</si>
  <si>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</si>
  <si>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</si>
  <si>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</si>
  <si>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</si>
  <si>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</si>
  <si>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</si>
  <si>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</si>
  <si>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</si>
  <si>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</si>
  <si>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</si>
  <si>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</si>
  <si>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</si>
  <si>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</si>
  <si>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</si>
  <si>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</si>
  <si>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</si>
  <si>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</si>
  <si>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</si>
  <si>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</si>
  <si>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</si>
  <si>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</si>
  <si>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</si>
  <si>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</si>
  <si>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</si>
  <si>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</si>
  <si>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</si>
  <si>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</si>
  <si>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</si>
  <si>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</si>
  <si>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</si>
  <si>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</si>
  <si>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</si>
  <si>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</si>
  <si>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</si>
  <si>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</si>
  <si>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</si>
  <si>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</si>
  <si>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</si>
  <si>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</si>
  <si>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</si>
  <si>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</si>
  <si>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</si>
  <si>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</si>
  <si>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</si>
  <si>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</si>
  <si>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</si>
  <si>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</si>
  <si>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</si>
  <si>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</si>
  <si>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</si>
  <si>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</si>
  <si>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</si>
  <si>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</si>
  <si>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</si>
  <si>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</si>
  <si>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</si>
  <si>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</si>
  <si>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</si>
  <si>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</si>
  <si>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</si>
  <si>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</si>
  <si>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</si>
  <si>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</si>
  <si>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</si>
  <si>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</si>
  <si>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</si>
  <si>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</si>
  <si>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</si>
  <si>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</si>
  <si>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</si>
  <si>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</si>
  <si>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</si>
  <si>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</si>
  <si>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</si>
  <si>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</si>
  <si>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</si>
  <si>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</si>
  <si>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</si>
  <si>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</si>
  <si>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</si>
  <si>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</si>
  <si>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</si>
  <si>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</si>
  <si>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</si>
  <si>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</si>
  <si>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</si>
  <si>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</si>
  <si>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</si>
  <si>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</si>
  <si>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</si>
  <si>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</si>
  <si>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</si>
  <si>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</si>
  <si>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</si>
  <si>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</si>
  <si>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</si>
  <si>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</si>
  <si>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</si>
  <si>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</si>
  <si>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</si>
  <si>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</si>
  <si>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</si>
  <si>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</si>
  <si>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</si>
  <si>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</si>
  <si>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</si>
  <si>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</si>
  <si>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</si>
  <si>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</si>
  <si>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</si>
  <si>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</si>
  <si>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</si>
  <si>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</si>
  <si>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</si>
  <si>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</si>
  <si>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</si>
  <si>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</si>
  <si>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</si>
  <si>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</si>
  <si>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</si>
  <si>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</si>
  <si>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</si>
  <si>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</si>
  <si>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</si>
  <si>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</si>
  <si>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</si>
  <si>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</si>
  <si>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</si>
  <si>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</si>
  <si>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</si>
  <si>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</si>
  <si>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</si>
  <si>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</si>
  <si>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</si>
  <si>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</si>
  <si>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</si>
  <si>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</si>
  <si>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</si>
  <si>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</si>
  <si>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</si>
  <si>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</si>
  <si>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</si>
  <si>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</si>
  <si>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</si>
  <si>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</si>
  <si>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</si>
  <si>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</si>
  <si>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</si>
  <si>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</si>
  <si>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</si>
  <si>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</si>
  <si>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</si>
  <si>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</si>
  <si>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</si>
  <si>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</si>
  <si>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</si>
  <si>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</si>
  <si>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</si>
  <si>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</si>
  <si>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</si>
  <si>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</si>
  <si>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</si>
  <si>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</si>
  <si>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</si>
  <si>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</si>
  <si>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</si>
  <si>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</si>
  <si>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</si>
  <si>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</si>
  <si>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</si>
  <si>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</si>
  <si>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</si>
  <si>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</si>
  <si>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</si>
  <si>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</si>
  <si>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</si>
  <si>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</si>
  <si>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</si>
  <si>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</si>
  <si>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</si>
  <si>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</si>
  <si>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</si>
  <si>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</si>
  <si>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</si>
  <si>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</si>
  <si>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</si>
  <si>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</si>
  <si>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</si>
  <si>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</si>
  <si>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</si>
  <si>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</si>
  <si>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</si>
  <si>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</si>
  <si>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</si>
  <si>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</si>
  <si>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</si>
  <si>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</si>
  <si>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</si>
  <si>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</si>
  <si>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</si>
  <si>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</si>
  <si>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</si>
  <si>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</si>
  <si>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</si>
  <si>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</si>
  <si>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</si>
  <si>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</si>
  <si>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</si>
  <si>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</si>
  <si>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</si>
  <si>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</si>
  <si>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</si>
  <si>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</si>
  <si>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</si>
  <si>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</si>
  <si>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</si>
  <si>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</si>
  <si>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</si>
  <si>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</si>
  <si>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</si>
  <si>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</si>
  <si>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</si>
  <si>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</si>
  <si>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</si>
  <si>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</si>
  <si>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</si>
  <si>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</si>
  <si>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</si>
  <si>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</si>
  <si>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</si>
  <si>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</si>
  <si>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</si>
  <si>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</si>
  <si>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</si>
  <si>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</si>
  <si>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</si>
  <si>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</si>
  <si>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</si>
  <si>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</si>
  <si>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</si>
  <si>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</si>
  <si>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</si>
  <si>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</si>
  <si>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</si>
  <si>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</si>
  <si>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</si>
  <si>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</si>
  <si>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</si>
  <si>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</si>
  <si>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</si>
  <si>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</si>
  <si>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</si>
  <si>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</si>
  <si>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</si>
  <si>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</si>
  <si>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</si>
  <si>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</si>
  <si>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</si>
  <si>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</si>
  <si>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</si>
  <si>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</si>
  <si>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</si>
  <si>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</si>
  <si>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</si>
  <si>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</si>
  <si>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</si>
  <si>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</si>
  <si>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</si>
  <si>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</si>
  <si>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</si>
  <si>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</si>
  <si>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</si>
  <si>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</si>
  <si>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</si>
  <si>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</si>
  <si>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</si>
  <si>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</si>
  <si>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</si>
  <si>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</si>
  <si>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</si>
  <si>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</si>
  <si>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</si>
  <si>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</si>
  <si>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</si>
  <si>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</si>
  <si>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</si>
  <si>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</si>
  <si>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</si>
  <si>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</si>
  <si>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</si>
  <si>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</si>
  <si>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</si>
  <si>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</si>
  <si>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</si>
  <si>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</si>
  <si>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</si>
  <si>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</si>
  <si>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</si>
  <si>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</si>
  <si>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</si>
  <si>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</si>
  <si>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</si>
  <si>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</si>
  <si>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</si>
  <si>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</si>
  <si>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</si>
  <si>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</si>
  <si>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</si>
  <si>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</si>
  <si>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</si>
  <si>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</si>
  <si>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</si>
  <si>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</si>
  <si>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</si>
  <si>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</si>
  <si>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</si>
  <si>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</si>
  <si>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</si>
  <si>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</si>
  <si>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</si>
  <si>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</si>
  <si>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</si>
  <si>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</si>
  <si>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</si>
  <si>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</si>
  <si>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</si>
  <si>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</si>
  <si>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</si>
  <si>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</si>
  <si>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</si>
  <si>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</si>
  <si>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</si>
  <si>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</si>
  <si>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</si>
  <si>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</si>
  <si>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</si>
  <si>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</si>
  <si>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</si>
  <si>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</si>
  <si>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</si>
  <si>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</si>
  <si>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</si>
  <si>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</si>
  <si>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</si>
  <si>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</si>
  <si>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</si>
  <si>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</si>
  <si>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</si>
  <si>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</si>
  <si>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</si>
  <si>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</si>
  <si>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</si>
  <si>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</si>
  <si>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</si>
  <si>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</si>
  <si>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</si>
  <si>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</si>
  <si>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</si>
  <si>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</si>
  <si>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</si>
  <si>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</si>
  <si>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</si>
  <si>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</si>
  <si>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</si>
  <si>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</si>
  <si>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</si>
  <si>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</si>
  <si>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</si>
  <si>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</si>
  <si>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</si>
  <si>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</si>
  <si>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</si>
  <si>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</si>
  <si>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</si>
  <si>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</si>
  <si>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</si>
  <si>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</si>
  <si>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</si>
  <si>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</si>
  <si>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</si>
  <si>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</si>
  <si>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</si>
  <si>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</si>
  <si>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</si>
  <si>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</si>
  <si>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</si>
  <si>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</si>
  <si>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</si>
  <si>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</si>
  <si>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</si>
  <si>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</si>
  <si>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</si>
  <si>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</si>
  <si>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</si>
  <si>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</si>
  <si>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</si>
  <si>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</si>
  <si>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</si>
  <si>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</si>
  <si>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</si>
  <si>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</si>
  <si>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</si>
  <si>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</si>
  <si>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</si>
  <si>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</si>
  <si>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</si>
  <si>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</si>
  <si>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</si>
  <si>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</si>
  <si>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</si>
  <si>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</si>
  <si>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</si>
  <si>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</si>
  <si>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</si>
  <si>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</si>
  <si>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</si>
  <si>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</si>
  <si>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</si>
  <si>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</si>
  <si>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</si>
  <si>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</si>
  <si>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</si>
  <si>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</si>
  <si>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</si>
  <si>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</si>
  <si>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</si>
  <si>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</si>
  <si>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</si>
  <si>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</si>
  <si>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</si>
  <si>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</si>
  <si>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</si>
  <si>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</si>
  <si>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</si>
  <si>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</si>
  <si>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</si>
  <si>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</si>
  <si>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</si>
  <si>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</si>
  <si>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</si>
  <si>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</si>
  <si>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</si>
  <si>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</si>
  <si>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</si>
  <si>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</si>
  <si>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</si>
  <si>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</si>
  <si>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</si>
  <si>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</si>
  <si>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</si>
  <si>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</si>
  <si>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</si>
  <si>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</si>
  <si>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</si>
  <si>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</si>
  <si>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</si>
  <si>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</si>
  <si>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</si>
  <si>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</si>
  <si>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</si>
  <si>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</si>
  <si>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</si>
  <si>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</si>
  <si>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</si>
  <si>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</si>
  <si>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</si>
  <si>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</si>
  <si>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</si>
  <si>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</si>
  <si>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</si>
  <si>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</si>
  <si>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</si>
  <si>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</si>
  <si>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</si>
  <si>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</si>
  <si>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</si>
  <si>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</si>
  <si>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</si>
  <si>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</si>
  <si>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</si>
  <si>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</si>
  <si>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</si>
  <si>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</si>
  <si>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</si>
  <si>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</si>
  <si>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</si>
  <si>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</si>
  <si>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</si>
  <si>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</si>
  <si>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</si>
  <si>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</si>
  <si>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</si>
  <si>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</si>
  <si>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</si>
  <si>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</si>
  <si>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</si>
  <si>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</si>
  <si>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</si>
  <si>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</si>
  <si>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</si>
  <si>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</si>
  <si>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</si>
  <si>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</si>
  <si>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</si>
  <si>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</si>
  <si>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</si>
  <si>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</si>
  <si>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</si>
  <si>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</si>
  <si>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</si>
  <si>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</si>
  <si>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</si>
  <si>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</si>
  <si>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</si>
  <si>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</si>
  <si>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</si>
  <si>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</si>
  <si>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</si>
  <si>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</si>
  <si>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</si>
  <si>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</si>
  <si>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</si>
  <si>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</si>
  <si>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</si>
  <si>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</si>
  <si>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</si>
  <si>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</si>
  <si>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</si>
  <si>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</si>
  <si>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</si>
  <si>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</si>
  <si>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</si>
  <si>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</si>
  <si>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</si>
  <si>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</si>
  <si>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</si>
  <si>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</si>
  <si>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</si>
  <si>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</si>
  <si>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</si>
  <si>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</si>
  <si>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</si>
  <si>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</si>
  <si>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</si>
  <si>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</si>
  <si>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</si>
  <si>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</si>
  <si>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</si>
  <si>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</si>
  <si>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</si>
  <si>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</si>
  <si>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</si>
  <si>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</si>
  <si>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</si>
  <si>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</si>
  <si>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</si>
  <si>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</si>
  <si>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</si>
  <si>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</si>
  <si>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</si>
  <si>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</si>
  <si>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</si>
  <si>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</si>
  <si>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</si>
  <si>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</si>
  <si>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</si>
  <si>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</si>
  <si>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</si>
  <si>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</si>
  <si>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</si>
  <si>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</si>
  <si>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</si>
  <si>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</si>
  <si>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</si>
  <si>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</si>
  <si>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</si>
  <si>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</si>
  <si>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</si>
  <si>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</si>
  <si>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</si>
  <si>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</si>
  <si>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</si>
  <si>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</si>
  <si>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</si>
  <si>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</si>
  <si>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</si>
  <si>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</si>
  <si>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</si>
  <si>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</si>
  <si>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</si>
  <si>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</si>
  <si>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</si>
  <si>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</si>
  <si>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</si>
  <si>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</si>
  <si>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</si>
  <si>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</si>
  <si>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</si>
  <si>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</si>
  <si>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</si>
  <si>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</si>
  <si>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</si>
  <si>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</si>
  <si>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</si>
  <si>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</si>
  <si>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</si>
  <si>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</si>
  <si>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</si>
  <si>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</si>
  <si>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</si>
  <si>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</si>
  <si>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</si>
  <si>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</si>
  <si>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</si>
  <si>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</si>
  <si>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</si>
  <si>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</si>
  <si>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</si>
  <si>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</si>
  <si>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</si>
  <si>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</si>
  <si>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</si>
  <si>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</si>
  <si>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</si>
  <si>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</si>
  <si>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</si>
  <si>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</si>
  <si>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</si>
  <si>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</si>
  <si>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</si>
  <si>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</si>
  <si>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</si>
  <si>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</si>
  <si>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</si>
  <si>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</si>
  <si>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</si>
  <si>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</si>
  <si>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</si>
  <si>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</si>
  <si>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</si>
  <si>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</si>
  <si>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</si>
  <si>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</si>
  <si>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</si>
  <si>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</si>
  <si>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</si>
  <si>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</si>
  <si>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</si>
  <si>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</si>
  <si>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</si>
  <si>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</si>
  <si>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</si>
  <si>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</si>
  <si>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</si>
  <si>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</si>
  <si>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</si>
  <si>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</si>
  <si>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</si>
  <si>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</si>
  <si>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</si>
  <si>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</si>
  <si>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</si>
  <si>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</si>
  <si>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</si>
  <si>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</si>
  <si>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</si>
  <si>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</si>
  <si>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</si>
  <si>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</si>
  <si>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</si>
  <si>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</si>
  <si>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</si>
  <si>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</si>
  <si>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</si>
  <si>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</si>
  <si>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</si>
  <si>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</si>
  <si>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</si>
  <si>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</si>
  <si>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</si>
  <si>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</si>
  <si>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</si>
  <si>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</si>
  <si>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</si>
  <si>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</si>
  <si>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</si>
  <si>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</si>
  <si>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</si>
  <si>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</si>
  <si>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</si>
  <si>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</si>
  <si>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</si>
  <si>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</si>
  <si>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</si>
  <si>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</si>
  <si>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</si>
  <si>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</si>
  <si>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</si>
  <si>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</si>
  <si>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</si>
  <si>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</si>
  <si>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</si>
  <si>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</si>
  <si>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</si>
  <si>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</si>
  <si>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</si>
  <si>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</si>
  <si>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</si>
  <si>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</si>
  <si>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</si>
  <si>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</si>
  <si>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</si>
  <si>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</si>
  <si>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</si>
  <si>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</si>
  <si>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</si>
  <si>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</si>
  <si>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</si>
  <si>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</si>
  <si>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</si>
  <si>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</si>
  <si>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</si>
  <si>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</si>
  <si>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</si>
  <si>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</si>
  <si>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</si>
  <si>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</si>
  <si>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</si>
  <si>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</si>
  <si>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</si>
  <si>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</si>
  <si>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</si>
  <si>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</si>
  <si>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</si>
  <si>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</si>
  <si>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</si>
  <si>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</si>
  <si>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</si>
  <si>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</si>
  <si>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</si>
  <si>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</si>
  <si>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</si>
  <si>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</si>
  <si>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</si>
  <si>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</si>
  <si>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</si>
  <si>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</si>
  <si>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</si>
  <si>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</si>
  <si>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</si>
  <si>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</si>
  <si>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</si>
  <si>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</si>
  <si>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</si>
  <si>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</si>
  <si>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</si>
  <si>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</si>
  <si>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</si>
  <si>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</si>
  <si>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</si>
  <si>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</si>
  <si>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</si>
  <si>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</si>
  <si>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</si>
  <si>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</si>
  <si>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</si>
  <si>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</si>
  <si>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</si>
  <si>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</si>
  <si>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</si>
  <si>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</si>
  <si>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</si>
  <si>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</si>
  <si>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</si>
  <si>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</si>
  <si>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</si>
  <si>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</si>
  <si>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</si>
  <si>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</si>
  <si>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</si>
  <si>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</si>
  <si>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</si>
  <si>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</si>
  <si>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</si>
  <si>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</si>
  <si>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</si>
  <si>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</si>
  <si>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</si>
  <si>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</si>
  <si>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</si>
  <si>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</si>
  <si>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</si>
  <si>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</si>
  <si>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</si>
  <si>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</si>
  <si>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</si>
  <si>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</si>
  <si>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</si>
  <si>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</si>
  <si>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</si>
  <si>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</si>
  <si>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</si>
  <si>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</si>
  <si>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</si>
  <si>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</si>
  <si>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</si>
  <si>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</si>
  <si>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</si>
  <si>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</si>
  <si>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</si>
  <si>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</si>
  <si>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</si>
  <si>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</si>
  <si>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</si>
  <si>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</si>
  <si>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</si>
  <si>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</si>
  <si>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</si>
  <si>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</si>
  <si>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</si>
  <si>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</si>
  <si>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</si>
  <si>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</si>
  <si>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</si>
  <si>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</si>
  <si>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</si>
  <si>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</si>
  <si>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</si>
  <si>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</si>
  <si>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</si>
  <si>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</si>
  <si>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</si>
  <si>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</si>
  <si>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</si>
  <si>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</si>
  <si>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</si>
  <si>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</si>
  <si>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</si>
  <si>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</si>
  <si>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</si>
  <si>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</si>
  <si>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</si>
  <si>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</si>
  <si>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</si>
  <si>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</si>
  <si>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</si>
  <si>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</si>
  <si>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</si>
  <si>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</si>
  <si>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</si>
  <si>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</si>
  <si>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</si>
  <si>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</si>
  <si>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</si>
  <si>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</si>
  <si>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</si>
  <si>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</si>
  <si>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</si>
  <si>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</si>
  <si>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</si>
  <si>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</si>
  <si>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</si>
  <si>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</si>
  <si>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</si>
  <si>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</si>
  <si>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</si>
  <si>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</si>
  <si>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</si>
  <si>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</si>
  <si>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</si>
  <si>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</si>
  <si>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</si>
  <si>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</si>
  <si>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</si>
  <si>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</si>
  <si>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</si>
  <si>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</si>
  <si>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</si>
  <si>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</si>
  <si>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</si>
  <si>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</si>
  <si>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</si>
  <si>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</si>
  <si>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</si>
  <si>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</si>
  <si>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</si>
  <si>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</si>
  <si>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</si>
  <si>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</si>
  <si>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</si>
  <si>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</si>
  <si>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</si>
  <si>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</si>
  <si>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</si>
  <si>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</si>
  <si>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</si>
  <si>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</si>
  <si>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</si>
  <si>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</si>
  <si>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</si>
  <si>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</si>
  <si>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</si>
  <si>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</si>
  <si>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</si>
  <si>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</si>
  <si>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</si>
  <si>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</si>
  <si>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</si>
  <si>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</si>
  <si>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</si>
  <si>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</si>
  <si>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</si>
  <si>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</si>
  <si>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</si>
  <si>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</si>
  <si>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</si>
  <si>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</si>
  <si>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</si>
  <si>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</si>
  <si>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</si>
  <si>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</si>
  <si>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</si>
  <si>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</si>
  <si>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</si>
  <si>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</si>
  <si>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</si>
  <si>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</si>
  <si>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</si>
  <si>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</si>
  <si>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</si>
  <si>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</si>
  <si>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</si>
  <si>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</si>
  <si>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</si>
  <si>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</si>
  <si>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</si>
  <si>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</si>
  <si>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</si>
  <si>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</si>
  <si>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</si>
  <si>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</si>
  <si>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</si>
  <si>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</si>
  <si>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</si>
  <si>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</si>
  <si>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</si>
  <si>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</si>
  <si>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</si>
  <si>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</si>
  <si>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</si>
  <si>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</si>
  <si>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</si>
  <si>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</si>
  <si>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</si>
  <si>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</si>
  <si>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</si>
  <si>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</si>
  <si>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</si>
  <si>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</si>
  <si>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</si>
  <si>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</si>
  <si>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</si>
  <si>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</si>
  <si>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</si>
  <si>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</si>
  <si>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</si>
  <si>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</si>
  <si>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</si>
  <si>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</si>
  <si>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</si>
  <si>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</si>
  <si>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</si>
  <si>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</si>
  <si>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</si>
  <si>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</si>
  <si>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</si>
  <si>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</si>
  <si>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</si>
  <si>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</si>
  <si>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</si>
  <si>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</si>
  <si>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</si>
  <si>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</si>
  <si>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</si>
  <si>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</si>
  <si>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</si>
  <si>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</si>
  <si>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</si>
  <si>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</si>
  <si>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</si>
  <si>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</si>
  <si>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</si>
  <si>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</si>
  <si>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</si>
  <si>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</si>
  <si>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</si>
  <si>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</si>
  <si>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</si>
  <si>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</si>
  <si>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</si>
  <si>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</si>
  <si>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</si>
  <si>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</si>
  <si>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</si>
  <si>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</si>
  <si>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</si>
  <si>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</si>
  <si>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</si>
  <si>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</si>
  <si>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</si>
  <si>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</si>
  <si>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</si>
  <si>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</si>
  <si>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</si>
  <si>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</si>
  <si>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</si>
  <si>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</si>
  <si>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</si>
  <si>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</si>
  <si>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</si>
  <si>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</si>
  <si>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</si>
  <si>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</si>
  <si>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</si>
  <si>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</si>
  <si>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</si>
  <si>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</si>
  <si>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</si>
  <si>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</si>
  <si>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</si>
  <si>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</si>
  <si>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</si>
  <si>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</si>
  <si>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</si>
  <si>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</si>
  <si>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</si>
  <si>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</si>
  <si>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</si>
  <si>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</si>
  <si>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</si>
  <si>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</si>
  <si>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</si>
  <si>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</si>
  <si>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</si>
  <si>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</si>
  <si>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</si>
  <si>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</si>
  <si>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</si>
  <si>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</si>
  <si>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</si>
  <si>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</si>
  <si>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</si>
  <si>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</si>
  <si>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</si>
  <si>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</si>
  <si>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</si>
  <si>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</si>
  <si>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</si>
  <si>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</si>
  <si>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</si>
  <si>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</si>
  <si>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</si>
  <si>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</si>
  <si>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</si>
  <si>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</si>
  <si>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</si>
  <si>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</si>
  <si>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</si>
  <si>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</si>
  <si>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</si>
  <si>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</si>
  <si>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</si>
  <si>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</si>
  <si>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</si>
  <si>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</si>
  <si>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</si>
  <si>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</si>
  <si>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</si>
  <si>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</si>
  <si>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</si>
  <si>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</si>
  <si>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</si>
  <si>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</si>
  <si>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</si>
  <si>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</si>
  <si>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</si>
  <si>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</si>
  <si>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</si>
  <si>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</si>
  <si>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</si>
  <si>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</si>
  <si>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</si>
  <si>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</si>
  <si>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</si>
  <si>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</si>
  <si>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</si>
  <si>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</si>
  <si>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</si>
  <si>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</si>
  <si>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</si>
  <si>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</si>
  <si>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</si>
  <si>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</si>
  <si>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</si>
  <si>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</si>
  <si>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</si>
  <si>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</si>
  <si>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</si>
  <si>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</si>
  <si>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</si>
  <si>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</si>
  <si>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</si>
  <si>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</si>
  <si>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</si>
  <si>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</si>
  <si>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</si>
  <si>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</si>
  <si>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</si>
  <si>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</si>
  <si>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</si>
  <si>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</si>
  <si>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</si>
  <si>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</si>
  <si>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</si>
  <si>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</si>
  <si>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</si>
  <si>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</si>
  <si>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</si>
  <si>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</si>
  <si>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</si>
  <si>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</si>
  <si>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</si>
  <si>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</si>
  <si>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</si>
  <si>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</si>
  <si>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</si>
  <si>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</si>
  <si>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</si>
  <si>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</si>
  <si>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</si>
  <si>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</si>
  <si>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</si>
  <si>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</si>
  <si>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</si>
  <si>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</si>
  <si>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</si>
  <si>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</si>
  <si>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</si>
  <si>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</si>
  <si>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</si>
  <si>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</si>
  <si>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</si>
  <si>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</si>
  <si>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</si>
  <si>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</si>
  <si>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</si>
  <si>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</si>
  <si>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</si>
  <si>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</si>
  <si>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</si>
  <si>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</si>
  <si>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</si>
  <si>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</si>
  <si>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</si>
  <si>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</si>
  <si>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</si>
  <si>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</si>
  <si>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</si>
  <si>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</si>
  <si>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</si>
  <si>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</si>
  <si>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</si>
  <si>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</si>
  <si>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</si>
  <si>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</si>
  <si>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</si>
  <si>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</si>
  <si>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</si>
  <si>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</si>
  <si>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</si>
  <si>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</si>
  <si>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</si>
  <si>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</si>
  <si>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</si>
  <si>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</si>
  <si>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</si>
  <si>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</si>
  <si>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</si>
  <si>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</si>
  <si>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</si>
  <si>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</si>
  <si>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</si>
  <si>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</si>
  <si>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</si>
  <si>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</si>
  <si>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</si>
  <si>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</si>
  <si>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</si>
  <si>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</si>
  <si>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</si>
  <si>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</si>
  <si>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</si>
  <si>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</si>
  <si>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</si>
  <si>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</si>
  <si>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</si>
  <si>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</si>
  <si>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</si>
  <si>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</si>
  <si>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</si>
  <si>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</si>
  <si>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</si>
  <si>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</si>
  <si>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</si>
  <si>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</si>
  <si>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</si>
  <si>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</si>
  <si>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</si>
  <si>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</si>
  <si>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</si>
  <si>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</si>
  <si>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</si>
  <si>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</si>
  <si>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</si>
  <si>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</si>
  <si>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</si>
  <si>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</si>
  <si>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</si>
  <si>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</si>
  <si>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</si>
  <si>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</si>
  <si>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</si>
  <si>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</si>
  <si>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</si>
  <si>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</si>
  <si>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</si>
  <si>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</si>
  <si>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</si>
  <si>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</si>
  <si>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</si>
  <si>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</si>
  <si>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</si>
  <si>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</si>
  <si>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</si>
  <si>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</si>
  <si>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</si>
  <si>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</si>
  <si>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</si>
  <si>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</si>
  <si>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</si>
  <si>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</si>
  <si>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</si>
  <si>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</si>
  <si>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</si>
  <si>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</si>
  <si>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</si>
  <si>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</si>
  <si>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</si>
  <si>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</si>
  <si>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</si>
  <si>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</si>
  <si>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</si>
  <si>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</si>
  <si>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</si>
  <si>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</si>
  <si>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</si>
  <si>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</si>
  <si>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</si>
  <si>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</si>
  <si>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</si>
  <si>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</si>
  <si>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</si>
  <si>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</si>
  <si>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</si>
  <si>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</si>
  <si>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</si>
  <si>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</si>
  <si>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</si>
  <si>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</si>
  <si>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</si>
  <si>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</si>
  <si>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</si>
  <si>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</si>
  <si>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</si>
  <si>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</si>
  <si>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</si>
  <si>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</si>
  <si>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</si>
  <si>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</si>
  <si>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</si>
  <si>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</si>
  <si>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</si>
  <si>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</si>
  <si>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</si>
  <si>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</si>
  <si>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</si>
  <si>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</si>
  <si>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</si>
  <si>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</si>
  <si>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</si>
  <si>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</si>
  <si>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</si>
  <si>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</si>
  <si>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</si>
  <si>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</si>
  <si>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</si>
  <si>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</si>
  <si>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</si>
  <si>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</si>
  <si>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</si>
  <si>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</si>
  <si>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</si>
  <si>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</si>
  <si>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</si>
  <si>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</si>
  <si>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</si>
  <si>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</si>
  <si>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</si>
  <si>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</si>
  <si>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</si>
  <si>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</si>
  <si>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</si>
  <si>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</si>
  <si>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</si>
  <si>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</si>
  <si>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</si>
  <si>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</si>
  <si>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</si>
  <si>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</si>
  <si>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</si>
  <si>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</si>
  <si>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</si>
  <si>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</si>
  <si>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</si>
  <si>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</si>
  <si>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</si>
  <si>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</si>
  <si>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</si>
  <si>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</si>
  <si>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</si>
  <si>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</si>
  <si>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</si>
  <si>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</si>
  <si>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</si>
  <si>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</si>
  <si>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</si>
  <si>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</si>
  <si>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</si>
  <si>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</si>
  <si>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</si>
  <si>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</si>
  <si>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</si>
  <si>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</si>
  <si>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</si>
  <si>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</si>
  <si>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</si>
  <si>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</si>
  <si>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</si>
  <si>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</si>
  <si>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</si>
  <si>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</si>
  <si>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</si>
  <si>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</si>
  <si>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</si>
  <si>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</si>
  <si>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</si>
  <si>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</si>
  <si>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</si>
  <si>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</si>
  <si>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</si>
  <si>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</si>
  <si>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</si>
  <si>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</si>
  <si>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</si>
  <si>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</si>
  <si>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</si>
  <si>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</si>
  <si>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</si>
  <si>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</si>
  <si>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</si>
  <si>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</si>
  <si>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</si>
  <si>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</si>
  <si>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</si>
  <si>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</si>
  <si>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</si>
  <si>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</si>
  <si>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</si>
  <si>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</si>
  <si>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</si>
  <si>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</si>
  <si>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</si>
  <si>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</si>
  <si>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</si>
  <si>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</si>
  <si>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</si>
  <si>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</si>
  <si>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</si>
  <si>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</si>
  <si>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</si>
  <si>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</si>
  <si>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</si>
  <si>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</si>
  <si>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</si>
  <si>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</si>
  <si>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</si>
  <si>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</si>
  <si>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</si>
  <si>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</si>
  <si>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</si>
  <si>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</si>
  <si>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</si>
  <si>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</si>
  <si>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</si>
  <si>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</si>
  <si>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</si>
  <si>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</si>
  <si>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</si>
  <si>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</si>
  <si>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</si>
  <si>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</si>
  <si>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</si>
  <si>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</si>
  <si>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</si>
  <si>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</si>
  <si>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</si>
  <si>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</si>
  <si>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</si>
  <si>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</si>
  <si>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</si>
  <si>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</si>
  <si>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</si>
  <si>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</si>
  <si>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</si>
  <si>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</si>
  <si>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</si>
  <si>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</si>
  <si>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</si>
  <si>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</si>
  <si>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</si>
  <si>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</si>
  <si>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</si>
  <si>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</si>
  <si>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</si>
  <si>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</si>
  <si>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</si>
  <si>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</si>
  <si>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</si>
  <si>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</si>
  <si>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</si>
  <si>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</si>
  <si>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</si>
  <si>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</si>
  <si>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</si>
  <si>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</si>
  <si>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</si>
  <si>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</si>
  <si>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</si>
  <si>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</si>
  <si>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</si>
  <si>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</si>
  <si>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</si>
  <si>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</si>
  <si>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</si>
  <si>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</si>
  <si>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</si>
  <si>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</si>
  <si>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</si>
  <si>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</si>
  <si>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</si>
  <si>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</si>
  <si>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</si>
  <si>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</si>
  <si>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</si>
  <si>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</si>
  <si>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</si>
  <si>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</si>
  <si>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</si>
  <si>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</si>
  <si>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</si>
  <si>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</si>
  <si>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</si>
  <si>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</si>
  <si>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</si>
  <si>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</si>
  <si>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</si>
  <si>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</si>
  <si>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</si>
  <si>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</si>
  <si>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</si>
  <si>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</si>
  <si>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</si>
  <si>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</si>
  <si>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</si>
  <si>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</si>
  <si>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</si>
  <si>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</si>
  <si>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</si>
  <si>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</si>
  <si>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</si>
  <si>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</si>
  <si>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</si>
  <si>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</si>
  <si>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</si>
  <si>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</si>
  <si>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</si>
  <si>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</si>
  <si>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</si>
  <si>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</si>
  <si>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</si>
  <si>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</si>
  <si>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</si>
  <si>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</si>
  <si>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</si>
  <si>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</si>
  <si>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</si>
  <si>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</si>
  <si>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</si>
  <si>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</si>
  <si>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</si>
  <si>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</si>
  <si>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</si>
  <si>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</si>
  <si>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</si>
  <si>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</si>
  <si>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</si>
  <si>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</si>
  <si>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</si>
  <si>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</si>
  <si>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</si>
  <si>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</si>
  <si>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</si>
  <si>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</si>
  <si>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</si>
  <si>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</si>
  <si>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</si>
  <si>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</si>
  <si>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</si>
  <si>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</si>
  <si>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</si>
  <si>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</si>
  <si>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</si>
  <si>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</si>
  <si>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</si>
  <si>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</si>
  <si>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</si>
  <si>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</si>
  <si>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</si>
  <si>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</si>
  <si>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</si>
  <si>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</si>
  <si>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</si>
  <si>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</si>
  <si>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</si>
  <si>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</si>
  <si>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</si>
  <si>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</si>
  <si>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</si>
  <si>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</si>
  <si>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</si>
  <si>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</si>
  <si>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</si>
  <si>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</si>
  <si>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</si>
  <si>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</si>
  <si>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</si>
  <si>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</si>
  <si>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</si>
  <si>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</si>
  <si>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</si>
  <si>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</si>
  <si>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</si>
  <si>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</si>
  <si>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</si>
  <si>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</si>
  <si>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</si>
  <si>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</si>
  <si>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</si>
  <si>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</si>
  <si>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</si>
  <si>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</si>
  <si>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</si>
  <si>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</si>
  <si>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</si>
  <si>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</si>
  <si>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</si>
  <si>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</si>
  <si>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</si>
  <si>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</si>
  <si>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</si>
  <si>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</si>
  <si>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</si>
  <si>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</si>
  <si>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</si>
  <si>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</si>
  <si>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</si>
  <si>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</si>
  <si>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</si>
  <si>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</si>
  <si>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</si>
  <si>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</si>
  <si>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</si>
  <si>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</si>
  <si>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</si>
  <si>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</si>
  <si>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</si>
  <si>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</si>
  <si>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</si>
  <si>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</si>
  <si>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</si>
  <si>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</si>
  <si>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</si>
  <si>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</si>
  <si>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</si>
  <si>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</si>
  <si>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</si>
  <si>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</si>
  <si>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</si>
  <si>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</si>
  <si>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</si>
  <si>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</si>
  <si>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</si>
  <si>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</si>
  <si>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</si>
  <si>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</si>
  <si>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</si>
  <si>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</si>
  <si>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</si>
  <si>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</si>
  <si>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</si>
  <si>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</si>
  <si>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</si>
  <si>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</si>
  <si>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</si>
  <si>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</si>
  <si>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</si>
  <si>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</si>
  <si>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</si>
  <si>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</si>
  <si>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</si>
  <si>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</si>
  <si>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</si>
  <si>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</si>
  <si>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</si>
  <si>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</si>
  <si>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</si>
  <si>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</si>
  <si>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</si>
  <si>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</si>
  <si>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</si>
  <si>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</si>
  <si>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</si>
  <si>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</si>
  <si>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</si>
  <si>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</si>
  <si>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</si>
  <si>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</si>
  <si>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</si>
  <si>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</si>
  <si>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</si>
  <si>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</si>
  <si>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</si>
  <si>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</si>
  <si>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</si>
  <si>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</si>
  <si>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</si>
  <si>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</si>
  <si>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</si>
  <si>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</si>
  <si>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</si>
  <si>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</si>
  <si>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</si>
  <si>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</si>
  <si>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</si>
  <si>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</si>
  <si>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</si>
  <si>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</si>
  <si>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</si>
  <si>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</si>
  <si>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</si>
  <si>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</si>
  <si>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</si>
  <si>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</si>
  <si>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</si>
  <si>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</si>
  <si>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</si>
  <si>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</si>
  <si>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</si>
  <si>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</si>
  <si>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</si>
  <si>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</si>
  <si>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</si>
  <si>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</si>
  <si>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</si>
  <si>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</si>
  <si>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</si>
  <si>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</si>
  <si>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</si>
  <si>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</si>
  <si>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</si>
  <si>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</si>
  <si>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</si>
  <si>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</si>
  <si>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</si>
  <si>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</si>
  <si>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</si>
  <si>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</si>
  <si>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</si>
  <si>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</si>
  <si>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</si>
  <si>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</si>
  <si>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</si>
  <si>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</si>
  <si>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</si>
  <si>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</si>
  <si>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</si>
  <si>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</si>
  <si>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</si>
  <si>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</si>
  <si>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</si>
  <si>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</si>
  <si>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</si>
  <si>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</si>
  <si>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</si>
  <si>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</si>
  <si>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</si>
  <si>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</si>
  <si>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</si>
  <si>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</si>
  <si>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</si>
  <si>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</si>
  <si>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</si>
  <si>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</si>
  <si>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</si>
  <si>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</si>
  <si>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</si>
  <si>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</si>
  <si>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</si>
  <si>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</si>
  <si>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</si>
  <si>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</si>
  <si>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</si>
  <si>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</si>
  <si>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</si>
  <si>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</si>
  <si>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</si>
  <si>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</si>
  <si>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</si>
  <si>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</si>
  <si>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</si>
  <si>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</si>
  <si>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</si>
  <si>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</si>
  <si>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</si>
  <si>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</si>
  <si>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</si>
  <si>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</si>
  <si>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</si>
  <si>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</si>
  <si>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</si>
  <si>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</si>
  <si>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</si>
  <si>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</si>
  <si>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</si>
  <si>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</si>
  <si>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</si>
  <si>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</si>
  <si>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</si>
  <si>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</si>
  <si>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</si>
  <si>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</si>
  <si>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</si>
  <si>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</si>
  <si>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</si>
  <si>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</si>
  <si>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</si>
  <si>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</si>
  <si>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</si>
  <si>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</si>
  <si>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</si>
  <si>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</si>
  <si>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</si>
  <si>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</si>
  <si>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</si>
  <si>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</si>
  <si>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</si>
  <si>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</si>
  <si>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</si>
  <si>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</si>
  <si>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</si>
  <si>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</si>
  <si>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</si>
  <si>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</si>
  <si>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</si>
  <si>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</si>
  <si>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</si>
  <si>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</si>
  <si>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</si>
  <si>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</si>
  <si>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</si>
  <si>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</si>
  <si>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</si>
  <si>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</si>
  <si>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</si>
  <si>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</si>
  <si>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</si>
  <si>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</si>
  <si>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</si>
  <si>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</si>
  <si>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</si>
  <si>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</si>
  <si>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</si>
  <si>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</si>
  <si>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</si>
  <si>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</si>
  <si>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</si>
  <si>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</si>
  <si>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</si>
  <si>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</si>
  <si>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</si>
  <si>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</si>
  <si>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</si>
  <si>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</si>
  <si>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</si>
  <si>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</si>
  <si>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</si>
  <si>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</si>
  <si>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</si>
  <si>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</si>
  <si>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</si>
  <si>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</si>
  <si>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</si>
  <si>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</si>
  <si>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</si>
  <si>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</si>
  <si>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</si>
  <si>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</si>
  <si>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</si>
  <si>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</si>
  <si>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</si>
  <si>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</si>
  <si>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</si>
  <si>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</si>
  <si>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</si>
  <si>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</si>
  <si>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</si>
  <si>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</si>
  <si>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</si>
  <si>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</si>
  <si>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</si>
  <si>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</si>
  <si>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</si>
  <si>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</si>
  <si>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</si>
  <si>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</si>
  <si>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</si>
  <si>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</si>
  <si>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</si>
  <si>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</si>
  <si>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</si>
  <si>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</si>
  <si>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</si>
  <si>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</si>
  <si>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</si>
  <si>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</si>
  <si>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</si>
  <si>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</si>
  <si>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</si>
  <si>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</si>
  <si>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</si>
  <si>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</si>
  <si>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</si>
  <si>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</si>
  <si>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</si>
  <si>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</si>
  <si>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</si>
  <si>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</si>
  <si>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</si>
  <si>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</si>
  <si>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</si>
  <si>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</si>
  <si>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</si>
  <si>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</si>
  <si>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</si>
  <si>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</si>
  <si>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</si>
  <si>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</si>
  <si>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</si>
  <si>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</si>
  <si>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</si>
  <si>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</si>
  <si>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</si>
  <si>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</si>
  <si>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</si>
  <si>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</si>
  <si>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</si>
  <si>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</si>
  <si>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</si>
  <si>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</si>
  <si>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</si>
  <si>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</si>
  <si>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</si>
  <si>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</si>
  <si>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</si>
  <si>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</si>
  <si>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</si>
  <si>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</si>
  <si>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</si>
  <si>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</si>
  <si>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</si>
  <si>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</si>
  <si>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</si>
  <si>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</si>
  <si>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</si>
  <si>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</si>
  <si>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</si>
  <si>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</si>
  <si>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</si>
  <si>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</si>
  <si>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</si>
  <si>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</si>
  <si>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</si>
  <si>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</si>
  <si>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</si>
  <si>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</si>
  <si>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</si>
  <si>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</si>
  <si>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</si>
  <si>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</si>
  <si>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</si>
  <si>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</si>
  <si>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</si>
  <si>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</si>
  <si>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</si>
  <si>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</si>
  <si>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</si>
  <si>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</si>
  <si>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</si>
  <si>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</si>
  <si>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</si>
  <si>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</si>
  <si>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</si>
  <si>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</si>
  <si>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</si>
  <si>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</si>
  <si>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</si>
  <si>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</si>
  <si>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</si>
  <si>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</si>
  <si>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</si>
  <si>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</si>
  <si>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</si>
  <si>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</si>
  <si>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</si>
  <si>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</si>
  <si>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</si>
  <si>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</si>
  <si>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</si>
  <si>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</si>
  <si>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</si>
  <si>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</si>
  <si>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</si>
  <si>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</si>
  <si>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</si>
  <si>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</si>
  <si>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</si>
  <si>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</si>
  <si>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</si>
  <si>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</si>
  <si>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</si>
  <si>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</si>
  <si>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</si>
  <si>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</si>
  <si>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</si>
  <si>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</si>
  <si>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</si>
  <si>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</si>
  <si>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</si>
  <si>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</si>
  <si>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</si>
  <si>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</si>
  <si>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</si>
  <si>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</si>
  <si>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</si>
  <si>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</si>
  <si>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</si>
  <si>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</si>
  <si>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</si>
  <si>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</si>
  <si>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</si>
  <si>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</si>
  <si>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</si>
  <si>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</si>
  <si>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</si>
  <si>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</si>
  <si>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</si>
  <si>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</si>
  <si>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</si>
  <si>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</si>
  <si>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</si>
  <si>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</si>
  <si>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</si>
  <si>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</si>
  <si>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</si>
  <si>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</si>
  <si>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</si>
  <si>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</si>
  <si>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</si>
  <si>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</si>
  <si>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</si>
  <si>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</si>
  <si>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</si>
  <si>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</si>
  <si>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</si>
  <si>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</si>
  <si>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</si>
  <si>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</si>
  <si>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</si>
  <si>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</si>
  <si>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</si>
  <si>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</si>
  <si>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</si>
  <si>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</si>
  <si>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</si>
  <si>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</si>
  <si>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</si>
  <si>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</si>
  <si>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</si>
  <si>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</si>
  <si>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</si>
  <si>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</si>
  <si>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</si>
  <si>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</si>
  <si>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</si>
  <si>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</si>
  <si>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</si>
  <si>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</si>
  <si>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</si>
  <si>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</si>
  <si>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</si>
  <si>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</si>
  <si>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</si>
  <si>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</si>
  <si>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</si>
  <si>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</si>
  <si>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</si>
  <si>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</si>
  <si>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</si>
  <si>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</si>
  <si>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</si>
  <si>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</si>
  <si>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</si>
  <si>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</si>
  <si>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</si>
  <si>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</si>
  <si>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</si>
  <si>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</si>
  <si>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</si>
  <si>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</si>
  <si>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</si>
  <si>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</si>
  <si>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</si>
  <si>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</si>
  <si>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</si>
  <si>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</si>
  <si>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</si>
  <si>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</si>
  <si>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</si>
  <si>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</si>
  <si>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</si>
  <si>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</si>
  <si>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</si>
  <si>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</si>
  <si>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</si>
  <si>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</si>
  <si>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</si>
  <si>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</si>
  <si>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</si>
  <si>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</si>
  <si>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</si>
  <si>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</si>
  <si>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</si>
  <si>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</si>
  <si>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</si>
  <si>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</si>
  <si>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</si>
  <si>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</si>
  <si>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</si>
  <si>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</si>
  <si>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</si>
  <si>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</si>
  <si>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</si>
  <si>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</si>
  <si>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</si>
  <si>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</si>
  <si>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</si>
  <si>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</si>
  <si>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</si>
  <si>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</si>
  <si>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</si>
  <si>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</si>
  <si>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</si>
  <si>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</si>
  <si>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</si>
  <si>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</si>
  <si>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</si>
  <si>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</si>
  <si>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</si>
  <si>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</si>
  <si>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</si>
  <si>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</si>
  <si>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</si>
  <si>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</si>
  <si>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</si>
  <si>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</si>
  <si>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</si>
  <si>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</si>
  <si>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</si>
  <si>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</si>
  <si>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</si>
  <si>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</si>
  <si>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</si>
  <si>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</si>
  <si>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</si>
  <si>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</si>
  <si>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</si>
  <si>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</si>
  <si>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</si>
  <si>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</si>
  <si>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</si>
  <si>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</si>
  <si>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</si>
  <si>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</si>
  <si>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</si>
  <si>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</si>
  <si>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</si>
  <si>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</si>
  <si>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</si>
  <si>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</si>
  <si>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</si>
  <si>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</si>
  <si>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</si>
  <si>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</si>
  <si>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</si>
  <si>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</si>
  <si>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</si>
  <si>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</si>
  <si>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</si>
  <si>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</si>
  <si>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</si>
  <si>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</si>
  <si>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</si>
  <si>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</si>
  <si>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</si>
  <si>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</si>
  <si>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</si>
  <si>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</si>
  <si>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</si>
  <si>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</si>
  <si>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</si>
  <si>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</si>
  <si>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</si>
  <si>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</si>
  <si>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</si>
  <si>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</si>
  <si>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</si>
  <si>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</si>
  <si>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</si>
  <si>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</si>
  <si>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</si>
  <si>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</si>
  <si>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</si>
  <si>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</si>
  <si>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</si>
  <si>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</si>
  <si>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</si>
  <si>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</si>
  <si>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</si>
  <si>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</si>
  <si>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</si>
  <si>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</si>
  <si>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</si>
  <si>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</si>
  <si>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</si>
  <si>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</si>
  <si>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</si>
  <si>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</si>
  <si>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</si>
  <si>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</si>
  <si>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</si>
  <si>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</si>
  <si>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</si>
  <si>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</si>
  <si>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</si>
  <si>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</si>
  <si>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</si>
  <si>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</si>
  <si>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</si>
  <si>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</si>
  <si>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</si>
  <si>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</si>
  <si>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</si>
  <si>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</si>
  <si>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</si>
  <si>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</si>
  <si>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</si>
  <si>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</si>
  <si>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</si>
  <si>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</si>
  <si>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</si>
  <si>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</si>
  <si>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</si>
  <si>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</si>
  <si>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</si>
  <si>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</si>
  <si>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</si>
  <si>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</si>
  <si>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</si>
  <si>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</si>
  <si>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</si>
  <si>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</si>
  <si>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</si>
  <si>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</si>
  <si>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</si>
  <si>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</si>
  <si>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</si>
  <si>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</si>
  <si>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</si>
  <si>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</si>
  <si>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</si>
  <si>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</si>
  <si>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</si>
  <si>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</si>
  <si>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</si>
  <si>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</si>
  <si>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</si>
  <si>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</si>
  <si>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</si>
  <si>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</si>
  <si>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</si>
  <si>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</si>
  <si>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</si>
  <si>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</si>
  <si>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</si>
  <si>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</si>
  <si>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</si>
  <si>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</si>
  <si>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</si>
  <si>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</si>
  <si>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</si>
  <si>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</si>
  <si>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</si>
  <si>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</si>
  <si>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</si>
  <si>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</si>
  <si>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</si>
  <si>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</si>
  <si>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</si>
  <si>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</si>
  <si>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</si>
  <si>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</si>
  <si>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</si>
  <si>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</si>
  <si>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</si>
  <si>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</si>
  <si>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</si>
  <si>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</si>
  <si>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</si>
  <si>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</si>
  <si>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</si>
  <si>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</si>
  <si>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</si>
  <si>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</si>
  <si>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</si>
  <si>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</si>
  <si>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</si>
  <si>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</si>
  <si>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</si>
  <si>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</si>
  <si>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</si>
  <si>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</si>
  <si>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</si>
  <si>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</si>
  <si>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</si>
  <si>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</si>
  <si>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</si>
  <si>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</si>
  <si>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</si>
  <si>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</si>
  <si>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</si>
  <si>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</si>
  <si>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</si>
  <si>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</si>
  <si>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</si>
  <si>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</si>
  <si>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</si>
  <si>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</si>
  <si>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</si>
  <si>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</si>
  <si>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</si>
  <si>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</si>
  <si>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</si>
  <si>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</si>
  <si>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</si>
  <si>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</si>
  <si>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</si>
  <si>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</si>
  <si>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</si>
  <si>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</si>
  <si>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</si>
  <si>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</si>
  <si>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</si>
  <si>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</si>
  <si>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</si>
  <si>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</si>
  <si>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</si>
  <si>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</si>
  <si>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</si>
  <si>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</si>
  <si>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</si>
  <si>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</si>
  <si>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</si>
  <si>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</si>
  <si>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</si>
  <si>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</si>
  <si>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</si>
  <si>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</si>
  <si>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</si>
  <si>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</si>
  <si>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</si>
  <si>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</si>
  <si>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</si>
  <si>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</si>
  <si>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</si>
  <si>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</si>
  <si>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</si>
  <si>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</si>
  <si>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</si>
  <si>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</si>
  <si>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</si>
  <si>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</si>
  <si>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</si>
  <si>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</si>
  <si>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</si>
  <si>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</si>
  <si>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</si>
  <si>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</si>
  <si>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</si>
  <si>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</si>
  <si>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</si>
  <si>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</si>
  <si>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</si>
  <si>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</si>
  <si>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</si>
  <si>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</si>
  <si>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</si>
  <si>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</si>
  <si>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</si>
  <si>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</si>
  <si>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</si>
  <si>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</si>
  <si>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</si>
  <si>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</si>
  <si>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</si>
  <si>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</si>
  <si>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</si>
  <si>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</si>
  <si>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</si>
  <si>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</si>
  <si>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</si>
  <si>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</si>
  <si>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</si>
  <si>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</si>
  <si>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</si>
  <si>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</si>
  <si>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</si>
  <si>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</si>
  <si>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</si>
  <si>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</si>
  <si>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</si>
  <si>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</si>
  <si>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</si>
  <si>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</si>
  <si>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</si>
  <si>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</si>
  <si>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</si>
  <si>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</si>
  <si>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</si>
  <si>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</si>
  <si>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</si>
  <si>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</si>
  <si>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</si>
  <si>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</si>
  <si>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</si>
  <si>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</si>
  <si>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</si>
  <si>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</si>
  <si>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</si>
  <si>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</si>
  <si>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</si>
  <si>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</si>
  <si>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</si>
  <si>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</si>
  <si>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</si>
  <si>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</si>
  <si>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</si>
  <si>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</si>
  <si>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</si>
  <si>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</si>
  <si>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</si>
  <si>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</si>
  <si>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</si>
  <si>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</si>
  <si>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</si>
  <si>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</si>
  <si>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</si>
  <si>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</si>
  <si>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</si>
  <si>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</si>
  <si>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</si>
  <si>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</si>
  <si>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</si>
  <si>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</si>
  <si>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</si>
  <si>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</si>
  <si>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</si>
  <si>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</si>
  <si>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</si>
  <si>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</si>
  <si>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</si>
  <si>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</si>
  <si>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</si>
  <si>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</si>
  <si>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</si>
  <si>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</si>
  <si>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</si>
  <si>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</si>
  <si>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</si>
  <si>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</si>
  <si>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</si>
  <si>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</si>
  <si>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</si>
  <si>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</si>
  <si>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</si>
  <si>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</si>
  <si>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</si>
  <si>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</si>
  <si>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</si>
  <si>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</si>
  <si>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</si>
  <si>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</si>
  <si>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</si>
  <si>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</si>
  <si>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</si>
  <si>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</si>
  <si>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</si>
  <si>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</si>
  <si>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</si>
  <si>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</si>
  <si>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</si>
  <si>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</si>
  <si>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</si>
  <si>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</si>
  <si>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</si>
  <si>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</si>
  <si>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</si>
  <si>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</si>
  <si>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</si>
  <si>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</si>
  <si>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</si>
  <si>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</si>
  <si>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</si>
  <si>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</si>
  <si>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</si>
  <si>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</si>
  <si>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</si>
  <si>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</si>
  <si>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</si>
  <si>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</si>
  <si>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</si>
  <si>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</si>
  <si>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</si>
  <si>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</si>
  <si>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</si>
  <si>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</si>
  <si>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</si>
  <si>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</si>
  <si>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</si>
  <si>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</si>
  <si>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</si>
  <si>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</si>
  <si>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</si>
  <si>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</si>
  <si>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</si>
  <si>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</si>
  <si>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</si>
  <si>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</si>
  <si>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</si>
  <si>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</si>
  <si>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</si>
  <si>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</si>
  <si>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</si>
  <si>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</si>
  <si>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</si>
  <si>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</si>
  <si>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</si>
  <si>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</si>
  <si>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</si>
  <si>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</si>
  <si>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</si>
  <si>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</si>
  <si>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</si>
  <si>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</si>
  <si>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</si>
  <si>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</si>
  <si>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</si>
  <si>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</si>
  <si>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</si>
  <si>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</si>
  <si>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</si>
  <si>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</si>
  <si>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</si>
  <si>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</si>
  <si>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</si>
  <si>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</si>
  <si>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</si>
  <si>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</si>
  <si>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</si>
  <si>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</si>
  <si>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</si>
  <si>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</si>
  <si>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</si>
  <si>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</si>
  <si>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</si>
  <si>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</si>
  <si>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</si>
  <si>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</si>
  <si>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</si>
  <si>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</si>
  <si>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</si>
  <si>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</si>
  <si>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</si>
  <si>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</si>
  <si>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</si>
  <si>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</si>
  <si>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</si>
  <si>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</si>
  <si>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</si>
  <si>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</si>
  <si>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</si>
  <si>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</si>
  <si>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</si>
  <si>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</si>
  <si>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</si>
  <si>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</si>
  <si>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</si>
  <si>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</si>
  <si>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</si>
  <si>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</si>
  <si>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</si>
  <si>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</si>
  <si>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</si>
  <si>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</si>
  <si>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</si>
  <si>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</si>
  <si>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</si>
  <si>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</si>
  <si>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</si>
  <si>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</si>
  <si>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</si>
  <si>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</si>
  <si>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</si>
  <si>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</si>
  <si>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</si>
  <si>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</si>
  <si>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</si>
  <si>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</si>
  <si>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</si>
  <si>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</si>
  <si>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</si>
  <si>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</si>
  <si>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</si>
  <si>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</si>
  <si>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</si>
  <si>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</si>
  <si>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</si>
  <si>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</si>
  <si>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</si>
  <si>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</si>
  <si>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</si>
  <si>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</si>
  <si>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</si>
  <si>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</si>
  <si>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</si>
  <si>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</si>
  <si>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</si>
  <si>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</si>
  <si>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</si>
  <si>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</si>
  <si>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</si>
  <si>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</si>
  <si>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</si>
  <si>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</si>
  <si>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</si>
  <si>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</si>
  <si>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</si>
  <si>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</si>
  <si>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</si>
  <si>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</si>
  <si>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</si>
  <si>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</si>
  <si>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</si>
  <si>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</si>
  <si>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</si>
  <si>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</si>
  <si>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</si>
  <si>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</si>
  <si>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</si>
  <si>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</si>
  <si>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</si>
  <si>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</si>
  <si>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</si>
  <si>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</si>
  <si>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</si>
  <si>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</si>
  <si>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</si>
  <si>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</si>
  <si>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</si>
  <si>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</si>
  <si>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</si>
  <si>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</si>
  <si>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</si>
  <si>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</si>
  <si>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</si>
  <si>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</si>
  <si>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</si>
  <si>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</si>
  <si>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</si>
  <si>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</si>
  <si>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</si>
  <si>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</si>
  <si>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</si>
  <si>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</si>
  <si>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</si>
  <si>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</si>
  <si>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</si>
  <si>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</si>
  <si>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</si>
  <si>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</si>
  <si>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</si>
  <si>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</si>
  <si>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</si>
  <si>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</si>
  <si>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</si>
  <si>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</si>
  <si>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</si>
  <si>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</si>
  <si>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</si>
  <si>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</si>
  <si>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</si>
  <si>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</si>
  <si>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</si>
  <si>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</si>
  <si>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</si>
  <si>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</si>
  <si>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</si>
  <si>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</si>
  <si>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</si>
  <si>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</si>
  <si>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</si>
  <si>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</si>
  <si>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</si>
  <si>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</si>
  <si>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</si>
  <si>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</si>
  <si>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</si>
  <si>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</si>
  <si>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</si>
  <si>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</si>
  <si>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</si>
  <si>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</si>
  <si>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</si>
  <si>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</si>
  <si>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</si>
  <si>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</si>
  <si>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</si>
  <si>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</si>
  <si>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</si>
  <si>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</si>
  <si>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</si>
  <si>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</si>
  <si>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</si>
  <si>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</si>
  <si>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</si>
  <si>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</si>
  <si>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</si>
  <si>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</si>
  <si>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</si>
  <si>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</si>
  <si>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</si>
  <si>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</si>
  <si>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</si>
  <si>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</si>
  <si>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</si>
  <si>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</si>
  <si>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</si>
  <si>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</si>
  <si>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</si>
  <si>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</si>
  <si>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</si>
  <si>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</si>
  <si>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</si>
  <si>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</si>
  <si>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</si>
  <si>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</si>
  <si>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</si>
  <si>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</si>
  <si>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</si>
  <si>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</si>
  <si>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</si>
  <si>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</si>
  <si>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</si>
  <si>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</si>
  <si>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</si>
  <si>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</si>
  <si>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</si>
  <si>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</si>
  <si>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</si>
  <si>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</si>
  <si>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</si>
  <si>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</si>
  <si>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</si>
  <si>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</si>
  <si>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</si>
  <si>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</si>
  <si>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</si>
  <si>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</si>
  <si>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</si>
  <si>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</si>
  <si>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</si>
  <si>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</si>
  <si>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</si>
  <si>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</si>
  <si>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</si>
  <si>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</si>
  <si>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</si>
  <si>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</si>
  <si>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</si>
  <si>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</si>
  <si>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</si>
  <si>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</si>
  <si>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</si>
  <si>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</si>
  <si>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</si>
  <si>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</si>
  <si>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</si>
  <si>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</si>
  <si>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</si>
  <si>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</si>
  <si>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</si>
  <si>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</si>
  <si>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</si>
  <si>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</si>
  <si>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</si>
  <si>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</si>
  <si>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</si>
  <si>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</si>
  <si>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</si>
  <si>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</si>
  <si>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</si>
  <si>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</si>
  <si>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</si>
  <si>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</si>
  <si>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</si>
  <si>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</si>
  <si>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</si>
  <si>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</si>
  <si>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</si>
  <si>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</si>
  <si>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</si>
  <si>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</si>
  <si>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</si>
  <si>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</si>
  <si>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</si>
  <si>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</si>
  <si>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</si>
  <si>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</si>
  <si>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</si>
  <si>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</si>
  <si>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</si>
  <si>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</si>
  <si>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</si>
  <si>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</si>
  <si>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</si>
  <si>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</si>
  <si>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</si>
  <si>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</si>
  <si>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</si>
  <si>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</si>
  <si>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</si>
  <si>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</si>
  <si>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</si>
  <si>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</si>
  <si>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</si>
  <si>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</si>
  <si>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</si>
  <si>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</si>
  <si>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</si>
  <si>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</si>
  <si>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</si>
  <si>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</si>
  <si>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</si>
  <si>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</si>
  <si>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</si>
  <si>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</si>
  <si>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</si>
  <si>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</si>
  <si>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</si>
  <si>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</si>
  <si>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</si>
  <si>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</si>
  <si>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</si>
  <si>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</si>
  <si>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</si>
  <si>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</si>
  <si>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</si>
  <si>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</si>
  <si>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</si>
  <si>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</si>
  <si>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</si>
  <si>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</si>
  <si>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</si>
  <si>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</si>
  <si>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</si>
  <si>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</si>
  <si>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</si>
  <si>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</si>
  <si>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</si>
  <si>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</si>
  <si>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</si>
  <si>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</si>
  <si>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</si>
  <si>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</si>
  <si>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</si>
  <si>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</si>
  <si>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</si>
  <si>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</si>
  <si>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</si>
  <si>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</si>
  <si>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</si>
  <si>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</si>
  <si>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</si>
  <si>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</si>
  <si>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</si>
  <si>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</si>
  <si>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</si>
  <si>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</si>
  <si>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</si>
  <si>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</si>
  <si>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</si>
  <si>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</si>
  <si>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</si>
  <si>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</si>
  <si>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</si>
  <si>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</si>
  <si>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</si>
  <si>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</si>
  <si>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</si>
  <si>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</si>
  <si>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</si>
  <si>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</si>
  <si>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</si>
  <si>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</si>
  <si>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</si>
  <si>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</si>
  <si>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</si>
  <si>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</si>
  <si>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</si>
  <si>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</si>
  <si>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</si>
  <si>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</si>
  <si>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</si>
  <si>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</si>
  <si>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</si>
  <si>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</si>
  <si>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</si>
  <si>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</si>
  <si>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</si>
  <si>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</si>
  <si>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</si>
  <si>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</si>
  <si>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</si>
  <si>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</si>
  <si>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</si>
  <si>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</si>
  <si>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</si>
  <si>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</si>
  <si>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</si>
  <si>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</si>
  <si>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</si>
  <si>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</si>
  <si>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</si>
  <si>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</si>
  <si>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</si>
  <si>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</si>
  <si>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</si>
  <si>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</si>
  <si>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</si>
  <si>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</si>
  <si>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</si>
  <si>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</si>
  <si>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</si>
  <si>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</si>
  <si>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</si>
  <si>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</si>
  <si>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</si>
  <si>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</si>
  <si>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</si>
  <si>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</si>
  <si>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</si>
  <si>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</si>
  <si>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</si>
  <si>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</si>
  <si>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</si>
  <si>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</si>
  <si>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</si>
  <si>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</si>
  <si>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</si>
  <si>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</si>
  <si>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</si>
  <si>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</si>
  <si>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</si>
  <si>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</si>
  <si>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</si>
  <si>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</si>
  <si>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</si>
  <si>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</si>
  <si>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</si>
  <si>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</si>
  <si>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</si>
  <si>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</si>
  <si>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</si>
  <si>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</si>
  <si>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</si>
  <si>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</si>
  <si>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</si>
  <si>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</si>
  <si>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</si>
  <si>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</si>
  <si>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</si>
  <si>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</si>
  <si>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</si>
  <si>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</si>
  <si>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</si>
  <si>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</si>
  <si>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</si>
  <si>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</si>
  <si>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</si>
  <si>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</si>
  <si>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</si>
  <si>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</si>
  <si>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</si>
  <si>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</si>
  <si>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</si>
  <si>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</si>
  <si>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</si>
  <si>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</si>
  <si>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</si>
  <si>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</si>
  <si>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</si>
  <si>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</si>
  <si>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</si>
  <si>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</si>
  <si>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</si>
  <si>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</si>
  <si>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</si>
  <si>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</si>
  <si>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</si>
  <si>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</si>
  <si>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</si>
  <si>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</si>
  <si>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</si>
  <si>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</si>
  <si>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</si>
  <si>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</si>
  <si>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</si>
  <si>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</si>
  <si>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</si>
  <si>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</si>
  <si>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</si>
  <si>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</si>
  <si>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</si>
  <si>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</si>
  <si>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</si>
  <si>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</si>
  <si>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</si>
  <si>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</si>
  <si>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</si>
  <si>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</si>
  <si>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</si>
  <si>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</si>
  <si>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</si>
  <si>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</si>
  <si>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</si>
  <si>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</si>
  <si>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</si>
  <si>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</si>
  <si>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</si>
  <si>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</si>
  <si>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</si>
  <si>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</si>
  <si>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</si>
  <si>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</si>
  <si>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</si>
  <si>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</si>
  <si>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</si>
  <si>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</si>
  <si>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</si>
  <si>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</si>
  <si>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</si>
  <si>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</si>
  <si>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</si>
  <si>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</si>
  <si>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</si>
  <si>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</si>
  <si>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</si>
  <si>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</si>
  <si>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</si>
  <si>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</si>
  <si>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</si>
  <si>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</si>
  <si>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</si>
  <si>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</si>
  <si>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</si>
  <si>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</si>
  <si>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</si>
  <si>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</si>
  <si>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</si>
  <si>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</si>
  <si>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</si>
  <si>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</si>
  <si>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</si>
  <si>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</si>
  <si>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</si>
  <si>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</si>
  <si>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</si>
  <si>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</si>
  <si>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</si>
  <si>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</si>
  <si>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</si>
  <si>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</si>
  <si>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</si>
  <si>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</si>
  <si>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</si>
  <si>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</si>
  <si>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</si>
  <si>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</si>
  <si>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</si>
  <si>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</si>
  <si>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</si>
  <si>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</si>
  <si>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</si>
  <si>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</si>
  <si>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</si>
  <si>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</si>
  <si>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</si>
  <si>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</si>
  <si>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</si>
  <si>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</si>
  <si>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</si>
  <si>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</si>
  <si>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</si>
  <si>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</si>
  <si>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</si>
  <si>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</si>
  <si>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</si>
  <si>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</si>
  <si>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</si>
  <si>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</si>
  <si>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</si>
  <si>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</si>
  <si>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</si>
  <si>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</si>
  <si>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</si>
  <si>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</si>
  <si>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</si>
  <si>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</si>
  <si>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</si>
  <si>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</si>
  <si>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</si>
  <si>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</si>
  <si>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</si>
  <si>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</si>
  <si>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</si>
  <si>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</si>
  <si>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</si>
  <si>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</si>
  <si>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</si>
  <si>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</si>
  <si>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</si>
  <si>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</si>
  <si>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</si>
  <si>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</si>
  <si>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</si>
  <si>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</si>
  <si>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</si>
  <si>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</si>
  <si>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</si>
  <si>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</si>
  <si>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</si>
  <si>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</si>
  <si>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</si>
  <si>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</si>
  <si>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</si>
  <si>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</si>
  <si>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</si>
  <si>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</si>
  <si>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</si>
  <si>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</si>
  <si>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</si>
  <si>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</si>
  <si>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</si>
  <si>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</si>
  <si>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</si>
  <si>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</si>
  <si>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</si>
  <si>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</si>
  <si>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</si>
  <si>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</si>
  <si>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</si>
  <si>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</si>
  <si>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</si>
  <si>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</si>
  <si>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</si>
  <si>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</si>
  <si>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</si>
  <si>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</si>
  <si>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</si>
  <si>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</si>
  <si>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</si>
  <si>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</si>
  <si>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</si>
  <si>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</si>
  <si>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</si>
  <si>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</si>
  <si>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</si>
  <si>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</si>
  <si>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</si>
  <si>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</si>
  <si>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</si>
  <si>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</si>
  <si>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</si>
  <si>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</si>
  <si>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</si>
  <si>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</si>
  <si>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</si>
  <si>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</si>
  <si>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</si>
  <si>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</si>
  <si>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</si>
  <si>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</si>
  <si>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</si>
  <si>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</si>
  <si>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</si>
  <si>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</si>
  <si>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</si>
  <si>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</si>
  <si>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</si>
  <si>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</si>
  <si>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</si>
  <si>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</si>
  <si>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</si>
  <si>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</si>
  <si>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</si>
  <si>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</si>
  <si>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</si>
  <si>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</si>
  <si>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</si>
  <si>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</si>
  <si>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</si>
  <si>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</si>
  <si>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</si>
  <si>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</si>
  <si>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</si>
  <si>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</si>
  <si>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</si>
  <si>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</si>
  <si>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</si>
  <si>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</si>
  <si>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</si>
  <si>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</si>
  <si>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</si>
  <si>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</si>
  <si>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</si>
  <si>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</si>
  <si>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</si>
  <si>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</si>
  <si>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</si>
  <si>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</si>
  <si>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</si>
  <si>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</si>
  <si>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</si>
  <si>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</si>
  <si>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</si>
  <si>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</si>
  <si>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</si>
  <si>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</si>
  <si>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</si>
  <si>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</si>
  <si>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</si>
  <si>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</si>
  <si>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</si>
  <si>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</si>
  <si>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</si>
  <si>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</si>
  <si>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</si>
  <si>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</si>
  <si>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</si>
  <si>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</si>
  <si>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</si>
  <si>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</si>
  <si>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</si>
  <si>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</si>
  <si>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</si>
  <si>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</si>
  <si>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</si>
  <si>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</si>
  <si>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</si>
  <si>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</si>
  <si>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</si>
  <si>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</si>
  <si>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</si>
  <si>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</si>
  <si>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</si>
  <si>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</si>
  <si>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</si>
  <si>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</si>
  <si>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</si>
  <si>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</si>
  <si>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</si>
  <si>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</si>
  <si>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</si>
  <si>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</si>
  <si>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</si>
  <si>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</si>
  <si>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</si>
  <si>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</si>
  <si>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</si>
  <si>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</si>
  <si>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</si>
  <si>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</si>
  <si>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</si>
  <si>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</si>
  <si>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</si>
  <si>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</si>
  <si>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</si>
  <si>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</si>
  <si>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</si>
  <si>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</si>
  <si>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</si>
  <si>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</si>
  <si>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</si>
  <si>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</si>
  <si>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</si>
  <si>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</si>
  <si>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</si>
  <si>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</si>
  <si>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</si>
  <si>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</si>
  <si>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</si>
  <si>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</si>
  <si>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</si>
  <si>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</si>
  <si>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</si>
  <si>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</si>
  <si>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</si>
  <si>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</si>
  <si>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</si>
  <si>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</si>
  <si>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</si>
  <si>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</si>
  <si>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</si>
  <si>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</si>
  <si>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</si>
  <si>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</si>
  <si>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</si>
  <si>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</si>
  <si>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</si>
  <si>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</si>
  <si>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</si>
  <si>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</si>
  <si>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</si>
  <si>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</si>
  <si>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</si>
  <si>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</si>
  <si>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</si>
  <si>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</si>
  <si>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</si>
  <si>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</si>
  <si>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</si>
  <si>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</si>
  <si>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</si>
  <si>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</si>
  <si>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</si>
  <si>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</si>
  <si>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</si>
  <si>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</si>
  <si>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</si>
  <si>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</si>
  <si>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</si>
  <si>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</si>
  <si>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</si>
  <si>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</si>
  <si>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</si>
  <si>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</si>
  <si>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</si>
  <si>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</si>
  <si>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</si>
  <si>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</si>
  <si>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</si>
  <si>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</si>
  <si>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</si>
  <si>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</si>
  <si>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</si>
  <si>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</si>
  <si>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</si>
  <si>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</si>
  <si>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</si>
  <si>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</si>
  <si>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</si>
  <si>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</si>
  <si>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</si>
  <si>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</si>
  <si>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</si>
  <si>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</si>
  <si>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</si>
  <si>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</si>
  <si>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</si>
  <si>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</si>
  <si>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</si>
  <si>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</si>
  <si>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</si>
  <si>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</si>
  <si>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</si>
  <si>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</si>
  <si>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</si>
  <si>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</si>
  <si>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</si>
  <si>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</si>
  <si>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</si>
  <si>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</si>
  <si>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</si>
  <si>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</si>
  <si>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</si>
  <si>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</si>
  <si>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</si>
  <si>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</si>
  <si>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</si>
  <si>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</si>
  <si>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</si>
  <si>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</si>
  <si>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</si>
  <si>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</si>
  <si>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</si>
  <si>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</si>
  <si>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</si>
  <si>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</si>
  <si>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</si>
  <si>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</si>
  <si>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</si>
  <si>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</si>
  <si>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</si>
  <si>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</si>
  <si>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</si>
  <si>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</si>
  <si>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</si>
  <si>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</si>
  <si>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</si>
  <si>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</si>
  <si>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</si>
  <si>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</si>
  <si>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</si>
  <si>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</si>
  <si>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</si>
  <si>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</si>
  <si>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</si>
  <si>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</si>
  <si>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</si>
  <si>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</si>
  <si>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</si>
  <si>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</si>
  <si>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</si>
  <si>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</si>
  <si>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</si>
  <si>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</si>
  <si>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</si>
  <si>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</si>
  <si>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</si>
  <si>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</si>
  <si>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</si>
  <si>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</si>
  <si>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</si>
  <si>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</si>
  <si>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</si>
  <si>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</si>
  <si>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</si>
  <si>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</si>
  <si>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</si>
  <si>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</si>
  <si>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</si>
  <si>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</si>
  <si>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</si>
  <si>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</si>
  <si>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</si>
  <si>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</si>
  <si>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</si>
  <si>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</si>
  <si>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</si>
  <si>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</si>
  <si>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</si>
  <si>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</si>
  <si>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</si>
  <si>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</si>
  <si>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</si>
  <si>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</si>
  <si>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</si>
  <si>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</si>
  <si>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</si>
  <si>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</si>
  <si>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</si>
  <si>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</si>
  <si>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</si>
  <si>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</si>
  <si>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</si>
  <si>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</si>
  <si>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</si>
  <si>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</si>
  <si>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</si>
  <si>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</si>
  <si>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</si>
  <si>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</si>
  <si>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</si>
  <si>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</si>
  <si>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</si>
  <si>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</si>
  <si>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</si>
  <si>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</si>
  <si>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</si>
  <si>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</si>
  <si>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</si>
  <si>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</si>
  <si>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</si>
  <si>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</si>
  <si>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</si>
  <si>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</si>
  <si>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</si>
  <si>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</si>
  <si>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</si>
  <si>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</si>
  <si>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</si>
  <si>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</si>
  <si>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</si>
  <si>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</si>
  <si>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</si>
  <si>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</si>
  <si>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</si>
  <si>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</si>
  <si>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</si>
  <si>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</si>
  <si>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</si>
  <si>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</si>
  <si>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</si>
  <si>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</si>
  <si>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</si>
  <si>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</si>
  <si>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</si>
  <si>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</si>
  <si>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</si>
  <si>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</si>
  <si>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</si>
  <si>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</si>
  <si>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</si>
  <si>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</si>
  <si>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</si>
  <si>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</si>
  <si>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</si>
  <si>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</si>
  <si>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</si>
  <si>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</si>
  <si>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</si>
  <si>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</si>
  <si>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</si>
  <si>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</si>
  <si>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</si>
  <si>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</si>
  <si>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</si>
  <si>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</si>
  <si>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</si>
  <si>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</si>
  <si>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</si>
  <si>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</si>
  <si>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</si>
  <si>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</si>
  <si>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</si>
  <si>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</si>
  <si>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</si>
  <si>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</si>
  <si>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</si>
  <si>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</si>
  <si>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</si>
  <si>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</si>
  <si>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</si>
  <si>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</si>
  <si>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</si>
  <si>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</si>
  <si>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</si>
  <si>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</si>
  <si>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</si>
  <si>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</si>
  <si>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</si>
  <si>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</si>
  <si>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</si>
  <si>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</si>
  <si>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</si>
  <si>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</si>
  <si>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</si>
  <si>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</si>
  <si>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</si>
  <si>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</si>
  <si>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</si>
  <si>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</si>
  <si>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</si>
  <si>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</si>
  <si>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</si>
  <si>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</si>
  <si>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</si>
  <si>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</si>
  <si>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</si>
  <si>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</si>
  <si>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</si>
  <si>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</si>
  <si>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</si>
  <si>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</si>
  <si>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</si>
  <si>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</si>
  <si>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</si>
  <si>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</si>
  <si>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</si>
  <si>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</si>
  <si>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</si>
  <si>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</si>
  <si>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</si>
  <si>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</si>
  <si>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</si>
  <si>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</si>
  <si>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</si>
  <si>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</si>
  <si>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</si>
  <si>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</si>
  <si>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</si>
  <si>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</si>
  <si>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</si>
  <si>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</si>
  <si>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</si>
  <si>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</si>
  <si>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</si>
  <si>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</si>
  <si>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</si>
  <si>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</si>
  <si>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</si>
  <si>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</si>
  <si>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</si>
  <si>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</si>
  <si>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</si>
  <si>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</si>
  <si>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</si>
  <si>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</si>
  <si>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</si>
  <si>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</si>
  <si>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</si>
  <si>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</si>
  <si>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</si>
  <si>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</si>
  <si>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</si>
  <si>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</si>
  <si>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</si>
  <si>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</si>
  <si>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</si>
  <si>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</si>
  <si>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</si>
  <si>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</si>
  <si>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</si>
  <si>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</si>
  <si>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</si>
  <si>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</si>
  <si>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</si>
  <si>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</si>
  <si>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</si>
  <si>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</si>
  <si>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</si>
  <si>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</si>
  <si>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</si>
  <si>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</si>
  <si>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</si>
  <si>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</si>
  <si>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</si>
  <si>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</si>
  <si>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</si>
  <si>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</si>
  <si>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</si>
  <si>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</si>
  <si>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</si>
  <si>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</si>
  <si>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</si>
  <si>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</si>
  <si>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</si>
  <si>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</si>
  <si>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</si>
  <si>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</si>
  <si>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</si>
  <si>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</si>
  <si>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</si>
  <si>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</si>
  <si>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</si>
  <si>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</si>
  <si>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</si>
  <si>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</si>
  <si>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</si>
  <si>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</si>
  <si>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</si>
  <si>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</si>
  <si>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</si>
  <si>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</si>
  <si>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</si>
  <si>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</si>
  <si>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</si>
  <si>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</si>
  <si>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</si>
  <si>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</si>
  <si>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</si>
  <si>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</si>
  <si>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</si>
  <si>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</si>
  <si>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</si>
  <si>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</si>
  <si>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</si>
  <si>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</si>
  <si>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</si>
  <si>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</si>
  <si>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</si>
  <si>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</si>
  <si>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</si>
  <si>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</si>
  <si>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</si>
  <si>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</si>
  <si>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</si>
  <si>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</si>
  <si>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</si>
  <si>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</si>
  <si>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</si>
  <si>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</si>
  <si>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</si>
  <si>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</si>
  <si>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</si>
  <si>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</si>
  <si>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</si>
  <si>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</si>
  <si>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</si>
  <si>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</si>
  <si>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</si>
  <si>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</si>
  <si>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</si>
  <si>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</si>
  <si>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</si>
  <si>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</si>
  <si>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</si>
  <si>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</si>
  <si>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</si>
  <si>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</si>
  <si>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</si>
  <si>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</si>
  <si>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</si>
  <si>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</si>
  <si>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</si>
  <si>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</si>
  <si>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</si>
  <si>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</si>
  <si>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</si>
  <si>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</si>
  <si>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</si>
  <si>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</si>
  <si>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</si>
  <si>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</si>
  <si>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</si>
  <si>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</si>
  <si>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</si>
  <si>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</si>
  <si>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</si>
  <si>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</si>
  <si>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</si>
  <si>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</si>
  <si>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</si>
  <si>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</si>
  <si>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</si>
  <si>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</si>
  <si>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</si>
  <si>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</si>
  <si>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</si>
  <si>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</si>
  <si>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</si>
  <si>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</si>
  <si>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</si>
  <si>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</si>
  <si>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</si>
  <si>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</si>
  <si>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</si>
  <si>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</si>
  <si>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</si>
  <si>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</si>
  <si>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</si>
  <si>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</si>
  <si>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</si>
  <si>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</si>
  <si>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</si>
  <si>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</si>
  <si>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</si>
  <si>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</si>
  <si>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</si>
  <si>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</si>
  <si>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</si>
  <si>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</si>
  <si>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</si>
  <si>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</si>
  <si>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</si>
  <si>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</si>
  <si>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</si>
  <si>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</si>
  <si>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</si>
  <si>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</si>
  <si>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</si>
  <si>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</si>
  <si>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</si>
  <si>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</si>
  <si>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</si>
  <si>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</si>
  <si>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</si>
  <si>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</si>
  <si>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</si>
  <si>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</si>
  <si>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</si>
  <si>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</si>
  <si>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</si>
  <si>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</si>
  <si>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</si>
  <si>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</si>
  <si>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</si>
  <si>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</si>
  <si>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</si>
  <si>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</si>
  <si>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</si>
  <si>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</si>
  <si>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</si>
  <si>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</si>
  <si>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</si>
  <si>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</si>
  <si>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</si>
  <si>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</si>
  <si>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</si>
  <si>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</si>
  <si>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</si>
  <si>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</si>
  <si>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</si>
  <si>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</si>
  <si>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</si>
  <si>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</si>
  <si>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</si>
  <si>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</si>
  <si>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</si>
  <si>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</si>
  <si>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</si>
  <si>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</si>
  <si>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</si>
  <si>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</si>
  <si>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</si>
  <si>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</si>
  <si>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</si>
  <si>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</si>
  <si>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</si>
  <si>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</si>
  <si>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</si>
  <si>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</si>
  <si>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</si>
  <si>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</si>
  <si>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</si>
  <si>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</si>
  <si>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</si>
  <si>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</si>
  <si>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</si>
  <si>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</si>
  <si>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</si>
  <si>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</si>
  <si>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</si>
  <si>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</si>
  <si>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</si>
  <si>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</si>
  <si>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</si>
  <si>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</si>
  <si>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</si>
  <si>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</si>
  <si>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</si>
  <si>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</si>
  <si>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</si>
  <si>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</si>
  <si>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</si>
  <si>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</si>
  <si>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</si>
  <si>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</si>
  <si>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</si>
  <si>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</si>
  <si>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</si>
  <si>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</si>
  <si>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</si>
  <si>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</si>
  <si>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</si>
  <si>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</si>
  <si>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</si>
  <si>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</si>
  <si>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</si>
  <si>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</si>
  <si>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</si>
  <si>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</si>
  <si>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</si>
  <si>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</si>
  <si>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</si>
  <si>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</si>
  <si>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</si>
  <si>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</si>
  <si>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</si>
  <si>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</si>
  <si>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</si>
  <si>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</si>
  <si>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</si>
  <si>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</si>
  <si>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</si>
  <si>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</si>
  <si>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</si>
  <si>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</si>
  <si>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</si>
  <si>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</si>
  <si>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</si>
  <si>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</si>
  <si>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</si>
  <si>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</si>
  <si>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</si>
  <si>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</si>
  <si>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</si>
  <si>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</si>
  <si>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</si>
  <si>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</si>
  <si>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</si>
  <si>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</si>
  <si>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</si>
  <si>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</si>
  <si>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</si>
  <si>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</si>
  <si>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</si>
  <si>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</si>
  <si>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</si>
  <si>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</si>
  <si>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</si>
  <si>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</si>
  <si>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</si>
  <si>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</si>
  <si>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</si>
  <si>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</si>
  <si>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</si>
  <si>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</si>
  <si>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</si>
  <si>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</si>
  <si>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</si>
  <si>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</si>
  <si>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</si>
  <si>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</si>
  <si>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</si>
  <si>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</si>
  <si>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</si>
  <si>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</si>
  <si>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</si>
  <si>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</si>
  <si>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</si>
  <si>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</si>
  <si>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</si>
  <si>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</si>
  <si>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</si>
  <si>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</si>
  <si>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</si>
  <si>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</si>
  <si>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</si>
  <si>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</si>
  <si>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</si>
  <si>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</si>
  <si>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</si>
  <si>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</si>
  <si>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</si>
  <si>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</si>
  <si>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</si>
  <si>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</si>
  <si>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</si>
  <si>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</si>
  <si>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</si>
  <si>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</si>
  <si>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</si>
  <si>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</si>
  <si>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</si>
  <si>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</si>
  <si>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</si>
  <si>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</si>
  <si>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</si>
  <si>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</si>
  <si>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</si>
  <si>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</si>
  <si>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</si>
  <si>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</si>
  <si>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</si>
  <si>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</si>
  <si>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</si>
  <si>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</si>
  <si>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</si>
  <si>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</si>
  <si>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</si>
  <si>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</si>
  <si>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</si>
  <si>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</si>
  <si>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</si>
  <si>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</si>
  <si>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</si>
  <si>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</si>
  <si>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</si>
  <si>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</si>
  <si>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</si>
  <si>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</si>
  <si>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</si>
  <si>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</si>
  <si>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</si>
  <si>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</si>
  <si>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</si>
  <si>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</si>
  <si>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</si>
  <si>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</si>
  <si>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</si>
  <si>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</si>
  <si>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</si>
  <si>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</si>
  <si>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</si>
  <si>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</si>
  <si>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</si>
  <si>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</si>
  <si>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</si>
  <si>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</si>
  <si>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</si>
  <si>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</si>
  <si>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</si>
  <si>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</si>
  <si>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</si>
  <si>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</si>
  <si>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</si>
  <si>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</si>
  <si>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</si>
  <si>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</si>
  <si>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</si>
  <si>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</si>
  <si>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</si>
  <si>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</si>
  <si>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</si>
  <si>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</si>
  <si>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</si>
  <si>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</si>
  <si>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</si>
  <si>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</si>
  <si>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</si>
  <si>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</si>
  <si>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</si>
  <si>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</si>
  <si>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</si>
  <si>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</si>
  <si>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</si>
  <si>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</si>
  <si>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</si>
  <si>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</si>
  <si>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</si>
  <si>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</si>
  <si>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</si>
  <si>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</si>
  <si>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</si>
  <si>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</si>
  <si>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</si>
  <si>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</si>
  <si>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</si>
  <si>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</si>
  <si>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</si>
  <si>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</si>
  <si>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</si>
  <si>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</si>
  <si>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</si>
  <si>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</si>
  <si>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</si>
  <si>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</si>
  <si>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</si>
  <si>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</si>
  <si>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</si>
  <si>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</si>
  <si>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</si>
  <si>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</si>
  <si>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</si>
  <si>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</si>
  <si>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</si>
  <si>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</si>
  <si>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</si>
  <si>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</si>
  <si>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</si>
  <si>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</si>
  <si>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</si>
  <si>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</si>
  <si>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</si>
  <si>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</si>
  <si>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</si>
  <si>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</si>
  <si>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</si>
  <si>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</si>
  <si>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</si>
  <si>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</si>
  <si>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</si>
  <si>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</si>
  <si>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</si>
  <si>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</si>
  <si>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</si>
  <si>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</si>
  <si>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</si>
  <si>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</si>
  <si>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</si>
  <si>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</si>
  <si>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</si>
  <si>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</si>
  <si>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</si>
  <si>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</si>
  <si>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</si>
  <si>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</si>
  <si>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</si>
  <si>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</si>
  <si>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</si>
  <si>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</si>
  <si>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</si>
  <si>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</si>
  <si>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</si>
  <si>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</si>
  <si>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</si>
  <si>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</si>
  <si>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</si>
  <si>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</si>
  <si>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</si>
  <si>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</si>
  <si>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</si>
  <si>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</si>
  <si>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</si>
  <si>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</si>
  <si>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</si>
  <si>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</si>
  <si>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</si>
  <si>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</si>
  <si>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</si>
  <si>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</si>
  <si>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</si>
  <si>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</si>
  <si>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</si>
  <si>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</si>
  <si>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</si>
  <si>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</si>
  <si>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</si>
  <si>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</si>
  <si>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</si>
  <si>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</si>
  <si>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</si>
  <si>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</si>
  <si>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</si>
  <si>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</si>
  <si>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</si>
  <si>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</si>
  <si>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</si>
  <si>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</si>
  <si>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</si>
  <si>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</si>
  <si>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</si>
  <si>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</si>
  <si>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</si>
  <si>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</si>
  <si>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</si>
  <si>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</si>
  <si>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</si>
  <si>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</si>
  <si>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</si>
  <si>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</si>
  <si>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</si>
  <si>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</si>
  <si>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</si>
  <si>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</si>
  <si>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</si>
  <si>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</si>
  <si>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</si>
  <si>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</si>
  <si>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</si>
  <si>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</si>
  <si>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</si>
  <si>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</si>
  <si>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</si>
  <si>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</si>
  <si>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</si>
  <si>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</si>
  <si>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</si>
  <si>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</si>
  <si>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</si>
  <si>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</si>
  <si>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</si>
  <si>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</si>
  <si>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</si>
  <si>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</si>
  <si>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</si>
  <si>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</si>
  <si>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</si>
  <si>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</si>
  <si>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</si>
  <si>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</si>
  <si>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</si>
  <si>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</si>
  <si>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</si>
  <si>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</si>
  <si>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</si>
  <si>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</si>
  <si>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</si>
  <si>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</si>
  <si>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</si>
  <si>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</si>
  <si>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</si>
  <si>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</si>
  <si>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</si>
  <si>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</si>
  <si>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</si>
  <si>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</si>
  <si>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</si>
  <si>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</si>
  <si>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</si>
  <si>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</si>
  <si>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</si>
  <si>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</si>
  <si>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</si>
  <si>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</si>
  <si>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</si>
  <si>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</si>
  <si>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</si>
  <si>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</si>
  <si>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</si>
  <si>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</si>
  <si>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</si>
  <si>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</si>
  <si>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</si>
  <si>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</si>
  <si>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</si>
  <si>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</si>
  <si>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</si>
  <si>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</si>
  <si>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</si>
  <si>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</si>
  <si>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</si>
  <si>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</si>
  <si>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</si>
  <si>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</si>
  <si>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</si>
  <si>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</si>
  <si>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</si>
  <si>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</si>
  <si>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</si>
  <si>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</si>
  <si>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</si>
  <si>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</si>
  <si>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</si>
  <si>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</si>
  <si>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</si>
  <si>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</si>
  <si>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</si>
  <si>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</si>
  <si>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</si>
  <si>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</si>
  <si>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</si>
  <si>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</si>
  <si>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</si>
  <si>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</si>
  <si>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</si>
  <si>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</si>
  <si>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</si>
  <si>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</si>
  <si>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</si>
  <si>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</si>
  <si>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</si>
  <si>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</si>
  <si>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</si>
  <si>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</si>
  <si>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</si>
  <si>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</si>
  <si>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</si>
  <si>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</si>
  <si>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</si>
  <si>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</si>
  <si>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</si>
  <si>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</si>
  <si>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</si>
  <si>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</si>
  <si>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</si>
  <si>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</si>
  <si>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</si>
  <si>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</si>
  <si>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</si>
  <si>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</si>
  <si>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</si>
  <si>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</si>
  <si>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</si>
  <si>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</si>
  <si>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</si>
  <si>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</si>
  <si>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</si>
  <si>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</si>
  <si>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</si>
  <si>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</si>
  <si>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</si>
  <si>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</si>
  <si>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</si>
  <si>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</si>
  <si>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</si>
  <si>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</si>
  <si>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</si>
  <si>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</si>
  <si>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</si>
  <si>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</si>
  <si>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</si>
  <si>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</si>
  <si>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</si>
  <si>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</si>
  <si>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</si>
  <si>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</si>
  <si>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</si>
  <si>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</si>
  <si>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</si>
  <si>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</si>
  <si>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</si>
  <si>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</si>
  <si>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</si>
  <si>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</si>
  <si>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</si>
  <si>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</si>
  <si>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</si>
  <si>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</si>
  <si>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</si>
  <si>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</si>
  <si>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</si>
  <si>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</si>
  <si>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</si>
  <si>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</si>
  <si>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</si>
  <si>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</si>
  <si>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</si>
  <si>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</si>
  <si>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</si>
  <si>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</si>
  <si>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</si>
  <si>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</si>
  <si>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</si>
  <si>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</si>
  <si>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</si>
  <si>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</si>
  <si>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</si>
  <si>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</si>
  <si>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</si>
  <si>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</si>
  <si>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</si>
  <si>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</si>
  <si>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</si>
  <si>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</si>
  <si>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</si>
  <si>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</si>
  <si>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</si>
  <si>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</si>
  <si>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</si>
  <si>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</si>
  <si>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</si>
  <si>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</si>
  <si>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</si>
  <si>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</si>
  <si>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</si>
  <si>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</si>
  <si>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</si>
  <si>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</si>
  <si>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</si>
  <si>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</si>
  <si>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</si>
  <si>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</si>
  <si>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</si>
  <si>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</si>
  <si>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</si>
  <si>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</si>
  <si>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</si>
  <si>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</si>
  <si>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</si>
  <si>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</si>
  <si>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</si>
  <si>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</si>
  <si>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</si>
  <si>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</si>
  <si>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</si>
  <si>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</si>
  <si>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</si>
  <si>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</si>
  <si>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</si>
  <si>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</si>
  <si>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</si>
  <si>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</si>
  <si>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</si>
  <si>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</si>
  <si>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</si>
  <si>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</si>
  <si>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</si>
  <si>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</si>
  <si>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</si>
  <si>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</si>
  <si>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</si>
  <si>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</si>
  <si>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</si>
  <si>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</si>
  <si>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</si>
  <si>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</si>
  <si>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</si>
  <si>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</si>
  <si>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</si>
  <si>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</si>
  <si>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</si>
  <si>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</si>
  <si>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</si>
  <si>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</si>
  <si>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</si>
  <si>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</si>
  <si>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</si>
  <si>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</si>
  <si>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</si>
  <si>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</si>
  <si>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</si>
  <si>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</si>
  <si>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</si>
  <si>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</si>
  <si>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</si>
  <si>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</si>
  <si>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</si>
  <si>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</si>
  <si>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</si>
  <si>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</si>
  <si>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</si>
  <si>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</si>
  <si>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</si>
  <si>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</si>
  <si>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</si>
  <si>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</si>
  <si>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</si>
  <si>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</si>
  <si>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</si>
  <si>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</si>
  <si>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</si>
  <si>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</si>
  <si>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</si>
  <si>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</si>
  <si>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</si>
  <si>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</si>
  <si>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</si>
  <si>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</si>
  <si>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</si>
  <si>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</si>
  <si>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</si>
  <si>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</si>
  <si>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</si>
  <si>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</si>
  <si>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</si>
  <si>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</si>
  <si>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</si>
  <si>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</si>
  <si>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</si>
  <si>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</si>
  <si>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</si>
  <si>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</si>
  <si>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</si>
  <si>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</si>
  <si>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</si>
  <si>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</si>
  <si>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</si>
  <si>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</si>
  <si>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</si>
  <si>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</si>
  <si>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</si>
  <si>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</si>
  <si>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</si>
  <si>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</si>
  <si>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</si>
  <si>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</si>
  <si>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</si>
  <si>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</si>
  <si>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</si>
  <si>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</si>
  <si>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</si>
  <si>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</si>
  <si>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</si>
  <si>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</si>
  <si>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</si>
  <si>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</si>
  <si>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</si>
  <si>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</si>
  <si>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</si>
  <si>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</si>
  <si>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</si>
  <si>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</si>
  <si>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</si>
  <si>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</si>
  <si>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</si>
  <si>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</si>
  <si>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</si>
  <si>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</si>
  <si>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</si>
  <si>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</si>
  <si>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</si>
  <si>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</si>
  <si>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</si>
  <si>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</si>
  <si>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</si>
  <si>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</si>
  <si>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</si>
  <si>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</si>
  <si>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</si>
  <si>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</si>
  <si>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</si>
  <si>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</si>
  <si>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</si>
  <si>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</si>
  <si>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</si>
  <si>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</si>
  <si>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</si>
  <si>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</si>
  <si>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</si>
  <si>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</si>
  <si>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</si>
  <si>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</si>
  <si>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</si>
  <si>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</si>
  <si>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</si>
  <si>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</si>
  <si>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</si>
  <si>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</si>
  <si>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</si>
  <si>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</si>
  <si>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</si>
  <si>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</si>
  <si>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</si>
  <si>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</si>
  <si>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</si>
  <si>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</si>
  <si>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</si>
  <si>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</si>
  <si>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</si>
  <si>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</si>
  <si>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</si>
  <si>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</si>
  <si>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</si>
  <si>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</si>
  <si>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</si>
  <si>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</si>
  <si>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</si>
  <si>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</si>
  <si>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</si>
  <si>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</si>
  <si>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</si>
  <si>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</si>
  <si>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</si>
  <si>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</si>
  <si>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</si>
  <si>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</si>
  <si>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</si>
  <si>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</si>
  <si>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</si>
  <si>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</si>
  <si>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</si>
  <si>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</si>
  <si>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</si>
  <si>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</si>
  <si>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</si>
  <si>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</si>
  <si>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</si>
  <si>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</si>
  <si>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</si>
  <si>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</si>
  <si>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</si>
  <si>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</si>
  <si>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</si>
  <si>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</si>
  <si>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</si>
  <si>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</si>
  <si>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</si>
  <si>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</si>
  <si>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</si>
  <si>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</si>
  <si>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</si>
  <si>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</si>
  <si>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</si>
  <si>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</si>
  <si>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</si>
  <si>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</si>
  <si>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</si>
  <si>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</si>
  <si>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</si>
  <si>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</si>
  <si>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</si>
  <si>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</si>
  <si>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</si>
  <si>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</si>
  <si>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</si>
  <si>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</si>
  <si>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</si>
  <si>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</si>
  <si>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</si>
  <si>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</si>
  <si>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</si>
  <si>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</si>
  <si>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</si>
  <si>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</si>
  <si>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</si>
  <si>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</si>
  <si>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</si>
  <si>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</si>
  <si>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</si>
  <si>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</si>
  <si>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</si>
  <si>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</si>
  <si>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</si>
  <si>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</si>
  <si>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</si>
  <si>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</si>
  <si>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</si>
  <si>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</si>
  <si>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</si>
  <si>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</si>
  <si>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</si>
  <si>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</si>
  <si>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</si>
  <si>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</si>
  <si>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</si>
  <si>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</si>
  <si>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</si>
  <si>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</si>
  <si>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</si>
  <si>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</si>
  <si>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</si>
  <si>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</si>
  <si>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</si>
  <si>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</si>
  <si>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</si>
  <si>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</si>
  <si>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</si>
  <si>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</si>
  <si>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</si>
  <si>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</si>
  <si>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</si>
  <si>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</si>
  <si>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</si>
  <si>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</si>
  <si>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</si>
  <si>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</si>
  <si>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</si>
  <si>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</si>
  <si>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</si>
  <si>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</si>
  <si>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</si>
  <si>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</si>
  <si>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</si>
  <si>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</si>
  <si>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</si>
  <si>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</si>
  <si>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</si>
  <si>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</si>
  <si>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</si>
  <si>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</si>
  <si>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</si>
  <si>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</si>
  <si>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</si>
  <si>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</si>
  <si>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</si>
  <si>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</si>
  <si>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</si>
  <si>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</si>
  <si>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</si>
  <si>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</si>
  <si>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</si>
  <si>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</si>
  <si>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</si>
  <si>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</si>
  <si>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</si>
  <si>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</si>
  <si>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</si>
  <si>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</si>
  <si>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</si>
  <si>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</si>
  <si>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</si>
  <si>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</si>
  <si>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</si>
  <si>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</si>
  <si>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</si>
  <si>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</si>
  <si>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</si>
  <si>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</si>
  <si>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</si>
  <si>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</si>
  <si>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</si>
  <si>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</si>
  <si>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</si>
  <si>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</si>
  <si>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</si>
  <si>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</si>
  <si>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</si>
  <si>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</si>
  <si>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</si>
  <si>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</si>
  <si>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</si>
  <si>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</si>
  <si>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</si>
  <si>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</si>
  <si>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</si>
  <si>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</si>
  <si>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</si>
  <si>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</si>
  <si>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</si>
  <si>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</si>
  <si>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</si>
  <si>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</si>
  <si>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</si>
  <si>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</si>
  <si>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</si>
  <si>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</si>
  <si>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</si>
  <si>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</si>
  <si>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</si>
  <si>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</si>
  <si>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</si>
  <si>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</si>
  <si>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</si>
  <si>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</si>
  <si>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</si>
  <si>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</si>
  <si>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</si>
  <si>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</si>
  <si>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</si>
  <si>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</si>
  <si>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</si>
  <si>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</si>
  <si>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</si>
  <si>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</si>
  <si>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</si>
  <si>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</si>
  <si>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</si>
  <si>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</si>
  <si>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</si>
  <si>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</si>
  <si>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</si>
  <si>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</si>
  <si>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</si>
  <si>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</si>
  <si>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</si>
  <si>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</si>
  <si>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</si>
  <si>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</si>
  <si>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</si>
  <si>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</si>
  <si>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</si>
  <si>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</si>
  <si>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</si>
  <si>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</si>
  <si>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</si>
  <si>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</si>
  <si>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</si>
  <si>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</si>
  <si>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</si>
  <si>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</si>
  <si>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</si>
  <si>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</si>
  <si>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</si>
  <si>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</si>
  <si>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</si>
  <si>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</si>
  <si>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</si>
  <si>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</si>
  <si>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</si>
  <si>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</si>
  <si>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</si>
  <si>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</si>
  <si>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</si>
  <si>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</si>
  <si>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</si>
  <si>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</si>
  <si>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</si>
  <si>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</si>
  <si>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</si>
  <si>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</si>
  <si>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</si>
  <si>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</si>
  <si>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</si>
  <si>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</si>
  <si>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</si>
  <si>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</si>
  <si>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</si>
  <si>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</si>
  <si>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</si>
  <si>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</si>
  <si>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</si>
  <si>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</si>
  <si>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</si>
  <si>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</si>
  <si>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</si>
  <si>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</si>
  <si>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</si>
  <si>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</si>
  <si>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</si>
  <si>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</si>
  <si>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</si>
  <si>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</si>
  <si>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</si>
  <si>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</si>
  <si>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</si>
  <si>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</si>
  <si>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</si>
  <si>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</si>
  <si>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</si>
  <si>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</si>
  <si>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</si>
  <si>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</si>
  <si>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</si>
  <si>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</si>
  <si>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</si>
  <si>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</si>
  <si>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</si>
  <si>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</si>
  <si>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</si>
  <si>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</si>
  <si>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</si>
  <si>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</si>
  <si>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</si>
  <si>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</si>
  <si>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</si>
  <si>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</si>
  <si>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</si>
  <si>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</si>
  <si>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</si>
  <si>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</si>
  <si>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</si>
  <si>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</si>
  <si>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</si>
  <si>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</si>
  <si>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</si>
  <si>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</si>
  <si>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</si>
  <si>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</si>
  <si>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</si>
  <si>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</si>
  <si>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</si>
  <si>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</si>
  <si>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</si>
  <si>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</si>
  <si>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</si>
  <si>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</si>
  <si>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</si>
  <si>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</si>
  <si>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</si>
  <si>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</si>
  <si>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</si>
  <si>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</si>
  <si>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</si>
  <si>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</si>
  <si>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</si>
  <si>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</si>
  <si>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</si>
  <si>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</si>
  <si>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</si>
  <si>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</si>
  <si>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</si>
  <si>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</si>
  <si>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</si>
  <si>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</si>
  <si>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</si>
  <si>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</si>
  <si>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</si>
  <si>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</si>
  <si>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</si>
  <si>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</si>
  <si>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</si>
  <si>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</si>
  <si>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</si>
  <si>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</si>
  <si>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</si>
  <si>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</si>
  <si>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</si>
  <si>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</si>
  <si>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</si>
  <si>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</si>
  <si>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</si>
  <si>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</si>
  <si>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</si>
  <si>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</si>
  <si>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</si>
  <si>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</si>
  <si>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</si>
  <si>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</si>
  <si>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</si>
  <si>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</si>
  <si>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</si>
  <si>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</si>
  <si>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</si>
  <si>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</si>
  <si>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</si>
  <si>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</si>
  <si>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</si>
  <si>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</si>
  <si>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</si>
  <si>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</si>
  <si>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</si>
  <si>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</si>
  <si>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</si>
  <si>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</si>
  <si>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</si>
  <si>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</si>
  <si>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</si>
  <si>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</si>
  <si>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</si>
  <si>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</si>
  <si>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</si>
  <si>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</si>
  <si>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</si>
  <si>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</si>
  <si>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</si>
  <si>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</si>
  <si>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</si>
  <si>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</si>
  <si>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</si>
  <si>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</si>
  <si>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</si>
  <si>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</si>
  <si>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</si>
  <si>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</si>
  <si>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</si>
  <si>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</si>
  <si>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</si>
  <si>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</si>
  <si>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</si>
  <si>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</si>
  <si>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</si>
  <si>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</si>
  <si>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</si>
  <si>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</si>
  <si>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</si>
  <si>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</si>
  <si>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</si>
  <si>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</si>
  <si>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</si>
  <si>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</si>
  <si>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</si>
  <si>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</si>
  <si>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</si>
  <si>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</si>
  <si>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</si>
  <si>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</si>
  <si>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</si>
  <si>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</si>
  <si>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</si>
  <si>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</si>
  <si>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</si>
  <si>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</si>
  <si>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</si>
  <si>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</si>
  <si>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</si>
  <si>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</si>
  <si>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</si>
  <si>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</si>
  <si>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</si>
  <si>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</si>
  <si>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</si>
  <si>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</si>
  <si>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</si>
  <si>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</si>
  <si>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</si>
  <si>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</si>
  <si>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</si>
  <si>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</si>
  <si>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</si>
  <si>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</si>
  <si>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</si>
  <si>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</si>
  <si>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</si>
  <si>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</si>
  <si>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</si>
  <si>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</si>
  <si>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</si>
  <si>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</si>
  <si>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</si>
  <si>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</si>
  <si>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</si>
  <si>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</si>
  <si>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</si>
  <si>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</si>
  <si>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</si>
  <si>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</si>
  <si>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</si>
  <si>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</si>
  <si>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</si>
  <si>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</si>
  <si>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</si>
  <si>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</si>
  <si>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</si>
  <si>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</si>
  <si>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</si>
  <si>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</si>
  <si>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</si>
  <si>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</si>
  <si>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</si>
  <si>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</si>
  <si>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</si>
  <si>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</si>
  <si>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</si>
  <si>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</si>
  <si>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</si>
  <si>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</si>
  <si>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</si>
  <si>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</si>
  <si>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</si>
  <si>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</si>
  <si>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</si>
  <si>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</si>
  <si>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</si>
  <si>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</si>
  <si>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</si>
  <si>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</si>
  <si>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</si>
  <si>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</si>
  <si>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</si>
  <si>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</si>
  <si>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</si>
  <si>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</si>
  <si>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</si>
  <si>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</si>
  <si>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</si>
  <si>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</si>
  <si>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</si>
  <si>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</si>
  <si>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</si>
  <si>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</si>
  <si>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</si>
  <si>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</si>
  <si>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</si>
  <si>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</si>
  <si>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</si>
  <si>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</si>
  <si>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</si>
  <si>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</si>
  <si>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</si>
  <si>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</si>
  <si>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</si>
  <si>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</si>
  <si>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</si>
  <si>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</si>
  <si>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</si>
  <si>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</si>
  <si>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</si>
  <si>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</si>
  <si>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</si>
  <si>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</si>
  <si>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</si>
  <si>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</si>
  <si>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</si>
  <si>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</si>
  <si>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</si>
  <si>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</si>
  <si>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</si>
  <si>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</si>
  <si>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</si>
  <si>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</si>
  <si>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</si>
  <si>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</si>
  <si>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</si>
  <si>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</si>
  <si>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</si>
  <si>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</si>
  <si>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</si>
  <si>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</si>
  <si>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</si>
  <si>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</si>
  <si>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</si>
  <si>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</si>
  <si>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</si>
  <si>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</si>
  <si>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</si>
  <si>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</si>
  <si>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</si>
  <si>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</si>
  <si>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</si>
  <si>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</si>
  <si>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</si>
  <si>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</si>
  <si>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</si>
  <si>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</si>
  <si>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</si>
  <si>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</si>
  <si>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</si>
  <si>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</si>
  <si>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</si>
  <si>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</si>
  <si>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</si>
  <si>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</si>
  <si>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</si>
  <si>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</si>
  <si>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</si>
  <si>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</si>
  <si>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</si>
  <si>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</si>
  <si>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</si>
  <si>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</si>
  <si>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</si>
  <si>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</si>
  <si>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</si>
  <si>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</si>
  <si>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</si>
  <si>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</si>
  <si>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</si>
  <si>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</si>
  <si>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</si>
  <si>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</si>
  <si>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</si>
  <si>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</si>
  <si>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</si>
  <si>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</si>
  <si>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</si>
  <si>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</si>
  <si>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</si>
  <si>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</si>
  <si>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</si>
  <si>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</si>
  <si>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</si>
  <si>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</si>
  <si>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</si>
  <si>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</si>
  <si>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</si>
  <si>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</si>
  <si>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</si>
  <si>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</si>
  <si>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</si>
  <si>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</si>
  <si>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</si>
  <si>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</si>
  <si>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</si>
  <si>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</si>
  <si>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</si>
  <si>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</si>
  <si>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</si>
  <si>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</si>
  <si>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</si>
  <si>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</si>
  <si>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</si>
  <si>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</si>
  <si>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</si>
  <si>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</si>
  <si>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</si>
  <si>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</si>
  <si>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</si>
  <si>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</si>
  <si>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</si>
  <si>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</si>
  <si>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</si>
  <si>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</si>
  <si>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</si>
  <si>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</si>
  <si>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</si>
  <si>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</si>
  <si>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</si>
  <si>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</si>
  <si>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</si>
  <si>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</si>
  <si>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</si>
  <si>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</si>
  <si>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</si>
  <si>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</si>
  <si>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</si>
  <si>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</si>
  <si>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</si>
  <si>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</si>
  <si>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</si>
  <si>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</si>
  <si>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</si>
  <si>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</si>
  <si>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</si>
  <si>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</si>
  <si>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</si>
  <si>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</si>
  <si>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</si>
  <si>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</si>
  <si>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</si>
  <si>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</si>
  <si>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</si>
  <si>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</si>
  <si>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</si>
  <si>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</si>
  <si>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</si>
  <si>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</si>
  <si>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</si>
  <si>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</si>
  <si>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</si>
  <si>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</si>
  <si>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</si>
  <si>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</si>
  <si>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</si>
  <si>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</si>
  <si>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</si>
  <si>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</si>
  <si>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</si>
  <si>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</si>
  <si>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</si>
  <si>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</si>
  <si>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</si>
  <si>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</si>
  <si>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</si>
  <si>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</si>
  <si>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</si>
  <si>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</si>
  <si>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</si>
  <si>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</si>
  <si>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</si>
  <si>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</si>
  <si>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</si>
  <si>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</si>
  <si>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</si>
  <si>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</si>
  <si>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</si>
  <si>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</si>
  <si>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</si>
  <si>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</si>
  <si>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</si>
  <si>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</si>
  <si>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</si>
  <si>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</si>
  <si>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</si>
  <si>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</si>
  <si>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</si>
  <si>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</si>
  <si>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</si>
  <si>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</si>
  <si>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</si>
  <si>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</si>
  <si>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</si>
  <si>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</si>
  <si>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</si>
  <si>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</si>
  <si>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</si>
  <si>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</si>
  <si>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</si>
  <si>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</si>
  <si>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</si>
  <si>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</si>
  <si>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</si>
  <si>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</si>
  <si>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</si>
  <si>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</si>
  <si>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</si>
  <si>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</si>
  <si>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</si>
  <si>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</si>
  <si>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</si>
  <si>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</si>
  <si>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</si>
  <si>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</si>
  <si>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</si>
  <si>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</si>
  <si>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</si>
  <si>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</si>
  <si>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</si>
  <si>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</si>
  <si>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</si>
  <si>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</si>
  <si>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</si>
  <si>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</si>
  <si>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</si>
  <si>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</si>
  <si>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</si>
  <si>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</si>
  <si>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</si>
  <si>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</si>
  <si>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</si>
  <si>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</si>
  <si>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</si>
  <si>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</si>
  <si>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</si>
  <si>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</si>
  <si>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</si>
  <si>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</si>
  <si>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</si>
  <si>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</si>
  <si>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</si>
  <si>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</si>
  <si>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</si>
  <si>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</si>
  <si>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</si>
  <si>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</si>
  <si>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</si>
  <si>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</si>
  <si>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</si>
  <si>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</si>
  <si>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</si>
  <si>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</si>
  <si>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</si>
  <si>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</si>
  <si>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</si>
  <si>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</si>
  <si>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</si>
  <si>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</si>
  <si>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</si>
  <si>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</si>
  <si>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</si>
  <si>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</si>
  <si>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</si>
  <si>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</si>
  <si>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</si>
  <si>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</si>
  <si>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</si>
  <si>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</si>
  <si>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</si>
  <si>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</si>
  <si>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</si>
  <si>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</si>
  <si>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</si>
  <si>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</si>
  <si>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</si>
  <si>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</si>
  <si>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</si>
  <si>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</si>
  <si>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</si>
  <si>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</si>
  <si>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</si>
  <si>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</si>
  <si>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</si>
  <si>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</si>
  <si>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</si>
  <si>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</si>
  <si>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</si>
  <si>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</si>
  <si>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</si>
  <si>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</si>
  <si>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</si>
  <si>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</si>
  <si>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</si>
  <si>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</si>
  <si>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</si>
  <si>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</si>
  <si>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</si>
  <si>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</si>
  <si>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</si>
  <si>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</si>
  <si>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</si>
  <si>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</si>
  <si>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</si>
  <si>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</si>
  <si>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</si>
  <si>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</si>
  <si>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</si>
  <si>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</si>
  <si>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</si>
  <si>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</si>
  <si>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</si>
  <si>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</si>
  <si>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</si>
  <si>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</si>
  <si>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</si>
  <si>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</si>
  <si>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</si>
  <si>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</si>
  <si>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</si>
  <si>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</si>
  <si>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</si>
  <si>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</si>
  <si>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</si>
  <si>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</si>
  <si>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</si>
  <si>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</si>
  <si>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</si>
  <si>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</si>
  <si>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</si>
  <si>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</si>
  <si>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</si>
  <si>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</si>
  <si>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</si>
  <si>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</si>
  <si>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</si>
  <si>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</si>
  <si>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</si>
  <si>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</si>
  <si>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Avg Donation</t>
  </si>
  <si>
    <t>Success</t>
  </si>
  <si>
    <t>Failed</t>
  </si>
  <si>
    <t>Mean Goal</t>
  </si>
  <si>
    <t>Median Goal</t>
  </si>
  <si>
    <t>Mean Pledged</t>
  </si>
  <si>
    <t>Median Pledged</t>
  </si>
  <si>
    <t>Theater / Plays</t>
  </si>
  <si>
    <t>Film &amp; Video / Documentary</t>
  </si>
  <si>
    <t>Theater / Musical</t>
  </si>
  <si>
    <t>cancelled</t>
  </si>
  <si>
    <t>SD of Goal</t>
  </si>
  <si>
    <t>Q3 of Goal</t>
  </si>
  <si>
    <t>Q1 of Goal</t>
  </si>
  <si>
    <t>IQR of Goal</t>
  </si>
  <si>
    <t>The mean of each distribution is around the Q3, so the data follows similar distributions in each subset.</t>
  </si>
  <si>
    <t>The SDs are larger than the mean, which means everything below the mean is considered "close" to the center.</t>
  </si>
  <si>
    <t>Some large values are driving all of the distributions.  The SDs are all roughly twice the IQR in each distribution, excep in the Failed.</t>
  </si>
  <si>
    <t>In the Failed, the SD is closer to 3x the IQR.</t>
  </si>
  <si>
    <t>There must be some failed Kickstarter with really high goals.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</si>
</sst>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8-4212-9742-E0AC970175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D8-4212-9742-E0AC970175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D8-4212-9742-E0AC970175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D8-4212-9742-E0AC97017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1534256"/>
        <c:axId val="381534896"/>
      </c:barChart>
      <c:catAx>
        <c:axId val="38153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34896"/>
        <c:crosses val="autoZero"/>
        <c:auto val="1"/>
        <c:lblAlgn val="ctr"/>
        <c:lblOffset val="100"/>
        <c:noMultiLvlLbl val="0"/>
      </c:catAx>
      <c:valAx>
        <c:axId val="38153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3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B-496E-A92C-84FF557500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B-496E-A92C-84FF557500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4B-496E-A92C-84FF55750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3304496"/>
        <c:axId val="303300656"/>
      </c:barChart>
      <c:catAx>
        <c:axId val="30330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300656"/>
        <c:crosses val="autoZero"/>
        <c:auto val="1"/>
        <c:lblAlgn val="ctr"/>
        <c:lblOffset val="100"/>
        <c:noMultiLvlLbl val="0"/>
      </c:catAx>
      <c:valAx>
        <c:axId val="30330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30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4-480B-A816-235C469C817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4-480B-A816-235C469C817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34-480B-A816-235C469C817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34-480B-A816-235C469C8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305776"/>
        <c:axId val="635971832"/>
      </c:lineChart>
      <c:catAx>
        <c:axId val="30330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71832"/>
        <c:crosses val="autoZero"/>
        <c:auto val="1"/>
        <c:lblAlgn val="ctr"/>
        <c:lblOffset val="100"/>
        <c:noMultiLvlLbl val="0"/>
      </c:catAx>
      <c:valAx>
        <c:axId val="63597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30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E5524C6-5C77-4370-A6C6-FE6136328C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B2A3889-3876-4661-9618-3757E42992A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F0BF35-94AC-4110-BE6F-DC53E6A4989D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14</xdr:row>
      <xdr:rowOff>15240</xdr:rowOff>
    </xdr:from>
    <xdr:to>
      <xdr:col>12</xdr:col>
      <xdr:colOff>563880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FC659-3412-451F-8A9B-83B92A525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8</xdr:row>
      <xdr:rowOff>7620</xdr:rowOff>
    </xdr:from>
    <xdr:to>
      <xdr:col>14</xdr:col>
      <xdr:colOff>83820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493CA-E159-432B-A10C-E73E4869C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19</xdr:row>
      <xdr:rowOff>38100</xdr:rowOff>
    </xdr:from>
    <xdr:to>
      <xdr:col>12</xdr:col>
      <xdr:colOff>464820</xdr:colOff>
      <xdr:row>40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6C430-0588-431F-9540-79DB57114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AABAE4-B6FA-45B7-8AA9-2EAD4DCE7C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5624679-6ADC-4FFE-8594-8B783C24315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K Wagner" refreshedDate="44365.837633680552" createdVersion="7" refreshedVersion="7" minRefreshableVersion="3" recordCount="4114" xr:uid="{F4F70A53-7775-47C5-BDFE-C7777F8A7D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K Wagner" refreshedDate="44366.426819675929" createdVersion="7" refreshedVersion="7" minRefreshableVersion="3" recordCount="4114" xr:uid="{299DAE4C-63E6-40DF-ACA4-D5AB4C487D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x v="0"/>
    <x v="0"/>
    <s v="film &amp; video/television"/>
    <x v="0"/>
    <x v="0"/>
    <x v="0"/>
    <x v="0"/>
  </r>
  <r>
    <n v="1"/>
    <s v="FannibalFest Fan Convention"/>
    <x v="1"/>
    <n v="10275"/>
    <n v="14653"/>
    <x v="0"/>
    <x v="0"/>
    <s v="USD"/>
    <n v="1488464683"/>
    <n v="1485872683"/>
    <b v="0"/>
    <x v="1"/>
    <x v="0"/>
    <s v="film &amp; video/television"/>
    <x v="1"/>
    <x v="1"/>
    <x v="0"/>
    <x v="0"/>
  </r>
  <r>
    <n v="2"/>
    <s v="Charlie teaser completion"/>
    <x v="2"/>
    <n v="500"/>
    <n v="525"/>
    <x v="0"/>
    <x v="1"/>
    <s v="GBP"/>
    <n v="1455555083"/>
    <n v="1454691083"/>
    <b v="0"/>
    <x v="2"/>
    <x v="0"/>
    <s v="film &amp; video/television"/>
    <x v="2"/>
    <x v="2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x v="3"/>
    <x v="0"/>
    <s v="film &amp; video/television"/>
    <x v="3"/>
    <x v="3"/>
    <x v="0"/>
    <x v="0"/>
  </r>
  <r>
    <n v="4"/>
    <s v="Party Monsters"/>
    <x v="4"/>
    <n v="44000"/>
    <n v="54116.28"/>
    <x v="0"/>
    <x v="0"/>
    <s v="USD"/>
    <n v="1450555279"/>
    <n v="1447963279"/>
    <b v="0"/>
    <x v="4"/>
    <x v="0"/>
    <s v="film &amp; video/television"/>
    <x v="4"/>
    <x v="4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x v="5"/>
    <x v="0"/>
    <s v="film &amp; video/television"/>
    <x v="5"/>
    <x v="5"/>
    <x v="0"/>
    <x v="0"/>
  </r>
  <r>
    <n v="6"/>
    <s v="POINT HOPE"/>
    <x v="6"/>
    <n v="8000"/>
    <n v="8519"/>
    <x v="0"/>
    <x v="0"/>
    <s v="USD"/>
    <n v="1402710250"/>
    <n v="1401846250"/>
    <b v="0"/>
    <x v="6"/>
    <x v="0"/>
    <s v="film &amp; video/television"/>
    <x v="6"/>
    <x v="6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x v="7"/>
    <x v="0"/>
    <s v="film &amp; video/television"/>
    <x v="7"/>
    <x v="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x v="8"/>
    <x v="0"/>
    <s v="film &amp; video/television"/>
    <x v="8"/>
    <x v="8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x v="9"/>
    <x v="0"/>
    <s v="film &amp; video/television"/>
    <x v="9"/>
    <x v="9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x v="10"/>
    <x v="0"/>
    <s v="film &amp; video/television"/>
    <x v="7"/>
    <x v="10"/>
    <x v="0"/>
    <x v="0"/>
  </r>
  <r>
    <n v="11"/>
    <s v="2016 TAPR DCC Video on HamRadioNow"/>
    <x v="11"/>
    <n v="5000"/>
    <n v="6025"/>
    <x v="0"/>
    <x v="0"/>
    <s v="USD"/>
    <n v="1471834800"/>
    <n v="1469126462"/>
    <b v="0"/>
    <x v="11"/>
    <x v="0"/>
    <s v="film &amp; video/television"/>
    <x v="10"/>
    <x v="11"/>
    <x v="0"/>
    <x v="0"/>
  </r>
  <r>
    <n v="12"/>
    <s v="Spinward Traveller (T.V. Pilot)"/>
    <x v="12"/>
    <n v="30000"/>
    <n v="49588"/>
    <x v="0"/>
    <x v="0"/>
    <s v="USD"/>
    <n v="1405479600"/>
    <n v="1401642425"/>
    <b v="0"/>
    <x v="12"/>
    <x v="0"/>
    <s v="film &amp; video/television"/>
    <x v="11"/>
    <x v="12"/>
    <x v="0"/>
    <x v="0"/>
  </r>
  <r>
    <n v="13"/>
    <s v="Can't Go Home"/>
    <x v="13"/>
    <n v="3500"/>
    <n v="5599"/>
    <x v="0"/>
    <x v="0"/>
    <s v="USD"/>
    <n v="1466713620"/>
    <n v="1463588109"/>
    <b v="0"/>
    <x v="13"/>
    <x v="0"/>
    <s v="film &amp; video/television"/>
    <x v="12"/>
    <x v="13"/>
    <x v="0"/>
    <x v="0"/>
  </r>
  <r>
    <n v="14"/>
    <s v="3010 | Sci-fi Series"/>
    <x v="14"/>
    <n v="6000"/>
    <n v="6056"/>
    <x v="0"/>
    <x v="2"/>
    <s v="AUD"/>
    <n v="1405259940"/>
    <n v="1403051888"/>
    <b v="0"/>
    <x v="14"/>
    <x v="0"/>
    <s v="film &amp; video/television"/>
    <x v="7"/>
    <x v="14"/>
    <x v="0"/>
    <x v="0"/>
  </r>
  <r>
    <n v="15"/>
    <s v="Cien&amp;Cia"/>
    <x v="15"/>
    <n v="2000"/>
    <n v="2132"/>
    <x v="0"/>
    <x v="3"/>
    <s v="EUR"/>
    <n v="1443384840"/>
    <n v="1441790658"/>
    <b v="0"/>
    <x v="15"/>
    <x v="0"/>
    <s v="film &amp; video/television"/>
    <x v="13"/>
    <x v="15"/>
    <x v="0"/>
    <x v="0"/>
  </r>
  <r>
    <n v="16"/>
    <s v="ArtMoose TV Series"/>
    <x v="16"/>
    <n v="12000"/>
    <n v="12029"/>
    <x v="0"/>
    <x v="0"/>
    <s v="USD"/>
    <n v="1402896600"/>
    <n v="1398971211"/>
    <b v="0"/>
    <x v="16"/>
    <x v="0"/>
    <s v="film &amp; video/television"/>
    <x v="8"/>
    <x v="16"/>
    <x v="0"/>
    <x v="0"/>
  </r>
  <r>
    <n v="17"/>
    <s v="Humble Pie"/>
    <x v="17"/>
    <n v="1500"/>
    <n v="1510"/>
    <x v="0"/>
    <x v="1"/>
    <s v="GBP"/>
    <n v="1415126022"/>
    <n v="1412530422"/>
    <b v="0"/>
    <x v="17"/>
    <x v="0"/>
    <s v="film &amp; video/television"/>
    <x v="7"/>
    <x v="17"/>
    <x v="0"/>
    <x v="0"/>
  </r>
  <r>
    <n v="18"/>
    <s v="Indian As Apple Pie TV"/>
    <x v="18"/>
    <n v="30000"/>
    <n v="31896.33"/>
    <x v="0"/>
    <x v="0"/>
    <s v="USD"/>
    <n v="1410958856"/>
    <n v="1408366856"/>
    <b v="0"/>
    <x v="18"/>
    <x v="0"/>
    <s v="film &amp; video/television"/>
    <x v="6"/>
    <x v="18"/>
    <x v="0"/>
    <x v="0"/>
  </r>
  <r>
    <n v="19"/>
    <s v="Brouhaha (an Original Sitcom)"/>
    <x v="19"/>
    <n v="850"/>
    <n v="1235"/>
    <x v="0"/>
    <x v="0"/>
    <s v="USD"/>
    <n v="1437420934"/>
    <n v="1434828934"/>
    <b v="0"/>
    <x v="19"/>
    <x v="0"/>
    <s v="film &amp; video/television"/>
    <x v="14"/>
    <x v="19"/>
    <x v="0"/>
    <x v="0"/>
  </r>
  <r>
    <n v="20"/>
    <s v="Finding Kylie Hard Read Fund"/>
    <x v="20"/>
    <n v="2000"/>
    <n v="2004"/>
    <x v="0"/>
    <x v="0"/>
    <s v="USD"/>
    <n v="1442167912"/>
    <n v="1436983912"/>
    <b v="0"/>
    <x v="20"/>
    <x v="0"/>
    <s v="film &amp; video/television"/>
    <x v="8"/>
    <x v="20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x v="21"/>
    <x v="0"/>
    <s v="film &amp; video/television"/>
    <x v="15"/>
    <x v="21"/>
    <x v="0"/>
    <x v="0"/>
  </r>
  <r>
    <n v="22"/>
    <s v="CREATURES OF HABIT!"/>
    <x v="22"/>
    <n v="350"/>
    <n v="410"/>
    <x v="0"/>
    <x v="0"/>
    <s v="USD"/>
    <n v="1420099140"/>
    <n v="1418766740"/>
    <b v="0"/>
    <x v="22"/>
    <x v="0"/>
    <s v="film &amp; video/television"/>
    <x v="16"/>
    <x v="22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x v="23"/>
    <x v="0"/>
    <s v="film &amp; video/television"/>
    <x v="17"/>
    <x v="23"/>
    <x v="0"/>
    <x v="0"/>
  </r>
  <r>
    <n v="24"/>
    <s v="Bring STL Up Late to TV"/>
    <x v="24"/>
    <n v="35000"/>
    <n v="38082.69"/>
    <x v="0"/>
    <x v="0"/>
    <s v="USD"/>
    <n v="1442345940"/>
    <n v="1439494863"/>
    <b v="0"/>
    <x v="24"/>
    <x v="0"/>
    <s v="film &amp; video/television"/>
    <x v="15"/>
    <x v="24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x v="25"/>
    <x v="0"/>
    <s v="film &amp; video/television"/>
    <x v="18"/>
    <x v="25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x v="10"/>
    <x v="0"/>
    <s v="film &amp; video/television"/>
    <x v="19"/>
    <x v="26"/>
    <x v="0"/>
    <x v="0"/>
  </r>
  <r>
    <n v="27"/>
    <s v="B-Rabbit TV Comedy Pilot"/>
    <x v="27"/>
    <n v="20000"/>
    <n v="22345"/>
    <x v="0"/>
    <x v="4"/>
    <s v="NZD"/>
    <n v="1416113833"/>
    <n v="1413518233"/>
    <b v="0"/>
    <x v="3"/>
    <x v="0"/>
    <s v="film &amp; video/television"/>
    <x v="20"/>
    <x v="2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x v="26"/>
    <x v="0"/>
    <s v="film &amp; video/television"/>
    <x v="8"/>
    <x v="28"/>
    <x v="0"/>
    <x v="0"/>
  </r>
  <r>
    <n v="29"/>
    <s v="The JOB Prelude."/>
    <x v="29"/>
    <n v="3000"/>
    <n v="3700"/>
    <x v="0"/>
    <x v="1"/>
    <s v="GBP"/>
    <n v="1406045368"/>
    <n v="1403453368"/>
    <b v="0"/>
    <x v="27"/>
    <x v="0"/>
    <s v="film &amp; video/television"/>
    <x v="4"/>
    <x v="29"/>
    <x v="0"/>
    <x v="0"/>
  </r>
  <r>
    <n v="30"/>
    <s v="Introverts Web Series"/>
    <x v="30"/>
    <n v="4000"/>
    <n v="4051.99"/>
    <x v="0"/>
    <x v="0"/>
    <s v="USD"/>
    <n v="1408604515"/>
    <n v="1406012515"/>
    <b v="0"/>
    <x v="28"/>
    <x v="0"/>
    <s v="film &amp; video/television"/>
    <x v="7"/>
    <x v="30"/>
    <x v="0"/>
    <x v="0"/>
  </r>
  <r>
    <n v="31"/>
    <s v="The Alan Katz Show"/>
    <x v="31"/>
    <n v="13"/>
    <n v="13"/>
    <x v="0"/>
    <x v="0"/>
    <s v="USD"/>
    <n v="1453748434"/>
    <n v="1452193234"/>
    <b v="0"/>
    <x v="29"/>
    <x v="0"/>
    <s v="film &amp; video/television"/>
    <x v="8"/>
    <x v="31"/>
    <x v="0"/>
    <x v="0"/>
  </r>
  <r>
    <n v="32"/>
    <s v="Over &amp; Out"/>
    <x v="32"/>
    <n v="28450"/>
    <n v="28520"/>
    <x v="0"/>
    <x v="0"/>
    <s v="USD"/>
    <n v="1463111940"/>
    <n v="1459523017"/>
    <b v="0"/>
    <x v="30"/>
    <x v="0"/>
    <s v="film &amp; video/television"/>
    <x v="8"/>
    <x v="32"/>
    <x v="0"/>
    <x v="0"/>
  </r>
  <r>
    <n v="33"/>
    <s v="Imaginary Problems"/>
    <x v="33"/>
    <n v="5250"/>
    <n v="5360"/>
    <x v="0"/>
    <x v="0"/>
    <s v="USD"/>
    <n v="1447001501"/>
    <n v="1444405901"/>
    <b v="0"/>
    <x v="31"/>
    <x v="0"/>
    <s v="film &amp; video/television"/>
    <x v="21"/>
    <x v="33"/>
    <x v="0"/>
    <x v="0"/>
  </r>
  <r>
    <n v="34"/>
    <s v="#Josh: T.V. Show Sizzle Reel"/>
    <x v="34"/>
    <n v="2600"/>
    <n v="3392"/>
    <x v="0"/>
    <x v="0"/>
    <s v="USD"/>
    <n v="1407224601"/>
    <n v="1405928601"/>
    <b v="0"/>
    <x v="32"/>
    <x v="0"/>
    <s v="film &amp; video/television"/>
    <x v="22"/>
    <x v="34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x v="33"/>
    <x v="0"/>
    <s v="film &amp; video/television"/>
    <x v="23"/>
    <x v="35"/>
    <x v="0"/>
    <x v="0"/>
  </r>
  <r>
    <n v="36"/>
    <s v="THE LISTENING BOX"/>
    <x v="36"/>
    <n v="6000"/>
    <n v="8529"/>
    <x v="0"/>
    <x v="0"/>
    <s v="USD"/>
    <n v="1428128525"/>
    <n v="1425540125"/>
    <b v="0"/>
    <x v="34"/>
    <x v="0"/>
    <s v="film &amp; video/television"/>
    <x v="24"/>
    <x v="36"/>
    <x v="0"/>
    <x v="0"/>
  </r>
  <r>
    <n v="37"/>
    <s v="The Journey"/>
    <x v="37"/>
    <n v="22000"/>
    <n v="40357"/>
    <x v="0"/>
    <x v="0"/>
    <s v="USD"/>
    <n v="1425055079"/>
    <n v="1422463079"/>
    <b v="0"/>
    <x v="35"/>
    <x v="0"/>
    <s v="film &amp; video/television"/>
    <x v="25"/>
    <x v="37"/>
    <x v="0"/>
    <x v="0"/>
  </r>
  <r>
    <n v="38"/>
    <s v="Brewz Brothers TV"/>
    <x v="38"/>
    <n v="2500"/>
    <n v="2751"/>
    <x v="0"/>
    <x v="0"/>
    <s v="USD"/>
    <n v="1368235344"/>
    <n v="1365643344"/>
    <b v="0"/>
    <x v="36"/>
    <x v="0"/>
    <s v="film &amp; video/television"/>
    <x v="5"/>
    <x v="38"/>
    <x v="0"/>
    <x v="0"/>
  </r>
  <r>
    <n v="39"/>
    <s v="Deep Cuts - Series"/>
    <x v="39"/>
    <n v="25000"/>
    <n v="32745"/>
    <x v="0"/>
    <x v="1"/>
    <s v="GBP"/>
    <n v="1401058740"/>
    <n v="1398388068"/>
    <b v="0"/>
    <x v="37"/>
    <x v="0"/>
    <s v="film &amp; video/television"/>
    <x v="26"/>
    <x v="39"/>
    <x v="0"/>
    <x v="0"/>
  </r>
  <r>
    <n v="40"/>
    <s v="Regal Fare Season One"/>
    <x v="40"/>
    <n v="2000"/>
    <n v="2027"/>
    <x v="0"/>
    <x v="0"/>
    <s v="USD"/>
    <n v="1403150400"/>
    <n v="1401426488"/>
    <b v="0"/>
    <x v="38"/>
    <x v="0"/>
    <s v="film &amp; video/television"/>
    <x v="7"/>
    <x v="40"/>
    <x v="0"/>
    <x v="0"/>
  </r>
  <r>
    <n v="41"/>
    <s v="Up on High Ground TV series"/>
    <x v="41"/>
    <n v="2000"/>
    <n v="2000"/>
    <x v="0"/>
    <x v="0"/>
    <s v="USD"/>
    <n v="1412516354"/>
    <n v="1409924354"/>
    <b v="0"/>
    <x v="10"/>
    <x v="0"/>
    <s v="film &amp; video/television"/>
    <x v="8"/>
    <x v="41"/>
    <x v="0"/>
    <x v="0"/>
  </r>
  <r>
    <n v="42"/>
    <s v="BROS TV Pilot (Iraq)"/>
    <x v="42"/>
    <n v="14000"/>
    <n v="19860"/>
    <x v="0"/>
    <x v="0"/>
    <s v="USD"/>
    <n v="1419780026"/>
    <n v="1417188026"/>
    <b v="0"/>
    <x v="39"/>
    <x v="0"/>
    <s v="film &amp; video/television"/>
    <x v="24"/>
    <x v="42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x v="40"/>
    <x v="0"/>
    <s v="film &amp; video/television"/>
    <x v="27"/>
    <x v="43"/>
    <x v="0"/>
    <x v="0"/>
  </r>
  <r>
    <n v="44"/>
    <s v="BIG WHISKEY TV Show"/>
    <x v="44"/>
    <n v="2000"/>
    <n v="2000"/>
    <x v="0"/>
    <x v="0"/>
    <s v="USD"/>
    <n v="1412648537"/>
    <n v="1408760537"/>
    <b v="0"/>
    <x v="41"/>
    <x v="0"/>
    <s v="film &amp; video/television"/>
    <x v="8"/>
    <x v="44"/>
    <x v="0"/>
    <x v="0"/>
  </r>
  <r>
    <n v="45"/>
    <s v="The Art of the Lift"/>
    <x v="45"/>
    <n v="5000"/>
    <n v="6000"/>
    <x v="0"/>
    <x v="0"/>
    <s v="USD"/>
    <n v="1461769107"/>
    <n v="1459177107"/>
    <b v="0"/>
    <x v="42"/>
    <x v="0"/>
    <s v="film &amp; video/television"/>
    <x v="28"/>
    <x v="45"/>
    <x v="0"/>
    <x v="0"/>
  </r>
  <r>
    <n v="46"/>
    <s v="New equipment for Joy's World!"/>
    <x v="46"/>
    <n v="8400"/>
    <n v="8750"/>
    <x v="0"/>
    <x v="2"/>
    <s v="AUD"/>
    <n v="1450220974"/>
    <n v="1447628974"/>
    <b v="0"/>
    <x v="43"/>
    <x v="0"/>
    <s v="film &amp; video/television"/>
    <x v="3"/>
    <x v="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x v="16"/>
    <x v="0"/>
    <s v="film &amp; video/television"/>
    <x v="29"/>
    <x v="47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x v="44"/>
    <x v="0"/>
    <s v="film &amp; video/television"/>
    <x v="29"/>
    <x v="48"/>
    <x v="0"/>
    <x v="0"/>
  </r>
  <r>
    <n v="49"/>
    <s v="Driving Jersey - Season Five"/>
    <x v="49"/>
    <n v="12000"/>
    <n v="12000"/>
    <x v="0"/>
    <x v="0"/>
    <s v="USD"/>
    <n v="1445660045"/>
    <n v="1443068045"/>
    <b v="0"/>
    <x v="45"/>
    <x v="0"/>
    <s v="film &amp; video/television"/>
    <x v="8"/>
    <x v="49"/>
    <x v="0"/>
    <x v="0"/>
  </r>
  <r>
    <n v="50"/>
    <s v="The Love Lounge"/>
    <x v="50"/>
    <n v="600"/>
    <n v="600"/>
    <x v="0"/>
    <x v="1"/>
    <s v="GBP"/>
    <n v="1422637200"/>
    <n v="1419271458"/>
    <b v="0"/>
    <x v="19"/>
    <x v="0"/>
    <s v="film &amp; video/television"/>
    <x v="8"/>
    <x v="50"/>
    <x v="0"/>
    <x v="0"/>
  </r>
  <r>
    <n v="51"/>
    <s v="SKY CITY HAYA"/>
    <x v="51"/>
    <n v="11000"/>
    <n v="14082"/>
    <x v="0"/>
    <x v="0"/>
    <s v="USD"/>
    <n v="1439245037"/>
    <n v="1436653037"/>
    <b v="0"/>
    <x v="46"/>
    <x v="0"/>
    <s v="film &amp; video/television"/>
    <x v="30"/>
    <x v="51"/>
    <x v="0"/>
    <x v="0"/>
  </r>
  <r>
    <n v="52"/>
    <s v="Kode Orange - New TV Series"/>
    <x v="52"/>
    <n v="10000"/>
    <n v="11621"/>
    <x v="0"/>
    <x v="0"/>
    <s v="USD"/>
    <n v="1405615846"/>
    <n v="1403023846"/>
    <b v="0"/>
    <x v="47"/>
    <x v="0"/>
    <s v="film &amp; video/television"/>
    <x v="31"/>
    <x v="52"/>
    <x v="0"/>
    <x v="0"/>
  </r>
  <r>
    <n v="53"/>
    <s v="Rolling out Vegan Mashup's Season 2"/>
    <x v="53"/>
    <n v="3000"/>
    <n v="3289"/>
    <x v="0"/>
    <x v="0"/>
    <s v="USD"/>
    <n v="1396648800"/>
    <n v="1395407445"/>
    <b v="0"/>
    <x v="27"/>
    <x v="0"/>
    <s v="film &amp; video/television"/>
    <x v="5"/>
    <x v="53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x v="47"/>
    <x v="0"/>
    <s v="film &amp; video/television"/>
    <x v="7"/>
    <x v="54"/>
    <x v="0"/>
    <x v="0"/>
  </r>
  <r>
    <n v="55"/>
    <s v="Di FAMILY"/>
    <x v="55"/>
    <n v="8600"/>
    <n v="11090"/>
    <x v="0"/>
    <x v="0"/>
    <s v="USD"/>
    <n v="1464390916"/>
    <n v="1462576516"/>
    <b v="0"/>
    <x v="48"/>
    <x v="0"/>
    <s v="film &amp; video/television"/>
    <x v="32"/>
    <x v="55"/>
    <x v="0"/>
    <x v="0"/>
  </r>
  <r>
    <n v="56"/>
    <s v="Voxwomen Cycling Show"/>
    <x v="56"/>
    <n v="8000"/>
    <n v="8581"/>
    <x v="0"/>
    <x v="1"/>
    <s v="GBP"/>
    <n v="1433779200"/>
    <n v="1432559424"/>
    <b v="0"/>
    <x v="49"/>
    <x v="0"/>
    <s v="film &amp; video/television"/>
    <x v="13"/>
    <x v="56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x v="50"/>
    <x v="0"/>
    <s v="film &amp; video/television"/>
    <x v="21"/>
    <x v="57"/>
    <x v="0"/>
    <x v="0"/>
  </r>
  <r>
    <n v="58"/>
    <s v="Gloaming"/>
    <x v="58"/>
    <n v="10000"/>
    <n v="10291"/>
    <x v="0"/>
    <x v="0"/>
    <s v="USD"/>
    <n v="1416423172"/>
    <n v="1413827572"/>
    <b v="0"/>
    <x v="11"/>
    <x v="0"/>
    <s v="film &amp; video/television"/>
    <x v="33"/>
    <x v="58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x v="51"/>
    <x v="0"/>
    <s v="film &amp; video/television"/>
    <x v="8"/>
    <x v="59"/>
    <x v="0"/>
    <x v="0"/>
  </r>
  <r>
    <n v="60"/>
    <s v="Ever Since - Short Film"/>
    <x v="60"/>
    <n v="4500"/>
    <n v="4648.33"/>
    <x v="0"/>
    <x v="1"/>
    <s v="GBP"/>
    <n v="1395532800"/>
    <n v="1393882717"/>
    <b v="0"/>
    <x v="52"/>
    <x v="0"/>
    <s v="film &amp; video/shorts"/>
    <x v="33"/>
    <x v="60"/>
    <x v="0"/>
    <x v="1"/>
  </r>
  <r>
    <n v="61"/>
    <s v="SPLITTING THE SYNAPSE"/>
    <x v="61"/>
    <n v="5000"/>
    <n v="7415"/>
    <x v="0"/>
    <x v="0"/>
    <s v="USD"/>
    <n v="1370547157"/>
    <n v="1368646357"/>
    <b v="0"/>
    <x v="23"/>
    <x v="0"/>
    <s v="film &amp; video/shorts"/>
    <x v="34"/>
    <x v="61"/>
    <x v="0"/>
    <x v="1"/>
  </r>
  <r>
    <n v="62"/>
    <s v="SPECIMEN 0625c - Sci-Fi Thriller"/>
    <x v="62"/>
    <n v="3000"/>
    <n v="4642"/>
    <x v="0"/>
    <x v="0"/>
    <s v="USD"/>
    <n v="1362337878"/>
    <n v="1360177878"/>
    <b v="0"/>
    <x v="53"/>
    <x v="0"/>
    <s v="film &amp; video/shorts"/>
    <x v="19"/>
    <x v="62"/>
    <x v="0"/>
    <x v="1"/>
  </r>
  <r>
    <n v="63"/>
    <s v="The Attic"/>
    <x v="63"/>
    <n v="2000"/>
    <n v="2270.37"/>
    <x v="0"/>
    <x v="0"/>
    <s v="USD"/>
    <n v="1388206740"/>
    <n v="1386194013"/>
    <b v="0"/>
    <x v="31"/>
    <x v="0"/>
    <s v="film &amp; video/shorts"/>
    <x v="35"/>
    <x v="63"/>
    <x v="0"/>
    <x v="1"/>
  </r>
  <r>
    <n v="64"/>
    <s v="Millennial, The Movie"/>
    <x v="64"/>
    <n v="1200"/>
    <n v="2080"/>
    <x v="0"/>
    <x v="0"/>
    <s v="USD"/>
    <n v="1373243181"/>
    <n v="1370651181"/>
    <b v="0"/>
    <x v="54"/>
    <x v="0"/>
    <s v="film &amp; video/shorts"/>
    <x v="36"/>
    <x v="64"/>
    <x v="0"/>
    <x v="1"/>
  </r>
  <r>
    <n v="65"/>
    <s v="Hello World - Post Production Funds"/>
    <x v="65"/>
    <n v="7000"/>
    <n v="7527"/>
    <x v="0"/>
    <x v="5"/>
    <s v="CAD"/>
    <n v="1407736740"/>
    <n v="1405453354"/>
    <b v="0"/>
    <x v="7"/>
    <x v="0"/>
    <s v="film &amp; video/shorts"/>
    <x v="29"/>
    <x v="65"/>
    <x v="0"/>
    <x v="1"/>
  </r>
  <r>
    <n v="66"/>
    <s v="A Stagnant Fever: Short Film"/>
    <x v="66"/>
    <n v="2000"/>
    <n v="2372"/>
    <x v="0"/>
    <x v="0"/>
    <s v="USD"/>
    <n v="1468873420"/>
    <n v="1466281420"/>
    <b v="0"/>
    <x v="55"/>
    <x v="0"/>
    <s v="film &amp; video/shorts"/>
    <x v="17"/>
    <x v="66"/>
    <x v="0"/>
    <x v="1"/>
  </r>
  <r>
    <n v="67"/>
    <s v="You are a Priest Forever"/>
    <x v="67"/>
    <n v="2000"/>
    <n v="2325"/>
    <x v="0"/>
    <x v="0"/>
    <s v="USD"/>
    <n v="1342360804"/>
    <n v="1339768804"/>
    <b v="0"/>
    <x v="9"/>
    <x v="0"/>
    <s v="film &amp; video/shorts"/>
    <x v="31"/>
    <x v="67"/>
    <x v="0"/>
    <x v="1"/>
  </r>
  <r>
    <n v="68"/>
    <s v="King Eider: Short Film"/>
    <x v="68"/>
    <n v="600"/>
    <n v="763"/>
    <x v="0"/>
    <x v="1"/>
    <s v="GBP"/>
    <n v="1393162791"/>
    <n v="1390570791"/>
    <b v="0"/>
    <x v="17"/>
    <x v="0"/>
    <s v="film &amp; video/shorts"/>
    <x v="37"/>
    <x v="68"/>
    <x v="0"/>
    <x v="1"/>
  </r>
  <r>
    <n v="69"/>
    <s v="More Than A Drive"/>
    <x v="69"/>
    <n v="10000"/>
    <n v="11094.23"/>
    <x v="0"/>
    <x v="0"/>
    <s v="USD"/>
    <n v="1317538740"/>
    <n v="1314765025"/>
    <b v="0"/>
    <x v="56"/>
    <x v="0"/>
    <s v="film &amp; video/shorts"/>
    <x v="38"/>
    <x v="69"/>
    <x v="0"/>
    <x v="1"/>
  </r>
  <r>
    <n v="70"/>
    <s v="Scraps"/>
    <x v="70"/>
    <n v="500"/>
    <n v="636"/>
    <x v="0"/>
    <x v="0"/>
    <s v="USD"/>
    <n v="1315171845"/>
    <n v="1309987845"/>
    <b v="0"/>
    <x v="57"/>
    <x v="0"/>
    <s v="film &amp; video/shorts"/>
    <x v="37"/>
    <x v="70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x v="58"/>
    <x v="0"/>
    <s v="film &amp; video/shorts"/>
    <x v="39"/>
    <x v="71"/>
    <x v="0"/>
    <x v="1"/>
  </r>
  <r>
    <n v="72"/>
    <s v="Trickle"/>
    <x v="72"/>
    <n v="2200"/>
    <n v="2385"/>
    <x v="0"/>
    <x v="0"/>
    <s v="USD"/>
    <n v="1352937600"/>
    <n v="1351210481"/>
    <b v="0"/>
    <x v="14"/>
    <x v="0"/>
    <s v="film &amp; video/shorts"/>
    <x v="29"/>
    <x v="72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x v="59"/>
    <x v="0"/>
    <s v="film &amp; video/shorts"/>
    <x v="8"/>
    <x v="73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x v="60"/>
    <x v="0"/>
    <s v="film &amp; video/shorts"/>
    <x v="40"/>
    <x v="74"/>
    <x v="0"/>
    <x v="1"/>
  </r>
  <r>
    <n v="75"/>
    <s v="&quot;DAD&quot; - A USC Short Film"/>
    <x v="75"/>
    <n v="3500"/>
    <n v="4040"/>
    <x v="0"/>
    <x v="0"/>
    <s v="USD"/>
    <n v="1366693272"/>
    <n v="1364101272"/>
    <b v="0"/>
    <x v="5"/>
    <x v="0"/>
    <s v="film &amp; video/shorts"/>
    <x v="41"/>
    <x v="75"/>
    <x v="0"/>
    <x v="1"/>
  </r>
  <r>
    <n v="76"/>
    <s v="Star Wars: Insidious"/>
    <x v="76"/>
    <n v="300"/>
    <n v="460"/>
    <x v="0"/>
    <x v="0"/>
    <s v="USD"/>
    <n v="1325007358"/>
    <n v="1319819758"/>
    <b v="0"/>
    <x v="41"/>
    <x v="0"/>
    <s v="film &amp; video/shorts"/>
    <x v="42"/>
    <x v="76"/>
    <x v="0"/>
    <x v="1"/>
  </r>
  <r>
    <n v="77"/>
    <s v="Jonah and the Crab"/>
    <x v="77"/>
    <n v="400"/>
    <n v="1570"/>
    <x v="0"/>
    <x v="0"/>
    <s v="USD"/>
    <n v="1337569140"/>
    <n v="1332991717"/>
    <b v="0"/>
    <x v="55"/>
    <x v="0"/>
    <s v="film &amp; video/shorts"/>
    <x v="43"/>
    <x v="7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x v="2"/>
    <x v="0"/>
    <s v="film &amp; video/shorts"/>
    <x v="44"/>
    <x v="78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x v="14"/>
    <x v="0"/>
    <s v="film &amp; video/shorts"/>
    <x v="37"/>
    <x v="79"/>
    <x v="0"/>
    <x v="1"/>
  </r>
  <r>
    <n v="80"/>
    <s v="Swingers Anonymous"/>
    <x v="80"/>
    <n v="12000"/>
    <n v="12870"/>
    <x v="0"/>
    <x v="0"/>
    <s v="USD"/>
    <n v="1386640856"/>
    <n v="1383616856"/>
    <b v="0"/>
    <x v="5"/>
    <x v="0"/>
    <s v="film &amp; video/shorts"/>
    <x v="13"/>
    <x v="80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x v="33"/>
    <x v="0"/>
    <s v="film &amp; video/shorts"/>
    <x v="45"/>
    <x v="81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x v="61"/>
    <x v="0"/>
    <s v="film &amp; video/shorts"/>
    <x v="8"/>
    <x v="82"/>
    <x v="0"/>
    <x v="1"/>
  </r>
  <r>
    <n v="83"/>
    <s v="Sleep Lovers - By Daniel Modeste"/>
    <x v="83"/>
    <n v="200"/>
    <n v="205"/>
    <x v="0"/>
    <x v="1"/>
    <s v="GBP"/>
    <n v="1424604600"/>
    <n v="1423320389"/>
    <b v="0"/>
    <x v="62"/>
    <x v="0"/>
    <s v="film &amp; video/shorts"/>
    <x v="33"/>
    <x v="83"/>
    <x v="0"/>
    <x v="1"/>
  </r>
  <r>
    <n v="84"/>
    <s v="Redemption - Short Film"/>
    <x v="84"/>
    <n v="500"/>
    <n v="500"/>
    <x v="0"/>
    <x v="0"/>
    <s v="USD"/>
    <n v="1305483086"/>
    <n v="1302891086"/>
    <b v="0"/>
    <x v="63"/>
    <x v="0"/>
    <s v="film &amp; video/shorts"/>
    <x v="8"/>
    <x v="84"/>
    <x v="0"/>
    <x v="1"/>
  </r>
  <r>
    <n v="85"/>
    <s v="In Her Voice: short film"/>
    <x v="85"/>
    <n v="1200"/>
    <n v="1506"/>
    <x v="0"/>
    <x v="0"/>
    <s v="USD"/>
    <n v="1316746837"/>
    <n v="1314154837"/>
    <b v="0"/>
    <x v="64"/>
    <x v="0"/>
    <s v="film &amp; video/shorts"/>
    <x v="9"/>
    <x v="85"/>
    <x v="0"/>
    <x v="1"/>
  </r>
  <r>
    <n v="86"/>
    <s v="SECOND CHANCE - DEUXIÃˆME CHANCE"/>
    <x v="86"/>
    <n v="6000"/>
    <n v="6388"/>
    <x v="0"/>
    <x v="6"/>
    <s v="EUR"/>
    <n v="1451226045"/>
    <n v="1444828845"/>
    <b v="0"/>
    <x v="57"/>
    <x v="0"/>
    <s v="film &amp; video/shorts"/>
    <x v="6"/>
    <x v="86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x v="20"/>
    <x v="0"/>
    <s v="film &amp; video/shorts"/>
    <x v="2"/>
    <x v="87"/>
    <x v="0"/>
    <x v="1"/>
  </r>
  <r>
    <n v="88"/>
    <s v="The Recursion Theorem (Short Film)"/>
    <x v="88"/>
    <n v="3500"/>
    <n v="3600"/>
    <x v="0"/>
    <x v="0"/>
    <s v="USD"/>
    <n v="1403452131"/>
    <n v="1401205731"/>
    <b v="0"/>
    <x v="65"/>
    <x v="0"/>
    <s v="film &amp; video/shorts"/>
    <x v="33"/>
    <x v="88"/>
    <x v="0"/>
    <x v="1"/>
  </r>
  <r>
    <n v="89"/>
    <s v="The Southwest Chronicles"/>
    <x v="89"/>
    <n v="6000"/>
    <n v="6904"/>
    <x v="0"/>
    <x v="0"/>
    <s v="USD"/>
    <n v="1370196192"/>
    <n v="1368036192"/>
    <b v="0"/>
    <x v="66"/>
    <x v="0"/>
    <s v="film &amp; video/shorts"/>
    <x v="41"/>
    <x v="8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x v="38"/>
    <x v="0"/>
    <s v="film &amp; video/shorts"/>
    <x v="8"/>
    <x v="90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x v="67"/>
    <x v="0"/>
    <s v="film &amp; video/shorts"/>
    <x v="28"/>
    <x v="91"/>
    <x v="0"/>
    <x v="1"/>
  </r>
  <r>
    <n v="92"/>
    <s v="Euphoria"/>
    <x v="92"/>
    <n v="5000"/>
    <n v="5260"/>
    <x v="0"/>
    <x v="5"/>
    <s v="CAD"/>
    <n v="1485936000"/>
    <n v="1481949983"/>
    <b v="0"/>
    <x v="68"/>
    <x v="0"/>
    <s v="film &amp; video/shorts"/>
    <x v="2"/>
    <x v="92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x v="41"/>
    <x v="0"/>
    <s v="film &amp; video/shorts"/>
    <x v="38"/>
    <x v="93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x v="8"/>
    <x v="0"/>
    <s v="film &amp; video/shorts"/>
    <x v="3"/>
    <x v="94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x v="64"/>
    <x v="0"/>
    <s v="film &amp; video/shorts"/>
    <x v="26"/>
    <x v="95"/>
    <x v="0"/>
    <x v="1"/>
  </r>
  <r>
    <n v="96"/>
    <s v="Ice Hockey"/>
    <x v="96"/>
    <n v="1500"/>
    <n v="1720"/>
    <x v="0"/>
    <x v="0"/>
    <s v="USD"/>
    <n v="1280631600"/>
    <n v="1274889241"/>
    <b v="0"/>
    <x v="69"/>
    <x v="0"/>
    <s v="film &amp; video/shorts"/>
    <x v="41"/>
    <x v="96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x v="22"/>
    <x v="0"/>
    <s v="film &amp; video/shorts"/>
    <x v="6"/>
    <x v="97"/>
    <x v="0"/>
    <x v="1"/>
  </r>
  <r>
    <n v="98"/>
    <s v="CUT OUT"/>
    <x v="98"/>
    <n v="3200"/>
    <n v="3400"/>
    <x v="0"/>
    <x v="0"/>
    <s v="USD"/>
    <n v="1354923000"/>
    <n v="1351796674"/>
    <b v="0"/>
    <x v="65"/>
    <x v="0"/>
    <s v="film &amp; video/shorts"/>
    <x v="6"/>
    <x v="98"/>
    <x v="0"/>
    <x v="1"/>
  </r>
  <r>
    <n v="99"/>
    <s v="BEAT: An Original Short Film"/>
    <x v="99"/>
    <n v="1500"/>
    <n v="1590.29"/>
    <x v="0"/>
    <x v="0"/>
    <s v="USD"/>
    <n v="1390426799"/>
    <n v="1387834799"/>
    <b v="0"/>
    <x v="70"/>
    <x v="0"/>
    <s v="film &amp; video/shorts"/>
    <x v="6"/>
    <x v="99"/>
    <x v="0"/>
    <x v="1"/>
  </r>
  <r>
    <n v="100"/>
    <s v="Two Sisters"/>
    <x v="100"/>
    <n v="5000"/>
    <n v="5000"/>
    <x v="0"/>
    <x v="0"/>
    <s v="USD"/>
    <n v="1352055886"/>
    <n v="1350324286"/>
    <b v="0"/>
    <x v="55"/>
    <x v="0"/>
    <s v="film &amp; video/shorts"/>
    <x v="8"/>
    <x v="100"/>
    <x v="0"/>
    <x v="1"/>
  </r>
  <r>
    <n v="101"/>
    <s v="In Their Turn : A MFA Thesis Film"/>
    <x v="101"/>
    <n v="3500"/>
    <n v="3500"/>
    <x v="0"/>
    <x v="0"/>
    <s v="USD"/>
    <n v="1359052710"/>
    <n v="1356979110"/>
    <b v="0"/>
    <x v="2"/>
    <x v="0"/>
    <s v="film &amp; video/shorts"/>
    <x v="8"/>
    <x v="101"/>
    <x v="0"/>
    <x v="1"/>
  </r>
  <r>
    <n v="102"/>
    <s v="Dear God No!"/>
    <x v="102"/>
    <n v="6000"/>
    <n v="7665"/>
    <x v="0"/>
    <x v="0"/>
    <s v="USD"/>
    <n v="1293073733"/>
    <n v="1290481733"/>
    <b v="0"/>
    <x v="71"/>
    <x v="0"/>
    <s v="film &amp; video/shorts"/>
    <x v="30"/>
    <x v="102"/>
    <x v="0"/>
    <x v="1"/>
  </r>
  <r>
    <n v="103"/>
    <s v="I'M TWENTY SOMETHING"/>
    <x v="103"/>
    <n v="1300"/>
    <n v="1367"/>
    <x v="0"/>
    <x v="1"/>
    <s v="GBP"/>
    <n v="1394220030"/>
    <n v="1392232830"/>
    <b v="0"/>
    <x v="72"/>
    <x v="0"/>
    <s v="film &amp; video/shorts"/>
    <x v="2"/>
    <x v="103"/>
    <x v="0"/>
    <x v="1"/>
  </r>
  <r>
    <n v="104"/>
    <s v="Good 'Ol Trumpet"/>
    <x v="104"/>
    <n v="500"/>
    <n v="600"/>
    <x v="0"/>
    <x v="0"/>
    <s v="USD"/>
    <n v="1301792400"/>
    <n v="1299775266"/>
    <b v="0"/>
    <x v="73"/>
    <x v="0"/>
    <s v="film &amp; video/shorts"/>
    <x v="28"/>
    <x v="88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x v="65"/>
    <x v="0"/>
    <s v="film &amp; video/shorts"/>
    <x v="13"/>
    <x v="104"/>
    <x v="0"/>
    <x v="1"/>
  </r>
  <r>
    <n v="106"/>
    <s v="LOST WEEKEND"/>
    <x v="106"/>
    <n v="5000"/>
    <n v="5025"/>
    <x v="0"/>
    <x v="0"/>
    <s v="USD"/>
    <n v="1333391901"/>
    <n v="1332182301"/>
    <b v="0"/>
    <x v="74"/>
    <x v="0"/>
    <s v="film &amp; video/shorts"/>
    <x v="7"/>
    <x v="105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x v="50"/>
    <x v="0"/>
    <s v="film &amp; video/shorts"/>
    <x v="21"/>
    <x v="106"/>
    <x v="0"/>
    <x v="1"/>
  </r>
  <r>
    <n v="108"/>
    <s v="GLASS: A Love Story"/>
    <x v="108"/>
    <n v="1500"/>
    <n v="3700"/>
    <x v="0"/>
    <x v="0"/>
    <s v="USD"/>
    <n v="1370011370"/>
    <n v="1364827370"/>
    <b v="0"/>
    <x v="5"/>
    <x v="0"/>
    <s v="film &amp; video/shorts"/>
    <x v="46"/>
    <x v="107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x v="5"/>
    <x v="0"/>
    <s v="film &amp; video/shorts"/>
    <x v="47"/>
    <x v="108"/>
    <x v="0"/>
    <x v="1"/>
  </r>
  <r>
    <n v="110"/>
    <s v="Earlids"/>
    <x v="110"/>
    <n v="1300"/>
    <n v="1700"/>
    <x v="0"/>
    <x v="0"/>
    <s v="USD"/>
    <n v="1384408740"/>
    <n v="1381445253"/>
    <b v="0"/>
    <x v="55"/>
    <x v="0"/>
    <s v="film &amp; video/shorts"/>
    <x v="26"/>
    <x v="109"/>
    <x v="0"/>
    <x v="1"/>
  </r>
  <r>
    <n v="111"/>
    <s v="Judi Dench is Cool in Person"/>
    <x v="111"/>
    <n v="3500"/>
    <n v="5410"/>
    <x v="0"/>
    <x v="2"/>
    <s v="AUD"/>
    <n v="1433059187"/>
    <n v="1430467187"/>
    <b v="0"/>
    <x v="28"/>
    <x v="0"/>
    <s v="film &amp; video/shorts"/>
    <x v="19"/>
    <x v="110"/>
    <x v="0"/>
    <x v="1"/>
  </r>
  <r>
    <n v="112"/>
    <s v="MITOSIS | a short film"/>
    <x v="112"/>
    <n v="5000"/>
    <n v="5200"/>
    <x v="0"/>
    <x v="0"/>
    <s v="USD"/>
    <n v="1397354400"/>
    <n v="1395277318"/>
    <b v="0"/>
    <x v="75"/>
    <x v="0"/>
    <s v="film &amp; video/shorts"/>
    <x v="3"/>
    <x v="111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x v="76"/>
    <x v="0"/>
    <s v="film &amp; video/shorts"/>
    <x v="48"/>
    <x v="112"/>
    <x v="0"/>
    <x v="1"/>
  </r>
  <r>
    <n v="114"/>
    <s v="l'esprit d'escalier-a senior film"/>
    <x v="114"/>
    <n v="3000"/>
    <n v="3100"/>
    <x v="0"/>
    <x v="0"/>
    <s v="USD"/>
    <n v="1326436488"/>
    <n v="1321252488"/>
    <b v="0"/>
    <x v="2"/>
    <x v="0"/>
    <s v="film &amp; video/shorts"/>
    <x v="33"/>
    <x v="113"/>
    <x v="0"/>
    <x v="1"/>
  </r>
  <r>
    <n v="115"/>
    <s v="The World's Greatest Lover"/>
    <x v="115"/>
    <n v="450"/>
    <n v="632"/>
    <x v="0"/>
    <x v="0"/>
    <s v="USD"/>
    <n v="1328377444"/>
    <n v="1326217444"/>
    <b v="0"/>
    <x v="19"/>
    <x v="0"/>
    <s v="film &amp; video/shorts"/>
    <x v="49"/>
    <x v="114"/>
    <x v="0"/>
    <x v="1"/>
  </r>
  <r>
    <n v="116"/>
    <s v="Villanelle"/>
    <x v="116"/>
    <n v="3500"/>
    <n v="3978"/>
    <x v="0"/>
    <x v="0"/>
    <s v="USD"/>
    <n v="1302260155"/>
    <n v="1298289355"/>
    <b v="0"/>
    <x v="7"/>
    <x v="0"/>
    <s v="film &amp; video/shorts"/>
    <x v="35"/>
    <x v="115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x v="74"/>
    <x v="0"/>
    <s v="film &amp; video/shorts"/>
    <x v="8"/>
    <x v="116"/>
    <x v="0"/>
    <x v="1"/>
  </r>
  <r>
    <n v="118"/>
    <s v="DENOUNCED - A Short Film"/>
    <x v="118"/>
    <n v="5000"/>
    <n v="5651.58"/>
    <x v="0"/>
    <x v="0"/>
    <s v="USD"/>
    <n v="1311902236"/>
    <n v="1309310236"/>
    <b v="0"/>
    <x v="70"/>
    <x v="0"/>
    <s v="film &amp; video/shorts"/>
    <x v="40"/>
    <x v="117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x v="77"/>
    <x v="0"/>
    <s v="film &amp; video/shorts"/>
    <x v="2"/>
    <x v="118"/>
    <x v="0"/>
    <x v="1"/>
  </r>
  <r>
    <n v="120"/>
    <s v="Time Live: A short film (Canceled)"/>
    <x v="120"/>
    <n v="70000"/>
    <n v="10"/>
    <x v="1"/>
    <x v="7"/>
    <s v="HKD"/>
    <n v="1475457107"/>
    <n v="1472865107"/>
    <b v="0"/>
    <x v="29"/>
    <x v="1"/>
    <s v="film &amp; video/science fiction"/>
    <x v="50"/>
    <x v="119"/>
    <x v="0"/>
    <x v="2"/>
  </r>
  <r>
    <n v="121"/>
    <s v="MICRO-MISSION"/>
    <x v="121"/>
    <n v="3000"/>
    <n v="1"/>
    <x v="1"/>
    <x v="0"/>
    <s v="USD"/>
    <n v="1429352160"/>
    <n v="1427993710"/>
    <b v="0"/>
    <x v="29"/>
    <x v="1"/>
    <s v="film &amp; video/science fiction"/>
    <x v="50"/>
    <x v="120"/>
    <x v="0"/>
    <x v="2"/>
  </r>
  <r>
    <n v="122"/>
    <s v="The Time Jumper (Canceled)"/>
    <x v="122"/>
    <n v="100000000"/>
    <n v="0"/>
    <x v="1"/>
    <x v="0"/>
    <s v="USD"/>
    <n v="1476094907"/>
    <n v="1470910907"/>
    <b v="0"/>
    <x v="78"/>
    <x v="1"/>
    <s v="film &amp; video/science fiction"/>
    <x v="50"/>
    <x v="121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x v="79"/>
    <x v="1"/>
    <s v="film &amp; video/science fiction"/>
    <x v="50"/>
    <x v="122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x v="78"/>
    <x v="1"/>
    <s v="film &amp; video/science fiction"/>
    <x v="50"/>
    <x v="121"/>
    <x v="0"/>
    <x v="2"/>
  </r>
  <r>
    <n v="125"/>
    <s v="Star Wars Fan Film (Canceled)"/>
    <x v="125"/>
    <n v="500"/>
    <n v="70"/>
    <x v="1"/>
    <x v="5"/>
    <s v="CAD"/>
    <n v="1486165880"/>
    <n v="1480981880"/>
    <b v="0"/>
    <x v="79"/>
    <x v="1"/>
    <s v="film &amp; video/science fiction"/>
    <x v="51"/>
    <x v="123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x v="62"/>
    <x v="1"/>
    <s v="film &amp; video/science fiction"/>
    <x v="52"/>
    <x v="124"/>
    <x v="0"/>
    <x v="2"/>
  </r>
  <r>
    <n v="127"/>
    <s v="Human Evolution (Canceled)"/>
    <x v="127"/>
    <n v="8000"/>
    <n v="190"/>
    <x v="1"/>
    <x v="0"/>
    <s v="USD"/>
    <n v="1428069541"/>
    <n v="1425481141"/>
    <b v="0"/>
    <x v="80"/>
    <x v="1"/>
    <s v="film &amp; video/science fiction"/>
    <x v="53"/>
    <x v="125"/>
    <x v="0"/>
    <x v="2"/>
  </r>
  <r>
    <n v="128"/>
    <s v="Ralphi3 (Canceled)"/>
    <x v="128"/>
    <n v="100000"/>
    <n v="1867"/>
    <x v="1"/>
    <x v="0"/>
    <s v="USD"/>
    <n v="1476941293"/>
    <n v="1473917293"/>
    <b v="0"/>
    <x v="79"/>
    <x v="1"/>
    <s v="film &amp; video/science fiction"/>
    <x v="53"/>
    <x v="126"/>
    <x v="0"/>
    <x v="2"/>
  </r>
  <r>
    <n v="129"/>
    <s v="JUSTICE LEAGUE ORIGINS (Canceled)"/>
    <x v="129"/>
    <n v="20000"/>
    <n v="0"/>
    <x v="1"/>
    <x v="0"/>
    <s v="USD"/>
    <n v="1414708183"/>
    <n v="1409524183"/>
    <b v="0"/>
    <x v="78"/>
    <x v="1"/>
    <s v="film &amp; video/science fiction"/>
    <x v="50"/>
    <x v="121"/>
    <x v="0"/>
    <x v="2"/>
  </r>
  <r>
    <n v="130"/>
    <s v="Blue in the Green (Canceled)"/>
    <x v="130"/>
    <n v="600"/>
    <n v="0"/>
    <x v="1"/>
    <x v="1"/>
    <s v="GBP"/>
    <n v="1402949760"/>
    <n v="1400536692"/>
    <b v="0"/>
    <x v="78"/>
    <x v="1"/>
    <s v="film &amp; video/science fiction"/>
    <x v="50"/>
    <x v="121"/>
    <x v="0"/>
    <x v="2"/>
  </r>
  <r>
    <n v="131"/>
    <s v="I (Canceled)"/>
    <x v="131"/>
    <n v="1200"/>
    <n v="0"/>
    <x v="1"/>
    <x v="0"/>
    <s v="USD"/>
    <n v="1467763200"/>
    <n v="1466453161"/>
    <b v="0"/>
    <x v="78"/>
    <x v="1"/>
    <s v="film &amp; video/science fiction"/>
    <x v="50"/>
    <x v="121"/>
    <x v="0"/>
    <x v="2"/>
  </r>
  <r>
    <n v="132"/>
    <s v="The Message (Canceled)"/>
    <x v="132"/>
    <n v="80000"/>
    <n v="7655"/>
    <x v="1"/>
    <x v="0"/>
    <s v="USD"/>
    <n v="1415392207"/>
    <n v="1411500607"/>
    <b v="0"/>
    <x v="75"/>
    <x v="1"/>
    <s v="film &amp; video/science fiction"/>
    <x v="54"/>
    <x v="127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x v="78"/>
    <x v="1"/>
    <s v="film &amp; video/science fiction"/>
    <x v="50"/>
    <x v="121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x v="78"/>
    <x v="1"/>
    <s v="film &amp; video/science fiction"/>
    <x v="50"/>
    <x v="121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x v="81"/>
    <x v="1"/>
    <s v="film &amp; video/science fiction"/>
    <x v="55"/>
    <x v="128"/>
    <x v="0"/>
    <x v="2"/>
  </r>
  <r>
    <n v="136"/>
    <s v="MICRO-MISSION (Canceled)"/>
    <x v="121"/>
    <n v="3000"/>
    <n v="0"/>
    <x v="1"/>
    <x v="0"/>
    <s v="USD"/>
    <n v="1431771360"/>
    <n v="1427968234"/>
    <b v="0"/>
    <x v="78"/>
    <x v="1"/>
    <s v="film &amp; video/science fiction"/>
    <x v="50"/>
    <x v="121"/>
    <x v="0"/>
    <x v="2"/>
  </r>
  <r>
    <n v="137"/>
    <s v="Predator : Repentance (Canceled)"/>
    <x v="136"/>
    <n v="55000"/>
    <n v="0"/>
    <x v="1"/>
    <x v="8"/>
    <s v="DKK"/>
    <n v="1444657593"/>
    <n v="1440337593"/>
    <b v="0"/>
    <x v="78"/>
    <x v="1"/>
    <s v="film &amp; video/science fiction"/>
    <x v="50"/>
    <x v="121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x v="6"/>
    <x v="1"/>
    <s v="film &amp; video/science fiction"/>
    <x v="56"/>
    <x v="129"/>
    <x v="0"/>
    <x v="2"/>
  </r>
  <r>
    <n v="139"/>
    <s v="Roman Dead (Canceled)"/>
    <x v="138"/>
    <n v="500"/>
    <n v="500"/>
    <x v="1"/>
    <x v="0"/>
    <s v="USD"/>
    <n v="1436738772"/>
    <n v="1435874772"/>
    <b v="0"/>
    <x v="29"/>
    <x v="1"/>
    <s v="film &amp; video/science fiction"/>
    <x v="8"/>
    <x v="130"/>
    <x v="0"/>
    <x v="2"/>
  </r>
  <r>
    <n v="140"/>
    <s v="Rome of the Dead (Canceled)"/>
    <x v="139"/>
    <n v="200000"/>
    <n v="0"/>
    <x v="1"/>
    <x v="0"/>
    <s v="USD"/>
    <n v="1426823132"/>
    <n v="1424234732"/>
    <b v="0"/>
    <x v="78"/>
    <x v="1"/>
    <s v="film &amp; video/science fiction"/>
    <x v="50"/>
    <x v="121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x v="33"/>
    <x v="1"/>
    <s v="film &amp; video/science fiction"/>
    <x v="57"/>
    <x v="131"/>
    <x v="0"/>
    <x v="2"/>
  </r>
  <r>
    <n v="142"/>
    <s v="SAMANTHA  SHADOW (Canceled)"/>
    <x v="141"/>
    <n v="3000"/>
    <n v="10"/>
    <x v="1"/>
    <x v="0"/>
    <s v="USD"/>
    <n v="1416176778"/>
    <n v="1414358778"/>
    <b v="0"/>
    <x v="29"/>
    <x v="1"/>
    <s v="film &amp; video/science fiction"/>
    <x v="50"/>
    <x v="119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x v="78"/>
    <x v="1"/>
    <s v="film &amp; video/science fiction"/>
    <x v="50"/>
    <x v="121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x v="77"/>
    <x v="1"/>
    <s v="film &amp; video/science fiction"/>
    <x v="58"/>
    <x v="132"/>
    <x v="0"/>
    <x v="2"/>
  </r>
  <r>
    <n v="145"/>
    <s v="Threshold (Canceled)"/>
    <x v="144"/>
    <n v="4500"/>
    <n v="338"/>
    <x v="1"/>
    <x v="0"/>
    <s v="USD"/>
    <n v="1439298052"/>
    <n v="1436965252"/>
    <b v="0"/>
    <x v="82"/>
    <x v="1"/>
    <s v="film &amp; video/science fiction"/>
    <x v="59"/>
    <x v="133"/>
    <x v="0"/>
    <x v="2"/>
  </r>
  <r>
    <n v="146"/>
    <s v="#CalExit...War of 2020 (Canceled)"/>
    <x v="145"/>
    <n v="20000"/>
    <n v="115"/>
    <x v="1"/>
    <x v="0"/>
    <s v="USD"/>
    <n v="1484698998"/>
    <n v="1479514998"/>
    <b v="0"/>
    <x v="83"/>
    <x v="1"/>
    <s v="film &amp; video/science fiction"/>
    <x v="60"/>
    <x v="134"/>
    <x v="0"/>
    <x v="2"/>
  </r>
  <r>
    <n v="147"/>
    <s v="Consumed (Static Air) (Canceled)"/>
    <x v="146"/>
    <n v="7000"/>
    <n v="0"/>
    <x v="1"/>
    <x v="1"/>
    <s v="GBP"/>
    <n v="1420741080"/>
    <n v="1417026340"/>
    <b v="0"/>
    <x v="78"/>
    <x v="1"/>
    <s v="film &amp; video/science fiction"/>
    <x v="50"/>
    <x v="121"/>
    <x v="0"/>
    <x v="2"/>
  </r>
  <r>
    <n v="148"/>
    <s v="Space Gangstars (Canceled)"/>
    <x v="147"/>
    <n v="50000"/>
    <n v="40"/>
    <x v="1"/>
    <x v="0"/>
    <s v="USD"/>
    <n v="1456555536"/>
    <n v="1453963536"/>
    <b v="0"/>
    <x v="84"/>
    <x v="1"/>
    <s v="film &amp; video/science fiction"/>
    <x v="50"/>
    <x v="135"/>
    <x v="0"/>
    <x v="2"/>
  </r>
  <r>
    <n v="149"/>
    <s v="Dichotomy (Canceled)"/>
    <x v="148"/>
    <n v="10000"/>
    <n v="92"/>
    <x v="1"/>
    <x v="0"/>
    <s v="USD"/>
    <n v="1419494400"/>
    <n v="1416888470"/>
    <b v="0"/>
    <x v="79"/>
    <x v="1"/>
    <s v="film &amp; video/science fiction"/>
    <x v="60"/>
    <x v="136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x v="85"/>
    <x v="1"/>
    <s v="film &amp; video/science fiction"/>
    <x v="61"/>
    <x v="137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x v="81"/>
    <x v="1"/>
    <s v="film &amp; video/science fiction"/>
    <x v="50"/>
    <x v="138"/>
    <x v="0"/>
    <x v="2"/>
  </r>
  <r>
    <n v="152"/>
    <s v="The Great Dark (Canceled)"/>
    <x v="151"/>
    <n v="380000"/>
    <n v="30"/>
    <x v="1"/>
    <x v="0"/>
    <s v="USD"/>
    <n v="1411437100"/>
    <n v="1408845100"/>
    <b v="0"/>
    <x v="84"/>
    <x v="1"/>
    <s v="film &amp; video/science fiction"/>
    <x v="50"/>
    <x v="2"/>
    <x v="0"/>
    <x v="2"/>
  </r>
  <r>
    <n v="153"/>
    <s v="Awakening (Canceled)"/>
    <x v="152"/>
    <n v="50000"/>
    <n v="359"/>
    <x v="1"/>
    <x v="0"/>
    <s v="USD"/>
    <n v="1417532644"/>
    <n v="1413900244"/>
    <b v="0"/>
    <x v="73"/>
    <x v="1"/>
    <s v="film &amp; video/science fiction"/>
    <x v="60"/>
    <x v="13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x v="83"/>
    <x v="1"/>
    <s v="film &amp; video/science fiction"/>
    <x v="56"/>
    <x v="140"/>
    <x v="0"/>
    <x v="2"/>
  </r>
  <r>
    <n v="155"/>
    <s v="The Last Armada (Canceled)"/>
    <x v="154"/>
    <n v="1350000"/>
    <n v="81"/>
    <x v="1"/>
    <x v="0"/>
    <s v="USD"/>
    <n v="1437657935"/>
    <n v="1434201935"/>
    <b v="0"/>
    <x v="80"/>
    <x v="1"/>
    <s v="film &amp; video/science fiction"/>
    <x v="50"/>
    <x v="141"/>
    <x v="0"/>
    <x v="2"/>
  </r>
  <r>
    <n v="156"/>
    <s v="Mosaics (Canceled)"/>
    <x v="155"/>
    <n v="35000"/>
    <n v="1785"/>
    <x v="1"/>
    <x v="5"/>
    <s v="CAD"/>
    <n v="1407034796"/>
    <n v="1401850796"/>
    <b v="0"/>
    <x v="41"/>
    <x v="1"/>
    <s v="film &amp; video/science fiction"/>
    <x v="62"/>
    <x v="142"/>
    <x v="0"/>
    <x v="2"/>
  </r>
  <r>
    <n v="157"/>
    <s v="Forever Man (short film) (Canceled)"/>
    <x v="156"/>
    <n v="2995"/>
    <n v="8"/>
    <x v="1"/>
    <x v="0"/>
    <s v="USD"/>
    <n v="1456523572"/>
    <n v="1453931572"/>
    <b v="0"/>
    <x v="84"/>
    <x v="1"/>
    <s v="film &amp; video/science fiction"/>
    <x v="50"/>
    <x v="143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x v="78"/>
    <x v="1"/>
    <s v="film &amp; video/science fiction"/>
    <x v="50"/>
    <x v="121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x v="29"/>
    <x v="1"/>
    <s v="film &amp; video/science fiction"/>
    <x v="50"/>
    <x v="119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x v="78"/>
    <x v="1"/>
    <s v="film &amp; video/drama"/>
    <x v="50"/>
    <x v="121"/>
    <x v="0"/>
    <x v="3"/>
  </r>
  <r>
    <n v="161"/>
    <s v="Midway: The Turning Point"/>
    <x v="160"/>
    <n v="50000"/>
    <n v="5"/>
    <x v="2"/>
    <x v="0"/>
    <s v="USD"/>
    <n v="1404318595"/>
    <n v="1401726595"/>
    <b v="0"/>
    <x v="29"/>
    <x v="1"/>
    <s v="film &amp; video/drama"/>
    <x v="50"/>
    <x v="144"/>
    <x v="0"/>
    <x v="3"/>
  </r>
  <r>
    <n v="162"/>
    <s v="See It My Way"/>
    <x v="161"/>
    <n v="2800"/>
    <n v="435"/>
    <x v="2"/>
    <x v="0"/>
    <s v="USD"/>
    <n v="1408232520"/>
    <n v="1405393356"/>
    <b v="0"/>
    <x v="73"/>
    <x v="1"/>
    <s v="film &amp; video/drama"/>
    <x v="63"/>
    <x v="145"/>
    <x v="0"/>
    <x v="3"/>
  </r>
  <r>
    <n v="163"/>
    <s v="UNDIVIDED (Working Title)"/>
    <x v="162"/>
    <n v="2000000"/>
    <n v="0"/>
    <x v="2"/>
    <x v="0"/>
    <s v="USD"/>
    <n v="1443657600"/>
    <n v="1440716654"/>
    <b v="0"/>
    <x v="78"/>
    <x v="1"/>
    <s v="film &amp; video/drama"/>
    <x v="50"/>
    <x v="121"/>
    <x v="0"/>
    <x v="3"/>
  </r>
  <r>
    <n v="164"/>
    <s v="Angelix"/>
    <x v="163"/>
    <n v="120000"/>
    <n v="640"/>
    <x v="2"/>
    <x v="0"/>
    <s v="USD"/>
    <n v="1411150701"/>
    <n v="1405966701"/>
    <b v="0"/>
    <x v="63"/>
    <x v="1"/>
    <s v="film &amp; video/drama"/>
    <x v="60"/>
    <x v="146"/>
    <x v="0"/>
    <x v="3"/>
  </r>
  <r>
    <n v="165"/>
    <s v="NET"/>
    <x v="164"/>
    <n v="17000"/>
    <n v="0"/>
    <x v="2"/>
    <x v="1"/>
    <s v="GBP"/>
    <n v="1452613724"/>
    <n v="1450021724"/>
    <b v="0"/>
    <x v="78"/>
    <x v="1"/>
    <s v="film &amp; video/drama"/>
    <x v="50"/>
    <x v="121"/>
    <x v="0"/>
    <x v="3"/>
  </r>
  <r>
    <n v="166"/>
    <s v="Pressure"/>
    <x v="165"/>
    <n v="5000"/>
    <n v="3000"/>
    <x v="2"/>
    <x v="0"/>
    <s v="USD"/>
    <n v="1484531362"/>
    <n v="1481939362"/>
    <b v="0"/>
    <x v="29"/>
    <x v="1"/>
    <s v="film &amp; video/drama"/>
    <x v="64"/>
    <x v="147"/>
    <x v="0"/>
    <x v="3"/>
  </r>
  <r>
    <n v="167"/>
    <s v="Past"/>
    <x v="166"/>
    <n v="110000"/>
    <n v="11"/>
    <x v="2"/>
    <x v="0"/>
    <s v="USD"/>
    <n v="1438726535"/>
    <n v="1433542535"/>
    <b v="0"/>
    <x v="84"/>
    <x v="1"/>
    <s v="film &amp; video/drama"/>
    <x v="50"/>
    <x v="148"/>
    <x v="0"/>
    <x v="3"/>
  </r>
  <r>
    <n v="168"/>
    <s v="Moving On"/>
    <x v="167"/>
    <n v="8000"/>
    <n v="325"/>
    <x v="2"/>
    <x v="0"/>
    <s v="USD"/>
    <n v="1426791770"/>
    <n v="1424203370"/>
    <b v="0"/>
    <x v="83"/>
    <x v="1"/>
    <s v="film &amp; video/drama"/>
    <x v="65"/>
    <x v="149"/>
    <x v="0"/>
    <x v="3"/>
  </r>
  <r>
    <n v="169"/>
    <s v="Family"/>
    <x v="168"/>
    <n v="2500"/>
    <n v="560"/>
    <x v="2"/>
    <x v="1"/>
    <s v="GBP"/>
    <n v="1413634059"/>
    <n v="1411042059"/>
    <b v="0"/>
    <x v="73"/>
    <x v="1"/>
    <s v="film &amp; video/drama"/>
    <x v="66"/>
    <x v="150"/>
    <x v="0"/>
    <x v="3"/>
  </r>
  <r>
    <n v="170"/>
    <s v="Letters to Daniel"/>
    <x v="169"/>
    <n v="10000"/>
    <n v="325"/>
    <x v="2"/>
    <x v="0"/>
    <s v="USD"/>
    <n v="1440912480"/>
    <n v="1438385283"/>
    <b v="0"/>
    <x v="73"/>
    <x v="1"/>
    <s v="film &amp; video/drama"/>
    <x v="56"/>
    <x v="151"/>
    <x v="0"/>
    <x v="3"/>
  </r>
  <r>
    <n v="171"/>
    <s v="IRL: Gamers Unite"/>
    <x v="170"/>
    <n v="50000"/>
    <n v="1"/>
    <x v="2"/>
    <x v="0"/>
    <s v="USD"/>
    <n v="1470975614"/>
    <n v="1465791614"/>
    <b v="0"/>
    <x v="29"/>
    <x v="1"/>
    <s v="film &amp; video/drama"/>
    <x v="50"/>
    <x v="120"/>
    <x v="0"/>
    <x v="3"/>
  </r>
  <r>
    <n v="172"/>
    <s v="The Blind Dolphin Story"/>
    <x v="171"/>
    <n v="95000"/>
    <n v="0"/>
    <x v="2"/>
    <x v="0"/>
    <s v="USD"/>
    <n v="1426753723"/>
    <n v="1423733323"/>
    <b v="0"/>
    <x v="78"/>
    <x v="1"/>
    <s v="film &amp; video/drama"/>
    <x v="50"/>
    <x v="121"/>
    <x v="0"/>
    <x v="3"/>
  </r>
  <r>
    <n v="173"/>
    <s v="7 Sins"/>
    <x v="172"/>
    <n v="1110"/>
    <n v="0"/>
    <x v="2"/>
    <x v="1"/>
    <s v="GBP"/>
    <n v="1425131108"/>
    <n v="1422539108"/>
    <b v="0"/>
    <x v="78"/>
    <x v="1"/>
    <s v="film &amp; video/drama"/>
    <x v="50"/>
    <x v="121"/>
    <x v="0"/>
    <x v="3"/>
  </r>
  <r>
    <n v="174"/>
    <s v="I Am Forgotten"/>
    <x v="173"/>
    <n v="6000"/>
    <n v="0"/>
    <x v="2"/>
    <x v="9"/>
    <s v="EUR"/>
    <n v="1431108776"/>
    <n v="1425924776"/>
    <b v="0"/>
    <x v="78"/>
    <x v="1"/>
    <s v="film &amp; video/drama"/>
    <x v="50"/>
    <x v="121"/>
    <x v="0"/>
    <x v="3"/>
  </r>
  <r>
    <n v="175"/>
    <s v="Gooseberry Fool - Feature Film"/>
    <x v="174"/>
    <n v="20000"/>
    <n v="1297"/>
    <x v="2"/>
    <x v="1"/>
    <s v="GBP"/>
    <n v="1409337611"/>
    <n v="1407177611"/>
    <b v="0"/>
    <x v="55"/>
    <x v="1"/>
    <s v="film &amp; video/drama"/>
    <x v="52"/>
    <x v="34"/>
    <x v="0"/>
    <x v="3"/>
  </r>
  <r>
    <n v="176"/>
    <s v="Silent Monster"/>
    <x v="175"/>
    <n v="1500"/>
    <n v="0"/>
    <x v="2"/>
    <x v="0"/>
    <s v="USD"/>
    <n v="1438803999"/>
    <n v="1436211999"/>
    <b v="0"/>
    <x v="78"/>
    <x v="1"/>
    <s v="film &amp; video/drama"/>
    <x v="50"/>
    <x v="121"/>
    <x v="0"/>
    <x v="3"/>
  </r>
  <r>
    <n v="177"/>
    <s v="The Good Samaritan"/>
    <x v="176"/>
    <n v="450"/>
    <n v="180"/>
    <x v="2"/>
    <x v="0"/>
    <s v="USD"/>
    <n v="1427155726"/>
    <n v="1425690526"/>
    <b v="0"/>
    <x v="63"/>
    <x v="1"/>
    <s v="film &amp; video/drama"/>
    <x v="67"/>
    <x v="152"/>
    <x v="0"/>
    <x v="3"/>
  </r>
  <r>
    <n v="178"/>
    <s v="El viaje de LucÃ­a"/>
    <x v="177"/>
    <n v="500000"/>
    <n v="0"/>
    <x v="2"/>
    <x v="3"/>
    <s v="EUR"/>
    <n v="1448582145"/>
    <n v="1445986545"/>
    <b v="0"/>
    <x v="78"/>
    <x v="1"/>
    <s v="film &amp; video/drama"/>
    <x v="50"/>
    <x v="121"/>
    <x v="0"/>
    <x v="3"/>
  </r>
  <r>
    <n v="179"/>
    <s v="Sustain: A Film About Survival"/>
    <x v="178"/>
    <n v="1000"/>
    <n v="200"/>
    <x v="2"/>
    <x v="0"/>
    <s v="USD"/>
    <n v="1457056555"/>
    <n v="1454464555"/>
    <b v="0"/>
    <x v="84"/>
    <x v="1"/>
    <s v="film &amp; video/drama"/>
    <x v="68"/>
    <x v="101"/>
    <x v="0"/>
    <x v="3"/>
  </r>
  <r>
    <n v="180"/>
    <s v="The Rest of Us Mini-Series"/>
    <x v="179"/>
    <n v="1200"/>
    <n v="401"/>
    <x v="2"/>
    <x v="1"/>
    <s v="GBP"/>
    <n v="1428951600"/>
    <n v="1425512843"/>
    <b v="0"/>
    <x v="62"/>
    <x v="1"/>
    <s v="film &amp; video/drama"/>
    <x v="69"/>
    <x v="153"/>
    <x v="0"/>
    <x v="3"/>
  </r>
  <r>
    <n v="181"/>
    <s v="Immemorial"/>
    <x v="180"/>
    <n v="3423"/>
    <n v="722"/>
    <x v="2"/>
    <x v="1"/>
    <s v="GBP"/>
    <n v="1434995295"/>
    <n v="1432403295"/>
    <b v="0"/>
    <x v="80"/>
    <x v="1"/>
    <s v="film &amp; video/drama"/>
    <x v="70"/>
    <x v="154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x v="78"/>
    <x v="1"/>
    <s v="film &amp; video/drama"/>
    <x v="50"/>
    <x v="121"/>
    <x v="0"/>
    <x v="3"/>
  </r>
  <r>
    <n v="183"/>
    <s v="Three Little Words"/>
    <x v="182"/>
    <n v="12500"/>
    <n v="4482"/>
    <x v="2"/>
    <x v="1"/>
    <s v="GBP"/>
    <n v="1417033610"/>
    <n v="1414438010"/>
    <b v="0"/>
    <x v="8"/>
    <x v="1"/>
    <s v="film &amp; video/drama"/>
    <x v="71"/>
    <x v="155"/>
    <x v="0"/>
    <x v="3"/>
  </r>
  <r>
    <n v="184"/>
    <s v="Lana - Short film"/>
    <x v="183"/>
    <n v="1500"/>
    <n v="51"/>
    <x v="2"/>
    <x v="5"/>
    <s v="CAD"/>
    <n v="1409543940"/>
    <n v="1404586762"/>
    <b v="0"/>
    <x v="84"/>
    <x v="1"/>
    <s v="film &amp; video/drama"/>
    <x v="56"/>
    <x v="156"/>
    <x v="0"/>
    <x v="3"/>
  </r>
  <r>
    <n v="185"/>
    <s v="BLANK Short Movie"/>
    <x v="184"/>
    <n v="40000"/>
    <n v="2200"/>
    <x v="2"/>
    <x v="10"/>
    <s v="NOK"/>
    <n v="1471557139"/>
    <n v="1468965139"/>
    <b v="0"/>
    <x v="73"/>
    <x v="1"/>
    <s v="film &amp; video/drama"/>
    <x v="52"/>
    <x v="157"/>
    <x v="0"/>
    <x v="3"/>
  </r>
  <r>
    <n v="186"/>
    <s v="Feature Film: The Wolfes"/>
    <x v="185"/>
    <n v="5000"/>
    <n v="0"/>
    <x v="2"/>
    <x v="0"/>
    <s v="USD"/>
    <n v="1488571200"/>
    <n v="1485977434"/>
    <b v="0"/>
    <x v="78"/>
    <x v="1"/>
    <s v="film &amp; video/drama"/>
    <x v="50"/>
    <x v="121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x v="81"/>
    <x v="1"/>
    <s v="film &amp; video/drama"/>
    <x v="63"/>
    <x v="158"/>
    <x v="0"/>
    <x v="3"/>
  </r>
  <r>
    <n v="188"/>
    <s v="Mariano (A Screenplay)"/>
    <x v="187"/>
    <n v="1500"/>
    <n v="0"/>
    <x v="2"/>
    <x v="0"/>
    <s v="USD"/>
    <n v="1409891015"/>
    <n v="1407299015"/>
    <b v="0"/>
    <x v="78"/>
    <x v="1"/>
    <s v="film &amp; video/drama"/>
    <x v="50"/>
    <x v="121"/>
    <x v="0"/>
    <x v="3"/>
  </r>
  <r>
    <n v="189"/>
    <s v="A GOOD MAN'S DECISION"/>
    <x v="188"/>
    <n v="500000"/>
    <n v="345"/>
    <x v="2"/>
    <x v="0"/>
    <s v="USD"/>
    <n v="1472920477"/>
    <n v="1467736477"/>
    <b v="0"/>
    <x v="81"/>
    <x v="1"/>
    <s v="film &amp; video/drama"/>
    <x v="50"/>
    <x v="159"/>
    <x v="0"/>
    <x v="3"/>
  </r>
  <r>
    <n v="190"/>
    <s v="REGIONRAT, the movie"/>
    <x v="189"/>
    <n v="12000"/>
    <n v="50"/>
    <x v="2"/>
    <x v="0"/>
    <s v="USD"/>
    <n v="1466091446"/>
    <n v="1465227446"/>
    <b v="0"/>
    <x v="29"/>
    <x v="1"/>
    <s v="film &amp; video/drama"/>
    <x v="50"/>
    <x v="73"/>
    <x v="0"/>
    <x v="3"/>
  </r>
  <r>
    <n v="191"/>
    <s v="Trillion: Feature Film"/>
    <x v="190"/>
    <n v="5000"/>
    <n v="250"/>
    <x v="2"/>
    <x v="2"/>
    <s v="AUD"/>
    <n v="1443782138"/>
    <n v="1440326138"/>
    <b v="0"/>
    <x v="83"/>
    <x v="1"/>
    <s v="film &amp; video/drama"/>
    <x v="62"/>
    <x v="160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x v="83"/>
    <x v="1"/>
    <s v="film &amp; video/drama"/>
    <x v="50"/>
    <x v="161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x v="78"/>
    <x v="1"/>
    <s v="film &amp; video/drama"/>
    <x v="50"/>
    <x v="121"/>
    <x v="0"/>
    <x v="3"/>
  </r>
  <r>
    <n v="194"/>
    <s v="Desperation Short Film"/>
    <x v="193"/>
    <n v="2500"/>
    <n v="3"/>
    <x v="2"/>
    <x v="1"/>
    <s v="GBP"/>
    <n v="1457308531"/>
    <n v="1452124531"/>
    <b v="0"/>
    <x v="83"/>
    <x v="1"/>
    <s v="film &amp; video/drama"/>
    <x v="50"/>
    <x v="120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x v="78"/>
    <x v="1"/>
    <s v="film &amp; video/drama"/>
    <x v="50"/>
    <x v="121"/>
    <x v="0"/>
    <x v="3"/>
  </r>
  <r>
    <n v="196"/>
    <s v="Thunder Under Control"/>
    <x v="195"/>
    <n v="3500"/>
    <n v="1465"/>
    <x v="2"/>
    <x v="1"/>
    <s v="GBP"/>
    <n v="1444510800"/>
    <n v="1442062898"/>
    <b v="0"/>
    <x v="10"/>
    <x v="1"/>
    <s v="film &amp; video/drama"/>
    <x v="72"/>
    <x v="162"/>
    <x v="0"/>
    <x v="3"/>
  </r>
  <r>
    <n v="197"/>
    <s v="Cole - A Short Film."/>
    <x v="196"/>
    <n v="2500"/>
    <n v="262"/>
    <x v="2"/>
    <x v="1"/>
    <s v="GBP"/>
    <n v="1487365200"/>
    <n v="1483734100"/>
    <b v="0"/>
    <x v="22"/>
    <x v="1"/>
    <s v="film &amp; video/drama"/>
    <x v="54"/>
    <x v="163"/>
    <x v="0"/>
    <x v="3"/>
  </r>
  <r>
    <n v="198"/>
    <s v="Nine Lives"/>
    <x v="197"/>
    <n v="25000"/>
    <n v="279"/>
    <x v="2"/>
    <x v="0"/>
    <s v="USD"/>
    <n v="1412500322"/>
    <n v="1409908322"/>
    <b v="0"/>
    <x v="79"/>
    <x v="1"/>
    <s v="film &amp; video/drama"/>
    <x v="60"/>
    <x v="164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x v="78"/>
    <x v="1"/>
    <s v="film &amp; video/drama"/>
    <x v="50"/>
    <x v="121"/>
    <x v="0"/>
    <x v="3"/>
  </r>
  <r>
    <n v="200"/>
    <s v="The Crossing Shore"/>
    <x v="199"/>
    <n v="6000"/>
    <n v="1571.55"/>
    <x v="2"/>
    <x v="0"/>
    <s v="USD"/>
    <n v="1410746403"/>
    <n v="1408154403"/>
    <b v="0"/>
    <x v="59"/>
    <x v="1"/>
    <s v="film &amp; video/drama"/>
    <x v="73"/>
    <x v="165"/>
    <x v="0"/>
    <x v="3"/>
  </r>
  <r>
    <n v="201"/>
    <s v="Life of Change"/>
    <x v="200"/>
    <n v="650"/>
    <n v="380"/>
    <x v="2"/>
    <x v="0"/>
    <s v="USD"/>
    <n v="1423424329"/>
    <n v="1421696329"/>
    <b v="0"/>
    <x v="63"/>
    <x v="1"/>
    <s v="film &amp; video/drama"/>
    <x v="74"/>
    <x v="166"/>
    <x v="0"/>
    <x v="3"/>
  </r>
  <r>
    <n v="202"/>
    <s v="Modern Gangsters"/>
    <x v="201"/>
    <n v="6000"/>
    <n v="0"/>
    <x v="2"/>
    <x v="0"/>
    <s v="USD"/>
    <n v="1444337940"/>
    <n v="1441750564"/>
    <b v="0"/>
    <x v="78"/>
    <x v="1"/>
    <s v="film &amp; video/drama"/>
    <x v="50"/>
    <x v="121"/>
    <x v="0"/>
    <x v="3"/>
  </r>
  <r>
    <n v="203"/>
    <s v="TheM"/>
    <x v="202"/>
    <n v="2500"/>
    <n v="746"/>
    <x v="2"/>
    <x v="1"/>
    <s v="GBP"/>
    <n v="1422562864"/>
    <n v="1417378864"/>
    <b v="0"/>
    <x v="22"/>
    <x v="1"/>
    <s v="film &amp; video/drama"/>
    <x v="75"/>
    <x v="167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x v="86"/>
    <x v="1"/>
    <s v="film &amp; video/drama"/>
    <x v="76"/>
    <x v="168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x v="57"/>
    <x v="1"/>
    <s v="film &amp; video/drama"/>
    <x v="63"/>
    <x v="169"/>
    <x v="0"/>
    <x v="3"/>
  </r>
  <r>
    <n v="206"/>
    <s v="Blood Bond Movie Development"/>
    <x v="205"/>
    <n v="12700"/>
    <n v="0"/>
    <x v="2"/>
    <x v="0"/>
    <s v="USD"/>
    <n v="1470441983"/>
    <n v="1468627583"/>
    <b v="0"/>
    <x v="78"/>
    <x v="1"/>
    <s v="film &amp; video/drama"/>
    <x v="50"/>
    <x v="121"/>
    <x v="0"/>
    <x v="3"/>
  </r>
  <r>
    <n v="207"/>
    <s v="M39 - Action film / Drama"/>
    <x v="206"/>
    <n v="14000"/>
    <n v="2130"/>
    <x v="2"/>
    <x v="5"/>
    <s v="CAD"/>
    <n v="1420346638"/>
    <n v="1417754638"/>
    <b v="0"/>
    <x v="62"/>
    <x v="1"/>
    <s v="film &amp; video/drama"/>
    <x v="77"/>
    <x v="170"/>
    <x v="0"/>
    <x v="3"/>
  </r>
  <r>
    <n v="208"/>
    <s v="OLIVIA"/>
    <x v="207"/>
    <n v="50000"/>
    <n v="0"/>
    <x v="2"/>
    <x v="2"/>
    <s v="AUD"/>
    <n v="1418719967"/>
    <n v="1416127967"/>
    <b v="0"/>
    <x v="78"/>
    <x v="1"/>
    <s v="film &amp; video/drama"/>
    <x v="50"/>
    <x v="121"/>
    <x v="0"/>
    <x v="3"/>
  </r>
  <r>
    <n v="209"/>
    <s v="&quot;A Brighter Day&quot;"/>
    <x v="208"/>
    <n v="25000"/>
    <n v="0"/>
    <x v="2"/>
    <x v="0"/>
    <s v="USD"/>
    <n v="1436566135"/>
    <n v="1433974135"/>
    <b v="0"/>
    <x v="78"/>
    <x v="1"/>
    <s v="film &amp; video/drama"/>
    <x v="50"/>
    <x v="121"/>
    <x v="0"/>
    <x v="3"/>
  </r>
  <r>
    <n v="210"/>
    <s v="Like Son, Like Father"/>
    <x v="209"/>
    <n v="12000"/>
    <n v="3030"/>
    <x v="2"/>
    <x v="0"/>
    <s v="USD"/>
    <n v="1443675600"/>
    <n v="1441157592"/>
    <b v="0"/>
    <x v="51"/>
    <x v="1"/>
    <s v="film &amp; video/drama"/>
    <x v="78"/>
    <x v="171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x v="8"/>
    <x v="1"/>
    <s v="film &amp; video/drama"/>
    <x v="79"/>
    <x v="172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x v="29"/>
    <x v="1"/>
    <s v="film &amp; video/drama"/>
    <x v="50"/>
    <x v="120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x v="29"/>
    <x v="1"/>
    <s v="film &amp; video/drama"/>
    <x v="50"/>
    <x v="135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x v="29"/>
    <x v="1"/>
    <s v="film &amp; video/drama"/>
    <x v="50"/>
    <x v="120"/>
    <x v="0"/>
    <x v="3"/>
  </r>
  <r>
    <n v="215"/>
    <s v="Invisible Scars"/>
    <x v="214"/>
    <n v="4400"/>
    <n v="10"/>
    <x v="2"/>
    <x v="1"/>
    <s v="GBP"/>
    <n v="1455753540"/>
    <n v="1452058282"/>
    <b v="0"/>
    <x v="29"/>
    <x v="1"/>
    <s v="film &amp; video/drama"/>
    <x v="50"/>
    <x v="119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x v="87"/>
    <x v="1"/>
    <s v="film &amp; video/drama"/>
    <x v="80"/>
    <x v="173"/>
    <x v="0"/>
    <x v="3"/>
  </r>
  <r>
    <n v="217"/>
    <s v="Bitch"/>
    <x v="216"/>
    <n v="100000"/>
    <n v="11943"/>
    <x v="2"/>
    <x v="11"/>
    <s v="SEK"/>
    <n v="1419780149"/>
    <n v="1417101749"/>
    <b v="0"/>
    <x v="44"/>
    <x v="1"/>
    <s v="film &amp; video/drama"/>
    <x v="81"/>
    <x v="174"/>
    <x v="0"/>
    <x v="3"/>
  </r>
  <r>
    <n v="218"/>
    <s v="Charmaine (Daughter of Charlotte)"/>
    <x v="217"/>
    <n v="5000"/>
    <n v="100"/>
    <x v="2"/>
    <x v="0"/>
    <s v="USD"/>
    <n v="1431702289"/>
    <n v="1426518289"/>
    <b v="0"/>
    <x v="29"/>
    <x v="1"/>
    <s v="film &amp; video/drama"/>
    <x v="53"/>
    <x v="101"/>
    <x v="0"/>
    <x v="3"/>
  </r>
  <r>
    <n v="219"/>
    <s v="True Colors"/>
    <x v="218"/>
    <n v="50000"/>
    <n v="8815"/>
    <x v="2"/>
    <x v="0"/>
    <s v="USD"/>
    <n v="1459493940"/>
    <n v="1456732225"/>
    <b v="0"/>
    <x v="88"/>
    <x v="1"/>
    <s v="film &amp; video/drama"/>
    <x v="82"/>
    <x v="175"/>
    <x v="0"/>
    <x v="3"/>
  </r>
  <r>
    <n v="220"/>
    <s v="LA VIE"/>
    <x v="219"/>
    <n v="50000"/>
    <n v="360"/>
    <x v="2"/>
    <x v="0"/>
    <s v="USD"/>
    <n v="1440101160"/>
    <n v="1436542030"/>
    <b v="0"/>
    <x v="83"/>
    <x v="1"/>
    <s v="film &amp; video/drama"/>
    <x v="60"/>
    <x v="176"/>
    <x v="0"/>
    <x v="3"/>
  </r>
  <r>
    <n v="221"/>
    <s v="Archetypes"/>
    <x v="220"/>
    <n v="50000"/>
    <n v="0"/>
    <x v="2"/>
    <x v="0"/>
    <s v="USD"/>
    <n v="1427569564"/>
    <n v="1422389164"/>
    <b v="0"/>
    <x v="78"/>
    <x v="1"/>
    <s v="film &amp; video/drama"/>
    <x v="50"/>
    <x v="121"/>
    <x v="0"/>
    <x v="3"/>
  </r>
  <r>
    <n v="222"/>
    <s v="SICKNESS 2014 Build Killian's Bike"/>
    <x v="221"/>
    <n v="1000"/>
    <n v="130"/>
    <x v="2"/>
    <x v="0"/>
    <s v="USD"/>
    <n v="1427423940"/>
    <n v="1422383318"/>
    <b v="0"/>
    <x v="84"/>
    <x v="1"/>
    <s v="film &amp; video/drama"/>
    <x v="55"/>
    <x v="177"/>
    <x v="0"/>
    <x v="3"/>
  </r>
  <r>
    <n v="223"/>
    <s v="The Pass"/>
    <x v="222"/>
    <n v="1500000"/>
    <n v="0"/>
    <x v="2"/>
    <x v="0"/>
    <s v="USD"/>
    <n v="1463879100"/>
    <n v="1461287350"/>
    <b v="0"/>
    <x v="78"/>
    <x v="1"/>
    <s v="film &amp; video/drama"/>
    <x v="50"/>
    <x v="121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x v="78"/>
    <x v="1"/>
    <s v="film &amp; video/drama"/>
    <x v="50"/>
    <x v="121"/>
    <x v="0"/>
    <x v="3"/>
  </r>
  <r>
    <n v="225"/>
    <s v="Backpage Shawty"/>
    <x v="224"/>
    <n v="200"/>
    <n v="0"/>
    <x v="2"/>
    <x v="0"/>
    <s v="USD"/>
    <n v="1460153054"/>
    <n v="1457564654"/>
    <b v="0"/>
    <x v="78"/>
    <x v="1"/>
    <s v="film &amp; video/drama"/>
    <x v="50"/>
    <x v="121"/>
    <x v="0"/>
    <x v="3"/>
  </r>
  <r>
    <n v="226"/>
    <s v="MAGGIE Film"/>
    <x v="225"/>
    <n v="29000"/>
    <n v="250"/>
    <x v="2"/>
    <x v="1"/>
    <s v="GBP"/>
    <n v="1433064540"/>
    <n v="1428854344"/>
    <b v="0"/>
    <x v="84"/>
    <x v="1"/>
    <s v="film &amp; video/drama"/>
    <x v="60"/>
    <x v="178"/>
    <x v="0"/>
    <x v="3"/>
  </r>
  <r>
    <n v="227"/>
    <s v="The Chance of Freedom Short Film"/>
    <x v="226"/>
    <n v="28000"/>
    <n v="0"/>
    <x v="2"/>
    <x v="0"/>
    <s v="USD"/>
    <n v="1436477241"/>
    <n v="1433885241"/>
    <b v="0"/>
    <x v="78"/>
    <x v="1"/>
    <s v="film &amp; video/drama"/>
    <x v="50"/>
    <x v="121"/>
    <x v="0"/>
    <x v="3"/>
  </r>
  <r>
    <n v="228"/>
    <s v="Facets of a Geek life"/>
    <x v="227"/>
    <n v="8000"/>
    <n v="0"/>
    <x v="2"/>
    <x v="1"/>
    <s v="GBP"/>
    <n v="1433176105"/>
    <n v="1427992105"/>
    <b v="0"/>
    <x v="78"/>
    <x v="1"/>
    <s v="film &amp; video/drama"/>
    <x v="50"/>
    <x v="121"/>
    <x v="0"/>
    <x v="3"/>
  </r>
  <r>
    <n v="229"/>
    <s v="The Perfect Plan"/>
    <x v="228"/>
    <n v="3000"/>
    <n v="0"/>
    <x v="2"/>
    <x v="12"/>
    <s v="EUR"/>
    <n v="1455402297"/>
    <n v="1452810297"/>
    <b v="0"/>
    <x v="78"/>
    <x v="1"/>
    <s v="film &amp; video/drama"/>
    <x v="50"/>
    <x v="121"/>
    <x v="0"/>
    <x v="3"/>
  </r>
  <r>
    <n v="230"/>
    <s v="In Love There's War"/>
    <x v="229"/>
    <n v="15000"/>
    <n v="60"/>
    <x v="2"/>
    <x v="0"/>
    <s v="USD"/>
    <n v="1433443151"/>
    <n v="1430851151"/>
    <b v="0"/>
    <x v="84"/>
    <x v="1"/>
    <s v="film &amp; video/drama"/>
    <x v="50"/>
    <x v="179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x v="78"/>
    <x v="1"/>
    <s v="film &amp; video/drama"/>
    <x v="50"/>
    <x v="121"/>
    <x v="0"/>
    <x v="3"/>
  </r>
  <r>
    <n v="232"/>
    <s v="#noblurredlines"/>
    <x v="231"/>
    <n v="4000"/>
    <n v="110"/>
    <x v="2"/>
    <x v="1"/>
    <s v="GBP"/>
    <n v="1425066546"/>
    <n v="1422474546"/>
    <b v="0"/>
    <x v="63"/>
    <x v="1"/>
    <s v="film &amp; video/drama"/>
    <x v="56"/>
    <x v="180"/>
    <x v="0"/>
    <x v="3"/>
  </r>
  <r>
    <n v="233"/>
    <s v="Area 4 - The Film"/>
    <x v="232"/>
    <n v="350000"/>
    <n v="0"/>
    <x v="2"/>
    <x v="0"/>
    <s v="USD"/>
    <n v="1475185972"/>
    <n v="1472593972"/>
    <b v="0"/>
    <x v="78"/>
    <x v="1"/>
    <s v="film &amp; video/drama"/>
    <x v="50"/>
    <x v="121"/>
    <x v="0"/>
    <x v="3"/>
  </r>
  <r>
    <n v="234"/>
    <s v="The Interviewer (Charity Movie)"/>
    <x v="233"/>
    <n v="1000"/>
    <n v="401"/>
    <x v="2"/>
    <x v="0"/>
    <s v="USD"/>
    <n v="1434847859"/>
    <n v="1431391859"/>
    <b v="0"/>
    <x v="81"/>
    <x v="1"/>
    <s v="film &amp; video/drama"/>
    <x v="67"/>
    <x v="181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x v="78"/>
    <x v="1"/>
    <s v="film &amp; video/drama"/>
    <x v="50"/>
    <x v="121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x v="78"/>
    <x v="1"/>
    <s v="film &amp; video/drama"/>
    <x v="50"/>
    <x v="121"/>
    <x v="0"/>
    <x v="3"/>
  </r>
  <r>
    <n v="237"/>
    <s v="Making The Choice"/>
    <x v="236"/>
    <n v="15000"/>
    <n v="50"/>
    <x v="2"/>
    <x v="0"/>
    <s v="USD"/>
    <n v="1457445069"/>
    <n v="1452261069"/>
    <b v="0"/>
    <x v="29"/>
    <x v="1"/>
    <s v="film &amp; video/drama"/>
    <x v="50"/>
    <x v="73"/>
    <x v="0"/>
    <x v="3"/>
  </r>
  <r>
    <n v="238"/>
    <s v="Within The Threshold"/>
    <x v="237"/>
    <n v="26000"/>
    <n v="0"/>
    <x v="2"/>
    <x v="0"/>
    <s v="USD"/>
    <n v="1483088400"/>
    <n v="1481324760"/>
    <b v="0"/>
    <x v="78"/>
    <x v="1"/>
    <s v="film &amp; video/drama"/>
    <x v="50"/>
    <x v="121"/>
    <x v="0"/>
    <x v="3"/>
  </r>
  <r>
    <n v="239"/>
    <s v="Filthy - Short Film"/>
    <x v="238"/>
    <n v="1000"/>
    <n v="250"/>
    <x v="2"/>
    <x v="2"/>
    <s v="AUD"/>
    <n v="1446984000"/>
    <n v="1445308730"/>
    <b v="0"/>
    <x v="81"/>
    <x v="1"/>
    <s v="film &amp; video/drama"/>
    <x v="78"/>
    <x v="73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x v="89"/>
    <x v="0"/>
    <s v="film &amp; video/documentary"/>
    <x v="29"/>
    <x v="182"/>
    <x v="0"/>
    <x v="4"/>
  </r>
  <r>
    <n v="241"/>
    <s v="&quot;LESLIE&quot;"/>
    <x v="240"/>
    <n v="36400"/>
    <n v="41000"/>
    <x v="0"/>
    <x v="0"/>
    <s v="USD"/>
    <n v="1419180304"/>
    <n v="1415292304"/>
    <b v="1"/>
    <x v="90"/>
    <x v="0"/>
    <s v="film &amp; video/documentary"/>
    <x v="40"/>
    <x v="183"/>
    <x v="0"/>
    <x v="4"/>
  </r>
  <r>
    <n v="242"/>
    <s v="Hardwater"/>
    <x v="241"/>
    <n v="13000"/>
    <n v="14750"/>
    <x v="0"/>
    <x v="0"/>
    <s v="USD"/>
    <n v="1324381790"/>
    <n v="1321357790"/>
    <b v="1"/>
    <x v="91"/>
    <x v="0"/>
    <s v="film &amp; video/documentary"/>
    <x v="40"/>
    <x v="184"/>
    <x v="0"/>
    <x v="4"/>
  </r>
  <r>
    <n v="243"/>
    <s v="Following Boruch"/>
    <x v="242"/>
    <n v="25000"/>
    <n v="25648"/>
    <x v="0"/>
    <x v="0"/>
    <s v="USD"/>
    <n v="1393031304"/>
    <n v="1390439304"/>
    <b v="1"/>
    <x v="92"/>
    <x v="0"/>
    <s v="film &amp; video/documentary"/>
    <x v="33"/>
    <x v="185"/>
    <x v="0"/>
    <x v="4"/>
  </r>
  <r>
    <n v="244"/>
    <d v="2008-11-04T00:00:00"/>
    <x v="243"/>
    <n v="3500"/>
    <n v="3981.5"/>
    <x v="0"/>
    <x v="0"/>
    <s v="USD"/>
    <n v="1268723160"/>
    <n v="1265269559"/>
    <b v="1"/>
    <x v="87"/>
    <x v="0"/>
    <s v="film &amp; video/documentary"/>
    <x v="35"/>
    <x v="18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x v="93"/>
    <x v="0"/>
    <s v="film &amp; video/documentary"/>
    <x v="3"/>
    <x v="187"/>
    <x v="0"/>
    <x v="4"/>
  </r>
  <r>
    <n v="246"/>
    <s v="LEAVING ATLANTA THE FILM"/>
    <x v="245"/>
    <n v="5000"/>
    <n v="15273"/>
    <x v="0"/>
    <x v="0"/>
    <s v="USD"/>
    <n v="1292665405"/>
    <n v="1288341805"/>
    <b v="1"/>
    <x v="94"/>
    <x v="0"/>
    <s v="film &amp; video/documentary"/>
    <x v="83"/>
    <x v="18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x v="95"/>
    <x v="0"/>
    <s v="film &amp; video/documentary"/>
    <x v="84"/>
    <x v="189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x v="96"/>
    <x v="0"/>
    <s v="film &amp; video/documentary"/>
    <x v="7"/>
    <x v="190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x v="97"/>
    <x v="0"/>
    <s v="film &amp; video/documentary"/>
    <x v="40"/>
    <x v="191"/>
    <x v="0"/>
    <x v="4"/>
  </r>
  <r>
    <n v="250"/>
    <s v="BOONE- THE DOCUMENTARY"/>
    <x v="249"/>
    <n v="30000"/>
    <n v="31675"/>
    <x v="0"/>
    <x v="0"/>
    <s v="USD"/>
    <n v="1370525691"/>
    <n v="1367933691"/>
    <b v="1"/>
    <x v="98"/>
    <x v="0"/>
    <s v="film &amp; video/documentary"/>
    <x v="6"/>
    <x v="19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x v="99"/>
    <x v="0"/>
    <s v="film &amp; video/documentary"/>
    <x v="9"/>
    <x v="193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x v="52"/>
    <x v="0"/>
    <s v="film &amp; video/documentary"/>
    <x v="85"/>
    <x v="194"/>
    <x v="0"/>
    <x v="4"/>
  </r>
  <r>
    <n v="253"/>
    <s v="Leon Claxton's HARLEM IN HAVANA"/>
    <x v="252"/>
    <n v="1500"/>
    <n v="1511"/>
    <x v="0"/>
    <x v="0"/>
    <s v="USD"/>
    <n v="1329320235"/>
    <n v="1326728235"/>
    <b v="1"/>
    <x v="63"/>
    <x v="0"/>
    <s v="film &amp; video/documentary"/>
    <x v="7"/>
    <x v="195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x v="100"/>
    <x v="0"/>
    <s v="film &amp; video/documentary"/>
    <x v="16"/>
    <x v="196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x v="101"/>
    <x v="0"/>
    <s v="film &amp; video/documentary"/>
    <x v="13"/>
    <x v="197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x v="102"/>
    <x v="0"/>
    <s v="film &amp; video/documentary"/>
    <x v="86"/>
    <x v="198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x v="103"/>
    <x v="0"/>
    <s v="film &amp; video/documentary"/>
    <x v="13"/>
    <x v="199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x v="104"/>
    <x v="0"/>
    <s v="film &amp; video/documentary"/>
    <x v="87"/>
    <x v="200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x v="105"/>
    <x v="0"/>
    <s v="film &amp; video/documentary"/>
    <x v="88"/>
    <x v="201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x v="106"/>
    <x v="0"/>
    <s v="film &amp; video/documentary"/>
    <x v="6"/>
    <x v="202"/>
    <x v="0"/>
    <x v="4"/>
  </r>
  <r>
    <n v="261"/>
    <s v="Empires: The Film"/>
    <x v="260"/>
    <n v="20000"/>
    <n v="21480"/>
    <x v="0"/>
    <x v="0"/>
    <s v="USD"/>
    <n v="1339080900"/>
    <n v="1334783704"/>
    <b v="1"/>
    <x v="107"/>
    <x v="0"/>
    <s v="film &amp; video/documentary"/>
    <x v="13"/>
    <x v="203"/>
    <x v="0"/>
    <x v="4"/>
  </r>
  <r>
    <n v="262"/>
    <s v="The Last Cosmonaut"/>
    <x v="261"/>
    <n v="2500"/>
    <n v="6000"/>
    <x v="0"/>
    <x v="0"/>
    <s v="USD"/>
    <n v="1298699828"/>
    <n v="1294811828"/>
    <b v="1"/>
    <x v="108"/>
    <x v="0"/>
    <s v="film &amp; video/documentary"/>
    <x v="89"/>
    <x v="204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x v="109"/>
    <x v="0"/>
    <s v="film &amp; video/documentary"/>
    <x v="90"/>
    <x v="205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x v="110"/>
    <x v="0"/>
    <s v="film &amp; video/documentary"/>
    <x v="90"/>
    <x v="206"/>
    <x v="0"/>
    <x v="4"/>
  </r>
  <r>
    <n v="265"/>
    <s v="The Garden Summer"/>
    <x v="264"/>
    <n v="5000"/>
    <n v="5555"/>
    <x v="0"/>
    <x v="0"/>
    <s v="USD"/>
    <n v="1273522560"/>
    <n v="1269928430"/>
    <b v="1"/>
    <x v="6"/>
    <x v="0"/>
    <s v="film &amp; video/documentary"/>
    <x v="38"/>
    <x v="207"/>
    <x v="0"/>
    <x v="4"/>
  </r>
  <r>
    <n v="266"/>
    <s v="The Eventful Life of Al Hawkes"/>
    <x v="265"/>
    <n v="1000"/>
    <n v="1455"/>
    <x v="0"/>
    <x v="0"/>
    <s v="USD"/>
    <n v="1271994660"/>
    <n v="1264565507"/>
    <b v="1"/>
    <x v="17"/>
    <x v="0"/>
    <s v="film &amp; video/documentary"/>
    <x v="91"/>
    <x v="208"/>
    <x v="0"/>
    <x v="4"/>
  </r>
  <r>
    <n v="267"/>
    <s v="Uncharted Amazon"/>
    <x v="266"/>
    <n v="9850"/>
    <n v="12965.44"/>
    <x v="0"/>
    <x v="1"/>
    <s v="GBP"/>
    <n v="1403693499"/>
    <n v="1401101499"/>
    <b v="1"/>
    <x v="111"/>
    <x v="0"/>
    <s v="film &amp; video/documentary"/>
    <x v="88"/>
    <x v="209"/>
    <x v="0"/>
    <x v="4"/>
  </r>
  <r>
    <n v="268"/>
    <s v="La Tierra de los Adioses"/>
    <x v="267"/>
    <n v="5000"/>
    <n v="5570"/>
    <x v="0"/>
    <x v="0"/>
    <s v="USD"/>
    <n v="1320640778"/>
    <n v="1316749178"/>
    <b v="1"/>
    <x v="112"/>
    <x v="0"/>
    <s v="film &amp; video/documentary"/>
    <x v="38"/>
    <x v="210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x v="113"/>
    <x v="0"/>
    <s v="film &amp; video/documentary"/>
    <x v="92"/>
    <x v="211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x v="42"/>
    <x v="0"/>
    <s v="film &amp; video/documentary"/>
    <x v="42"/>
    <x v="212"/>
    <x v="0"/>
    <x v="4"/>
  </r>
  <r>
    <n v="271"/>
    <s v="The Mathare Project"/>
    <x v="270"/>
    <n v="30000"/>
    <n v="31404"/>
    <x v="0"/>
    <x v="0"/>
    <s v="USD"/>
    <n v="1388649600"/>
    <n v="1386123861"/>
    <b v="1"/>
    <x v="114"/>
    <x v="0"/>
    <s v="film &amp; video/documentary"/>
    <x v="2"/>
    <x v="213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x v="71"/>
    <x v="0"/>
    <s v="film &amp; video/documentary"/>
    <x v="93"/>
    <x v="214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x v="115"/>
    <x v="0"/>
    <s v="film &amp; video/documentary"/>
    <x v="29"/>
    <x v="215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x v="116"/>
    <x v="0"/>
    <s v="film &amp; video/documentary"/>
    <x v="94"/>
    <x v="216"/>
    <x v="0"/>
    <x v="4"/>
  </r>
  <r>
    <n v="275"/>
    <s v="Finding the Funk"/>
    <x v="274"/>
    <n v="20000"/>
    <n v="21679"/>
    <x v="0"/>
    <x v="0"/>
    <s v="USD"/>
    <n v="1352511966"/>
    <n v="1349916366"/>
    <b v="1"/>
    <x v="117"/>
    <x v="0"/>
    <s v="film &amp; video/documentary"/>
    <x v="29"/>
    <x v="217"/>
    <x v="0"/>
    <x v="4"/>
  </r>
  <r>
    <n v="276"/>
    <s v="Abalimi"/>
    <x v="275"/>
    <n v="4000"/>
    <n v="5904"/>
    <x v="0"/>
    <x v="0"/>
    <s v="USD"/>
    <n v="1335574674"/>
    <n v="1330394274"/>
    <b v="1"/>
    <x v="95"/>
    <x v="0"/>
    <s v="film &amp; video/documentary"/>
    <x v="34"/>
    <x v="218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x v="118"/>
    <x v="0"/>
    <s v="film &amp; video/documentary"/>
    <x v="5"/>
    <x v="219"/>
    <x v="0"/>
    <x v="4"/>
  </r>
  <r>
    <n v="278"/>
    <s v="The Babushkas of Chernobyl"/>
    <x v="277"/>
    <n v="27000"/>
    <n v="40594"/>
    <x v="0"/>
    <x v="0"/>
    <s v="USD"/>
    <n v="1350003539"/>
    <n v="1347411539"/>
    <b v="1"/>
    <x v="119"/>
    <x v="0"/>
    <s v="film &amp; video/documentary"/>
    <x v="95"/>
    <x v="220"/>
    <x v="0"/>
    <x v="4"/>
  </r>
  <r>
    <n v="279"/>
    <s v="Instructions on Parting"/>
    <x v="278"/>
    <n v="17000"/>
    <n v="26744.11"/>
    <x v="0"/>
    <x v="0"/>
    <s v="USD"/>
    <n v="1488160860"/>
    <n v="1485237096"/>
    <b v="1"/>
    <x v="120"/>
    <x v="0"/>
    <s v="film &amp; video/documentary"/>
    <x v="96"/>
    <x v="221"/>
    <x v="0"/>
    <x v="4"/>
  </r>
  <r>
    <n v="280"/>
    <s v="Korengal Theatrical Release"/>
    <x v="279"/>
    <n v="75000"/>
    <n v="117108"/>
    <x v="0"/>
    <x v="0"/>
    <s v="USD"/>
    <n v="1401459035"/>
    <n v="1397571035"/>
    <b v="1"/>
    <x v="121"/>
    <x v="0"/>
    <s v="film &amp; video/documentary"/>
    <x v="94"/>
    <x v="222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x v="1"/>
    <x v="0"/>
    <s v="film &amp; video/documentary"/>
    <x v="10"/>
    <x v="223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x v="122"/>
    <x v="0"/>
    <s v="film &amp; video/documentary"/>
    <x v="7"/>
    <x v="224"/>
    <x v="0"/>
    <x v="4"/>
  </r>
  <r>
    <n v="283"/>
    <s v="SOLE SURVIVOR"/>
    <x v="282"/>
    <n v="18000"/>
    <n v="20569.05"/>
    <x v="0"/>
    <x v="0"/>
    <s v="USD"/>
    <n v="1306904340"/>
    <n v="1305219744"/>
    <b v="1"/>
    <x v="91"/>
    <x v="0"/>
    <s v="film &amp; video/documentary"/>
    <x v="35"/>
    <x v="225"/>
    <x v="0"/>
    <x v="4"/>
  </r>
  <r>
    <n v="284"/>
    <s v="Wisconsin Rising"/>
    <x v="283"/>
    <n v="40000"/>
    <n v="41850.46"/>
    <x v="0"/>
    <x v="0"/>
    <s v="USD"/>
    <n v="1327167780"/>
    <n v="1325007780"/>
    <b v="1"/>
    <x v="123"/>
    <x v="0"/>
    <s v="film &amp; video/documentary"/>
    <x v="2"/>
    <x v="22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x v="124"/>
    <x v="0"/>
    <s v="film &amp; video/documentary"/>
    <x v="97"/>
    <x v="227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x v="125"/>
    <x v="0"/>
    <s v="film &amp; video/documentary"/>
    <x v="15"/>
    <x v="22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x v="126"/>
    <x v="0"/>
    <s v="film &amp; video/documentary"/>
    <x v="98"/>
    <x v="229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x v="127"/>
    <x v="0"/>
    <s v="film &amp; video/documentary"/>
    <x v="33"/>
    <x v="230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x v="128"/>
    <x v="0"/>
    <s v="film &amp; video/documentary"/>
    <x v="2"/>
    <x v="231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x v="129"/>
    <x v="0"/>
    <s v="film &amp; video/documentary"/>
    <x v="13"/>
    <x v="232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x v="130"/>
    <x v="0"/>
    <s v="film &amp; video/documentary"/>
    <x v="28"/>
    <x v="233"/>
    <x v="0"/>
    <x v="4"/>
  </r>
  <r>
    <n v="292"/>
    <s v="The Undocumented"/>
    <x v="291"/>
    <n v="75000"/>
    <n v="76130.2"/>
    <x v="0"/>
    <x v="0"/>
    <s v="USD"/>
    <n v="1319860740"/>
    <n v="1317064599"/>
    <b v="1"/>
    <x v="131"/>
    <x v="0"/>
    <s v="film &amp; video/documentary"/>
    <x v="21"/>
    <x v="23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x v="132"/>
    <x v="0"/>
    <s v="film &amp; video/documentary"/>
    <x v="7"/>
    <x v="235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x v="133"/>
    <x v="0"/>
    <s v="film &amp; video/documentary"/>
    <x v="8"/>
    <x v="101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x v="134"/>
    <x v="0"/>
    <s v="film &amp; video/documentary"/>
    <x v="18"/>
    <x v="236"/>
    <x v="0"/>
    <x v="4"/>
  </r>
  <r>
    <n v="296"/>
    <s v="Bel Borba Is Here!"/>
    <x v="295"/>
    <n v="25000"/>
    <n v="29681.55"/>
    <x v="0"/>
    <x v="0"/>
    <s v="USD"/>
    <n v="1347017083"/>
    <n v="1344857083"/>
    <b v="1"/>
    <x v="135"/>
    <x v="0"/>
    <s v="film &amp; video/documentary"/>
    <x v="17"/>
    <x v="237"/>
    <x v="0"/>
    <x v="4"/>
  </r>
  <r>
    <n v="297"/>
    <s v="Who Owns Yoga?"/>
    <x v="296"/>
    <n v="20000"/>
    <n v="20128"/>
    <x v="0"/>
    <x v="0"/>
    <s v="USD"/>
    <n v="1430452740"/>
    <n v="1427390901"/>
    <b v="1"/>
    <x v="136"/>
    <x v="0"/>
    <s v="film &amp; video/documentary"/>
    <x v="7"/>
    <x v="238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x v="137"/>
    <x v="0"/>
    <s v="film &amp; video/documentary"/>
    <x v="15"/>
    <x v="239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x v="138"/>
    <x v="0"/>
    <s v="film &amp; video/documentary"/>
    <x v="99"/>
    <x v="240"/>
    <x v="0"/>
    <x v="4"/>
  </r>
  <r>
    <n v="300"/>
    <s v="The Bus "/>
    <x v="299"/>
    <n v="25000"/>
    <n v="25430.66"/>
    <x v="0"/>
    <x v="0"/>
    <s v="USD"/>
    <n v="1303686138"/>
    <n v="1301007738"/>
    <b v="1"/>
    <x v="139"/>
    <x v="0"/>
    <s v="film &amp; video/documentary"/>
    <x v="21"/>
    <x v="241"/>
    <x v="0"/>
    <x v="4"/>
  </r>
  <r>
    <n v="301"/>
    <s v="WORLD FAIR"/>
    <x v="300"/>
    <n v="13000"/>
    <n v="15435.55"/>
    <x v="0"/>
    <x v="0"/>
    <s v="USD"/>
    <n v="1363711335"/>
    <n v="1360258935"/>
    <b v="1"/>
    <x v="140"/>
    <x v="0"/>
    <s v="film &amp; video/documentary"/>
    <x v="17"/>
    <x v="242"/>
    <x v="0"/>
    <x v="4"/>
  </r>
  <r>
    <n v="302"/>
    <s v="(UN)CUT"/>
    <x v="301"/>
    <n v="10000"/>
    <n v="10046"/>
    <x v="0"/>
    <x v="0"/>
    <s v="USD"/>
    <n v="1330115638"/>
    <n v="1327523638"/>
    <b v="1"/>
    <x v="52"/>
    <x v="0"/>
    <s v="film &amp; video/documentary"/>
    <x v="8"/>
    <x v="243"/>
    <x v="0"/>
    <x v="4"/>
  </r>
  <r>
    <n v="303"/>
    <s v="The Forest for the Trees"/>
    <x v="302"/>
    <n v="3000"/>
    <n v="4124"/>
    <x v="0"/>
    <x v="0"/>
    <s v="USD"/>
    <n v="1338601346"/>
    <n v="1336009346"/>
    <b v="1"/>
    <x v="141"/>
    <x v="0"/>
    <s v="film &amp; video/documentary"/>
    <x v="0"/>
    <x v="244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x v="142"/>
    <x v="0"/>
    <s v="film &amp; video/documentary"/>
    <x v="100"/>
    <x v="245"/>
    <x v="0"/>
    <x v="4"/>
  </r>
  <r>
    <n v="305"/>
    <s v="My Friend Mott-ly"/>
    <x v="304"/>
    <n v="7500"/>
    <n v="9775"/>
    <x v="0"/>
    <x v="0"/>
    <s v="USD"/>
    <n v="1331392049"/>
    <n v="1328800049"/>
    <b v="1"/>
    <x v="143"/>
    <x v="0"/>
    <s v="film &amp; video/documentary"/>
    <x v="22"/>
    <x v="246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x v="144"/>
    <x v="0"/>
    <s v="film &amp; video/documentary"/>
    <x v="101"/>
    <x v="247"/>
    <x v="0"/>
    <x v="4"/>
  </r>
  <r>
    <n v="307"/>
    <s v="Grammar Revolution"/>
    <x v="306"/>
    <n v="22000"/>
    <n v="24490"/>
    <x v="0"/>
    <x v="0"/>
    <s v="USD"/>
    <n v="1360276801"/>
    <n v="1357684801"/>
    <b v="1"/>
    <x v="145"/>
    <x v="0"/>
    <s v="film &amp; video/documentary"/>
    <x v="38"/>
    <x v="248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x v="91"/>
    <x v="0"/>
    <s v="film &amp; video/documentary"/>
    <x v="6"/>
    <x v="249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x v="146"/>
    <x v="0"/>
    <s v="film &amp; video/documentary"/>
    <x v="17"/>
    <x v="250"/>
    <x v="0"/>
    <x v="4"/>
  </r>
  <r>
    <n v="310"/>
    <s v="Feels Like Coming Home Tour"/>
    <x v="309"/>
    <n v="1000"/>
    <n v="1041.29"/>
    <x v="0"/>
    <x v="0"/>
    <s v="USD"/>
    <n v="1319076000"/>
    <n v="1317788623"/>
    <b v="1"/>
    <x v="17"/>
    <x v="0"/>
    <s v="film &amp; video/documentary"/>
    <x v="3"/>
    <x v="251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x v="3"/>
    <x v="0"/>
    <s v="film &amp; video/documentary"/>
    <x v="3"/>
    <x v="25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x v="96"/>
    <x v="0"/>
    <s v="film &amp; video/documentary"/>
    <x v="20"/>
    <x v="253"/>
    <x v="0"/>
    <x v="4"/>
  </r>
  <r>
    <n v="313"/>
    <s v="DEVIL MAY CARE"/>
    <x v="312"/>
    <n v="17000"/>
    <n v="17805"/>
    <x v="0"/>
    <x v="0"/>
    <s v="USD"/>
    <n v="1281542340"/>
    <n v="1277702894"/>
    <b v="1"/>
    <x v="147"/>
    <x v="0"/>
    <s v="film &amp; video/documentary"/>
    <x v="2"/>
    <x v="181"/>
    <x v="0"/>
    <x v="4"/>
  </r>
  <r>
    <n v="314"/>
    <s v="Making Mail: A Documentary"/>
    <x v="313"/>
    <n v="1000"/>
    <n v="3851.5"/>
    <x v="0"/>
    <x v="0"/>
    <s v="USD"/>
    <n v="1362167988"/>
    <n v="1359575988"/>
    <b v="1"/>
    <x v="148"/>
    <x v="0"/>
    <s v="film &amp; video/documentary"/>
    <x v="102"/>
    <x v="254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x v="149"/>
    <x v="0"/>
    <s v="film &amp; video/documentary"/>
    <x v="7"/>
    <x v="255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x v="150"/>
    <x v="0"/>
    <s v="film &amp; video/documentary"/>
    <x v="35"/>
    <x v="256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x v="151"/>
    <x v="0"/>
    <s v="film &amp; video/documentary"/>
    <x v="7"/>
    <x v="257"/>
    <x v="0"/>
    <x v="4"/>
  </r>
  <r>
    <n v="318"/>
    <s v="Friend Request: Accepted"/>
    <x v="317"/>
    <n v="5000"/>
    <n v="14166"/>
    <x v="0"/>
    <x v="0"/>
    <s v="USD"/>
    <n v="1364342151"/>
    <n v="1361753751"/>
    <b v="1"/>
    <x v="4"/>
    <x v="0"/>
    <s v="film &amp; video/documentary"/>
    <x v="103"/>
    <x v="34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x v="13"/>
    <x v="0"/>
    <s v="film &amp; video/documentary"/>
    <x v="40"/>
    <x v="258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x v="150"/>
    <x v="0"/>
    <s v="film &amp; video/documentary"/>
    <x v="13"/>
    <x v="259"/>
    <x v="0"/>
    <x v="4"/>
  </r>
  <r>
    <n v="321"/>
    <s v="An Impossible Project"/>
    <x v="320"/>
    <n v="35000"/>
    <n v="35932"/>
    <x v="0"/>
    <x v="12"/>
    <s v="EUR"/>
    <n v="1478605386"/>
    <n v="1475577786"/>
    <b v="1"/>
    <x v="152"/>
    <x v="0"/>
    <s v="film &amp; video/documentary"/>
    <x v="33"/>
    <x v="260"/>
    <x v="0"/>
    <x v="4"/>
  </r>
  <r>
    <n v="322"/>
    <s v="Last of the Big Tuskers"/>
    <x v="321"/>
    <n v="25000"/>
    <n v="26978"/>
    <x v="0"/>
    <x v="0"/>
    <s v="USD"/>
    <n v="1463146848"/>
    <n v="1460554848"/>
    <b v="1"/>
    <x v="153"/>
    <x v="0"/>
    <s v="film &amp; video/documentary"/>
    <x v="29"/>
    <x v="261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x v="6"/>
    <x v="0"/>
    <s v="film &amp; video/documentary"/>
    <x v="4"/>
    <x v="262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x v="141"/>
    <x v="0"/>
    <s v="film &amp; video/documentary"/>
    <x v="21"/>
    <x v="263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x v="154"/>
    <x v="0"/>
    <s v="film &amp; video/documentary"/>
    <x v="3"/>
    <x v="264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x v="155"/>
    <x v="0"/>
    <s v="film &amp; video/documentary"/>
    <x v="40"/>
    <x v="265"/>
    <x v="0"/>
    <x v="4"/>
  </r>
  <r>
    <n v="327"/>
    <s v="Finding Beauty In the Rubble"/>
    <x v="326"/>
    <n v="4000"/>
    <n v="5456"/>
    <x v="0"/>
    <x v="0"/>
    <s v="USD"/>
    <n v="1427011200"/>
    <n v="1424669929"/>
    <b v="1"/>
    <x v="69"/>
    <x v="0"/>
    <s v="film &amp; video/documentary"/>
    <x v="104"/>
    <x v="266"/>
    <x v="0"/>
    <x v="4"/>
  </r>
  <r>
    <n v="328"/>
    <s v="Edgar Allan Poe: Buried Alive"/>
    <x v="327"/>
    <n v="75000"/>
    <n v="77710.8"/>
    <x v="0"/>
    <x v="0"/>
    <s v="USD"/>
    <n v="1446350400"/>
    <n v="1443739388"/>
    <b v="1"/>
    <x v="156"/>
    <x v="0"/>
    <s v="film &amp; video/documentary"/>
    <x v="3"/>
    <x v="267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x v="157"/>
    <x v="0"/>
    <s v="film &amp; video/documentary"/>
    <x v="6"/>
    <x v="268"/>
    <x v="0"/>
    <x v="4"/>
  </r>
  <r>
    <n v="330"/>
    <s v="The Power of Place"/>
    <x v="329"/>
    <n v="35000"/>
    <n v="35640"/>
    <x v="0"/>
    <x v="0"/>
    <s v="USD"/>
    <n v="1368763140"/>
    <n v="1366028563"/>
    <b v="1"/>
    <x v="158"/>
    <x v="0"/>
    <s v="film &amp; video/documentary"/>
    <x v="21"/>
    <x v="269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x v="159"/>
    <x v="0"/>
    <s v="film &amp; video/documentary"/>
    <x v="13"/>
    <x v="270"/>
    <x v="0"/>
    <x v="4"/>
  </r>
  <r>
    <n v="332"/>
    <s v="Changing of the Gods"/>
    <x v="331"/>
    <n v="100000"/>
    <n v="113015"/>
    <x v="0"/>
    <x v="0"/>
    <s v="USD"/>
    <n v="1446019200"/>
    <n v="1442420377"/>
    <b v="1"/>
    <x v="160"/>
    <x v="0"/>
    <s v="film &amp; video/documentary"/>
    <x v="40"/>
    <x v="271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x v="161"/>
    <x v="0"/>
    <s v="film &amp; video/documentary"/>
    <x v="105"/>
    <x v="272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x v="50"/>
    <x v="0"/>
    <s v="film &amp; video/documentary"/>
    <x v="7"/>
    <x v="273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x v="144"/>
    <x v="0"/>
    <s v="film &amp; video/documentary"/>
    <x v="33"/>
    <x v="274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x v="131"/>
    <x v="0"/>
    <s v="film &amp; video/documentary"/>
    <x v="16"/>
    <x v="275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x v="162"/>
    <x v="0"/>
    <s v="film &amp; video/documentary"/>
    <x v="7"/>
    <x v="276"/>
    <x v="0"/>
    <x v="4"/>
  </r>
  <r>
    <n v="338"/>
    <s v="Queer Genius"/>
    <x v="337"/>
    <n v="15000"/>
    <n v="16520.04"/>
    <x v="0"/>
    <x v="0"/>
    <s v="USD"/>
    <n v="1472864400"/>
    <n v="1468001290"/>
    <b v="1"/>
    <x v="163"/>
    <x v="0"/>
    <s v="film &amp; video/documentary"/>
    <x v="5"/>
    <x v="277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x v="30"/>
    <x v="0"/>
    <s v="film &amp; video/documentary"/>
    <x v="29"/>
    <x v="278"/>
    <x v="0"/>
    <x v="4"/>
  </r>
  <r>
    <n v="340"/>
    <s v="Somaliland: The Abaarso Story"/>
    <x v="339"/>
    <n v="35000"/>
    <n v="43758"/>
    <x v="0"/>
    <x v="0"/>
    <s v="USD"/>
    <n v="1489006800"/>
    <n v="1486397007"/>
    <b v="1"/>
    <x v="164"/>
    <x v="0"/>
    <s v="film &amp; video/documentary"/>
    <x v="105"/>
    <x v="279"/>
    <x v="0"/>
    <x v="4"/>
  </r>
  <r>
    <n v="341"/>
    <s v="Video of Connections: A Mural"/>
    <x v="340"/>
    <n v="3500"/>
    <n v="3735"/>
    <x v="0"/>
    <x v="0"/>
    <s v="USD"/>
    <n v="1412135940"/>
    <n v="1410555998"/>
    <b v="1"/>
    <x v="165"/>
    <x v="0"/>
    <s v="film &amp; video/documentary"/>
    <x v="13"/>
    <x v="280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x v="166"/>
    <x v="0"/>
    <s v="film &amp; video/documentary"/>
    <x v="8"/>
    <x v="281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x v="167"/>
    <x v="0"/>
    <s v="film &amp; video/documentary"/>
    <x v="21"/>
    <x v="282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x v="168"/>
    <x v="0"/>
    <s v="film &amp; video/documentary"/>
    <x v="21"/>
    <x v="283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x v="122"/>
    <x v="0"/>
    <s v="film &amp; video/documentary"/>
    <x v="4"/>
    <x v="284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x v="101"/>
    <x v="0"/>
    <s v="film &amp; video/documentary"/>
    <x v="106"/>
    <x v="285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x v="169"/>
    <x v="0"/>
    <s v="film &amp; video/documentary"/>
    <x v="20"/>
    <x v="286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x v="46"/>
    <x v="0"/>
    <s v="film &amp; video/documentary"/>
    <x v="33"/>
    <x v="287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x v="157"/>
    <x v="0"/>
    <s v="film &amp; video/documentary"/>
    <x v="13"/>
    <x v="288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x v="170"/>
    <x v="0"/>
    <s v="film &amp; video/documentary"/>
    <x v="41"/>
    <x v="289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x v="171"/>
    <x v="0"/>
    <s v="film &amp; video/documentary"/>
    <x v="37"/>
    <x v="290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x v="172"/>
    <x v="0"/>
    <s v="film &amp; video/documentary"/>
    <x v="16"/>
    <x v="291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x v="173"/>
    <x v="0"/>
    <s v="film &amp; video/documentary"/>
    <x v="15"/>
    <x v="292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x v="60"/>
    <x v="0"/>
    <s v="film &amp; video/documentary"/>
    <x v="3"/>
    <x v="293"/>
    <x v="0"/>
    <x v="4"/>
  </r>
  <r>
    <n v="355"/>
    <s v="REZA ABDOH -Theatre Visionary"/>
    <x v="354"/>
    <n v="35000"/>
    <n v="40690"/>
    <x v="0"/>
    <x v="0"/>
    <s v="USD"/>
    <n v="1417420994"/>
    <n v="1414738994"/>
    <b v="1"/>
    <x v="111"/>
    <x v="0"/>
    <s v="film &amp; video/documentary"/>
    <x v="31"/>
    <x v="294"/>
    <x v="0"/>
    <x v="4"/>
  </r>
  <r>
    <n v="356"/>
    <s v="43 and 80"/>
    <x v="355"/>
    <n v="7500"/>
    <n v="7701.93"/>
    <x v="0"/>
    <x v="0"/>
    <s v="USD"/>
    <n v="1458152193"/>
    <n v="1455563793"/>
    <b v="1"/>
    <x v="174"/>
    <x v="0"/>
    <s v="film &amp; video/documentary"/>
    <x v="33"/>
    <x v="295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x v="175"/>
    <x v="0"/>
    <s v="film &amp; video/documentary"/>
    <x v="107"/>
    <x v="296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x v="176"/>
    <x v="0"/>
    <s v="film &amp; video/documentary"/>
    <x v="33"/>
    <x v="297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x v="177"/>
    <x v="0"/>
    <s v="film &amp; video/documentary"/>
    <x v="2"/>
    <x v="298"/>
    <x v="0"/>
    <x v="4"/>
  </r>
  <r>
    <n v="360"/>
    <s v="Faith: A Documentary"/>
    <x v="359"/>
    <n v="12000"/>
    <n v="12165"/>
    <x v="0"/>
    <x v="0"/>
    <s v="USD"/>
    <n v="1437621060"/>
    <n v="1433799180"/>
    <b v="0"/>
    <x v="45"/>
    <x v="0"/>
    <s v="film &amp; video/documentary"/>
    <x v="7"/>
    <x v="299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x v="178"/>
    <x v="0"/>
    <s v="film &amp; video/documentary"/>
    <x v="38"/>
    <x v="300"/>
    <x v="0"/>
    <x v="4"/>
  </r>
  <r>
    <n v="362"/>
    <s v="THE RIDGE: TEN FOR THIRTY"/>
    <x v="361"/>
    <n v="9665"/>
    <n v="12000"/>
    <x v="0"/>
    <x v="0"/>
    <s v="USD"/>
    <n v="1407456000"/>
    <n v="1405573391"/>
    <b v="0"/>
    <x v="48"/>
    <x v="0"/>
    <s v="film &amp; video/documentary"/>
    <x v="39"/>
    <x v="301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x v="55"/>
    <x v="0"/>
    <s v="film &amp; video/documentary"/>
    <x v="7"/>
    <x v="302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x v="116"/>
    <x v="0"/>
    <s v="film &amp; video/documentary"/>
    <x v="5"/>
    <x v="303"/>
    <x v="0"/>
    <x v="4"/>
  </r>
  <r>
    <n v="365"/>
    <s v="A QUEER COUNTRY"/>
    <x v="364"/>
    <n v="15000"/>
    <n v="15596"/>
    <x v="0"/>
    <x v="1"/>
    <s v="GBP"/>
    <n v="1393597999"/>
    <n v="1391005999"/>
    <b v="0"/>
    <x v="71"/>
    <x v="0"/>
    <s v="film &amp; video/documentary"/>
    <x v="3"/>
    <x v="304"/>
    <x v="0"/>
    <x v="4"/>
  </r>
  <r>
    <n v="366"/>
    <s v="A BUSHMAN ODYSSEY"/>
    <x v="365"/>
    <n v="38000"/>
    <n v="38500"/>
    <x v="0"/>
    <x v="0"/>
    <s v="USD"/>
    <n v="1337540518"/>
    <n v="1334948518"/>
    <b v="0"/>
    <x v="179"/>
    <x v="0"/>
    <s v="film &amp; video/documentary"/>
    <x v="7"/>
    <x v="305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x v="46"/>
    <x v="0"/>
    <s v="film &amp; video/documentary"/>
    <x v="33"/>
    <x v="30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x v="180"/>
    <x v="0"/>
    <s v="film &amp; video/documentary"/>
    <x v="3"/>
    <x v="307"/>
    <x v="0"/>
    <x v="4"/>
  </r>
  <r>
    <n v="369"/>
    <s v="Alpine Zone"/>
    <x v="368"/>
    <n v="6500"/>
    <n v="7160.12"/>
    <x v="0"/>
    <x v="0"/>
    <s v="USD"/>
    <n v="1326633269"/>
    <n v="1324041269"/>
    <b v="0"/>
    <x v="157"/>
    <x v="0"/>
    <s v="film &amp; video/documentary"/>
    <x v="5"/>
    <x v="308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x v="68"/>
    <x v="0"/>
    <s v="film &amp; video/documentary"/>
    <x v="108"/>
    <x v="309"/>
    <x v="0"/>
    <x v="4"/>
  </r>
  <r>
    <n v="371"/>
    <s v="Unbranded"/>
    <x v="370"/>
    <n v="150000"/>
    <n v="171253"/>
    <x v="0"/>
    <x v="0"/>
    <s v="USD"/>
    <n v="1359743139"/>
    <n v="1355855139"/>
    <b v="0"/>
    <x v="181"/>
    <x v="0"/>
    <s v="film &amp; video/documentary"/>
    <x v="35"/>
    <x v="310"/>
    <x v="0"/>
    <x v="4"/>
  </r>
  <r>
    <n v="372"/>
    <s v="Wild Equus"/>
    <x v="371"/>
    <n v="300"/>
    <n v="376"/>
    <x v="0"/>
    <x v="1"/>
    <s v="GBP"/>
    <n v="1459872000"/>
    <n v="1456408244"/>
    <b v="0"/>
    <x v="82"/>
    <x v="0"/>
    <s v="film &amp; video/documentary"/>
    <x v="105"/>
    <x v="311"/>
    <x v="0"/>
    <x v="4"/>
  </r>
  <r>
    <n v="373"/>
    <s v="The Boing Heard 'Round the World"/>
    <x v="372"/>
    <n v="7500"/>
    <n v="8000"/>
    <x v="0"/>
    <x v="0"/>
    <s v="USD"/>
    <n v="1342648398"/>
    <n v="1340056398"/>
    <b v="0"/>
    <x v="30"/>
    <x v="0"/>
    <s v="film &amp; video/documentary"/>
    <x v="13"/>
    <x v="312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x v="49"/>
    <x v="0"/>
    <s v="film &amp; video/documentary"/>
    <x v="26"/>
    <x v="313"/>
    <x v="0"/>
    <x v="4"/>
  </r>
  <r>
    <n v="375"/>
    <s v="Project Reconnect: WHERE WE ARE NOW"/>
    <x v="374"/>
    <n v="500"/>
    <n v="600"/>
    <x v="0"/>
    <x v="0"/>
    <s v="USD"/>
    <n v="1393694280"/>
    <n v="1390088311"/>
    <b v="0"/>
    <x v="25"/>
    <x v="0"/>
    <s v="film &amp; video/documentary"/>
    <x v="28"/>
    <x v="314"/>
    <x v="0"/>
    <x v="4"/>
  </r>
  <r>
    <n v="376"/>
    <s v="Quintessential: The Journey"/>
    <x v="375"/>
    <n v="2450"/>
    <n v="2596"/>
    <x v="0"/>
    <x v="1"/>
    <s v="GBP"/>
    <n v="1472122316"/>
    <n v="1469443916"/>
    <b v="0"/>
    <x v="53"/>
    <x v="0"/>
    <s v="film &amp; video/documentary"/>
    <x v="6"/>
    <x v="315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x v="182"/>
    <x v="0"/>
    <s v="film &amp; video/documentary"/>
    <x v="35"/>
    <x v="316"/>
    <x v="0"/>
    <x v="4"/>
  </r>
  <r>
    <n v="378"/>
    <s v="Where is Home?"/>
    <x v="377"/>
    <n v="3000"/>
    <n v="3353"/>
    <x v="0"/>
    <x v="5"/>
    <s v="CAD"/>
    <n v="1453765920"/>
    <n v="1451655808"/>
    <b v="0"/>
    <x v="183"/>
    <x v="0"/>
    <s v="film &amp; video/documentary"/>
    <x v="20"/>
    <x v="317"/>
    <x v="0"/>
    <x v="4"/>
  </r>
  <r>
    <n v="379"/>
    <s v="The Unknowns"/>
    <x v="378"/>
    <n v="15000"/>
    <n v="17412"/>
    <x v="0"/>
    <x v="0"/>
    <s v="USD"/>
    <n v="1336062672"/>
    <n v="1332174672"/>
    <b v="0"/>
    <x v="184"/>
    <x v="0"/>
    <s v="film &amp; video/documentary"/>
    <x v="31"/>
    <x v="318"/>
    <x v="0"/>
    <x v="4"/>
  </r>
  <r>
    <n v="380"/>
    <s v="Steamboat Springs Van Clan"/>
    <x v="379"/>
    <n v="4000"/>
    <n v="5660"/>
    <x v="0"/>
    <x v="0"/>
    <s v="USD"/>
    <n v="1453569392"/>
    <n v="1451409392"/>
    <b v="0"/>
    <x v="72"/>
    <x v="0"/>
    <s v="film &amp; video/documentary"/>
    <x v="24"/>
    <x v="319"/>
    <x v="0"/>
    <x v="4"/>
  </r>
  <r>
    <n v="381"/>
    <s v="Clearwater"/>
    <x v="380"/>
    <n v="25000"/>
    <n v="26182.5"/>
    <x v="0"/>
    <x v="0"/>
    <s v="USD"/>
    <n v="1343624400"/>
    <n v="1340642717"/>
    <b v="0"/>
    <x v="140"/>
    <x v="0"/>
    <s v="film &amp; video/documentary"/>
    <x v="2"/>
    <x v="320"/>
    <x v="0"/>
    <x v="4"/>
  </r>
  <r>
    <n v="382"/>
    <s v="99% Declaration Mini-Doc"/>
    <x v="381"/>
    <n v="600"/>
    <n v="1535"/>
    <x v="0"/>
    <x v="0"/>
    <s v="USD"/>
    <n v="1346950900"/>
    <n v="1345741300"/>
    <b v="0"/>
    <x v="19"/>
    <x v="0"/>
    <s v="film &amp; video/documentary"/>
    <x v="109"/>
    <x v="321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x v="53"/>
    <x v="0"/>
    <s v="film &amp; video/documentary"/>
    <x v="110"/>
    <x v="322"/>
    <x v="0"/>
    <x v="4"/>
  </r>
  <r>
    <n v="384"/>
    <s v="Nurse Mare Foals: Born to Die"/>
    <x v="383"/>
    <n v="20000"/>
    <n v="22421"/>
    <x v="0"/>
    <x v="0"/>
    <s v="USD"/>
    <n v="1420569947"/>
    <n v="1417977947"/>
    <b v="0"/>
    <x v="185"/>
    <x v="0"/>
    <s v="film &amp; video/documentary"/>
    <x v="20"/>
    <x v="323"/>
    <x v="0"/>
    <x v="4"/>
  </r>
  <r>
    <n v="385"/>
    <s v="Luke and Jedi"/>
    <x v="384"/>
    <n v="25000"/>
    <n v="26495.5"/>
    <x v="0"/>
    <x v="0"/>
    <s v="USD"/>
    <n v="1416582101"/>
    <n v="1413986501"/>
    <b v="0"/>
    <x v="186"/>
    <x v="0"/>
    <s v="film &amp; video/documentary"/>
    <x v="6"/>
    <x v="324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x v="62"/>
    <x v="0"/>
    <s v="film &amp; video/documentary"/>
    <x v="8"/>
    <x v="325"/>
    <x v="0"/>
    <x v="4"/>
  </r>
  <r>
    <n v="387"/>
    <s v="On the Back of a Tiger"/>
    <x v="386"/>
    <n v="38000"/>
    <n v="81316"/>
    <x v="0"/>
    <x v="0"/>
    <s v="USD"/>
    <n v="1439618400"/>
    <n v="1436976858"/>
    <b v="0"/>
    <x v="187"/>
    <x v="0"/>
    <s v="film &amp; video/documentary"/>
    <x v="111"/>
    <x v="326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x v="26"/>
    <x v="0"/>
    <s v="film &amp; video/documentary"/>
    <x v="9"/>
    <x v="327"/>
    <x v="0"/>
    <x v="4"/>
  </r>
  <r>
    <n v="389"/>
    <s v="The Food Cure"/>
    <x v="388"/>
    <n v="68000"/>
    <n v="123444.12"/>
    <x v="0"/>
    <x v="0"/>
    <s v="USD"/>
    <n v="1394233140"/>
    <n v="1391477450"/>
    <b v="0"/>
    <x v="188"/>
    <x v="0"/>
    <s v="film &amp; video/documentary"/>
    <x v="112"/>
    <x v="328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x v="25"/>
    <x v="0"/>
    <s v="film &amp; video/documentary"/>
    <x v="8"/>
    <x v="84"/>
    <x v="0"/>
    <x v="4"/>
  </r>
  <r>
    <n v="391"/>
    <s v="Science, Sex and the Ladies"/>
    <x v="390"/>
    <n v="20000"/>
    <n v="20122"/>
    <x v="0"/>
    <x v="0"/>
    <s v="USD"/>
    <n v="1324169940"/>
    <n v="1321578051"/>
    <b v="0"/>
    <x v="189"/>
    <x v="0"/>
    <s v="film &amp; video/documentary"/>
    <x v="7"/>
    <x v="329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x v="190"/>
    <x v="0"/>
    <s v="film &amp; video/documentary"/>
    <x v="7"/>
    <x v="330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x v="191"/>
    <x v="0"/>
    <s v="film &amp; video/documentary"/>
    <x v="5"/>
    <x v="331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x v="133"/>
    <x v="0"/>
    <s v="film &amp; video/documentary"/>
    <x v="20"/>
    <x v="332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x v="192"/>
    <x v="0"/>
    <s v="film &amp; video/documentary"/>
    <x v="29"/>
    <x v="333"/>
    <x v="0"/>
    <x v="4"/>
  </r>
  <r>
    <n v="396"/>
    <s v="No Act of Ours Film"/>
    <x v="395"/>
    <n v="15000"/>
    <n v="16000"/>
    <x v="0"/>
    <x v="0"/>
    <s v="USD"/>
    <n v="1341668006"/>
    <n v="1340372006"/>
    <b v="0"/>
    <x v="193"/>
    <x v="0"/>
    <s v="film &amp; video/documentary"/>
    <x v="13"/>
    <x v="334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x v="194"/>
    <x v="0"/>
    <s v="film &amp; video/documentary"/>
    <x v="3"/>
    <x v="33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x v="85"/>
    <x v="0"/>
    <s v="film &amp; video/documentary"/>
    <x v="105"/>
    <x v="336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x v="195"/>
    <x v="0"/>
    <s v="film &amp; video/documentary"/>
    <x v="13"/>
    <x v="337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x v="95"/>
    <x v="0"/>
    <s v="film &amp; video/documentary"/>
    <x v="20"/>
    <x v="338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x v="196"/>
    <x v="0"/>
    <s v="film &amp; video/documentary"/>
    <x v="3"/>
    <x v="339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x v="68"/>
    <x v="0"/>
    <s v="film &amp; video/documentary"/>
    <x v="24"/>
    <x v="340"/>
    <x v="0"/>
    <x v="4"/>
  </r>
  <r>
    <n v="403"/>
    <s v="MONDO BANANA"/>
    <x v="402"/>
    <n v="5000"/>
    <n v="5263"/>
    <x v="0"/>
    <x v="0"/>
    <s v="USD"/>
    <n v="1312960080"/>
    <n v="1308900441"/>
    <b v="0"/>
    <x v="16"/>
    <x v="0"/>
    <s v="film &amp; video/documentary"/>
    <x v="2"/>
    <x v="341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x v="197"/>
    <x v="0"/>
    <s v="film &amp; video/documentary"/>
    <x v="33"/>
    <x v="342"/>
    <x v="0"/>
    <x v="4"/>
  </r>
  <r>
    <n v="405"/>
    <s v="The Healing Effect Movie"/>
    <x v="404"/>
    <n v="2820"/>
    <n v="3036"/>
    <x v="0"/>
    <x v="0"/>
    <s v="USD"/>
    <n v="1394071339"/>
    <n v="1391479339"/>
    <b v="0"/>
    <x v="165"/>
    <x v="0"/>
    <s v="film &amp; video/documentary"/>
    <x v="29"/>
    <x v="343"/>
    <x v="0"/>
    <x v="4"/>
  </r>
  <r>
    <n v="406"/>
    <s v="The Desert River Bends"/>
    <x v="405"/>
    <n v="2800"/>
    <n v="3015.73"/>
    <x v="0"/>
    <x v="0"/>
    <s v="USD"/>
    <n v="1304920740"/>
    <n v="1301975637"/>
    <b v="0"/>
    <x v="2"/>
    <x v="0"/>
    <s v="film &amp; video/documentary"/>
    <x v="29"/>
    <x v="344"/>
    <x v="0"/>
    <x v="4"/>
  </r>
  <r>
    <n v="407"/>
    <s v="Haymarket Documentary"/>
    <x v="406"/>
    <n v="2000"/>
    <n v="2031"/>
    <x v="0"/>
    <x v="0"/>
    <s v="USD"/>
    <n v="1321739650"/>
    <n v="1316552050"/>
    <b v="0"/>
    <x v="19"/>
    <x v="0"/>
    <s v="film &amp; video/documentary"/>
    <x v="21"/>
    <x v="345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x v="44"/>
    <x v="0"/>
    <s v="film &amp; video/documentary"/>
    <x v="7"/>
    <x v="346"/>
    <x v="0"/>
    <x v="4"/>
  </r>
  <r>
    <n v="409"/>
    <s v="The Lost Generation"/>
    <x v="408"/>
    <n v="500"/>
    <n v="684"/>
    <x v="0"/>
    <x v="1"/>
    <s v="GBP"/>
    <n v="1469220144"/>
    <n v="1466628144"/>
    <b v="0"/>
    <x v="41"/>
    <x v="0"/>
    <s v="film &amp; video/documentary"/>
    <x v="0"/>
    <x v="347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x v="63"/>
    <x v="0"/>
    <s v="film &amp; video/documentary"/>
    <x v="30"/>
    <x v="34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x v="198"/>
    <x v="0"/>
    <s v="film &amp; video/documentary"/>
    <x v="7"/>
    <x v="349"/>
    <x v="0"/>
    <x v="4"/>
  </r>
  <r>
    <n v="412"/>
    <s v="Southern Oregon VS. LNG"/>
    <x v="411"/>
    <n v="2500"/>
    <n v="3171"/>
    <x v="0"/>
    <x v="0"/>
    <s v="USD"/>
    <n v="1343238578"/>
    <n v="1341856178"/>
    <b v="0"/>
    <x v="165"/>
    <x v="0"/>
    <s v="film &amp; video/documentary"/>
    <x v="37"/>
    <x v="350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x v="199"/>
    <x v="0"/>
    <s v="film &amp; video/documentary"/>
    <x v="2"/>
    <x v="351"/>
    <x v="0"/>
    <x v="4"/>
  </r>
  <r>
    <n v="414"/>
    <s v="thisisstuttering: A Documentary"/>
    <x v="413"/>
    <n v="18500"/>
    <n v="19028"/>
    <x v="0"/>
    <x v="0"/>
    <s v="USD"/>
    <n v="1381541465"/>
    <n v="1378949465"/>
    <b v="0"/>
    <x v="200"/>
    <x v="0"/>
    <s v="film &amp; video/documentary"/>
    <x v="33"/>
    <x v="352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x v="64"/>
    <x v="0"/>
    <s v="film &amp; video/documentary"/>
    <x v="21"/>
    <x v="353"/>
    <x v="0"/>
    <x v="4"/>
  </r>
  <r>
    <n v="416"/>
    <s v="Fire in the Heart of the City"/>
    <x v="415"/>
    <n v="1000"/>
    <n v="1202.17"/>
    <x v="0"/>
    <x v="0"/>
    <s v="USD"/>
    <n v="1391851831"/>
    <n v="1389259831"/>
    <b v="0"/>
    <x v="20"/>
    <x v="0"/>
    <s v="film &amp; video/documentary"/>
    <x v="28"/>
    <x v="354"/>
    <x v="0"/>
    <x v="4"/>
  </r>
  <r>
    <n v="417"/>
    <s v="Cycle of Life"/>
    <x v="416"/>
    <n v="10500"/>
    <n v="10526"/>
    <x v="0"/>
    <x v="0"/>
    <s v="USD"/>
    <n v="1365395580"/>
    <n v="1364426260"/>
    <b v="0"/>
    <x v="47"/>
    <x v="0"/>
    <s v="film &amp; video/documentary"/>
    <x v="8"/>
    <x v="355"/>
    <x v="0"/>
    <x v="4"/>
  </r>
  <r>
    <n v="418"/>
    <s v="Swim for the Reef"/>
    <x v="417"/>
    <n v="22400"/>
    <n v="22542"/>
    <x v="0"/>
    <x v="0"/>
    <s v="USD"/>
    <n v="1437633997"/>
    <n v="1435041997"/>
    <b v="0"/>
    <x v="201"/>
    <x v="0"/>
    <s v="film &amp; video/documentary"/>
    <x v="7"/>
    <x v="356"/>
    <x v="0"/>
    <x v="4"/>
  </r>
  <r>
    <n v="419"/>
    <s v="BEYOND LOCAL"/>
    <x v="418"/>
    <n v="8000"/>
    <n v="8035"/>
    <x v="0"/>
    <x v="0"/>
    <s v="USD"/>
    <n v="1372536787"/>
    <n v="1367352787"/>
    <b v="0"/>
    <x v="196"/>
    <x v="0"/>
    <s v="film &amp; video/documentary"/>
    <x v="8"/>
    <x v="357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x v="83"/>
    <x v="1"/>
    <s v="film &amp; video/animation"/>
    <x v="50"/>
    <x v="358"/>
    <x v="0"/>
    <x v="5"/>
  </r>
  <r>
    <n v="421"/>
    <s v="The monster Inside"/>
    <x v="420"/>
    <n v="15000"/>
    <n v="301"/>
    <x v="2"/>
    <x v="0"/>
    <s v="USD"/>
    <n v="1440157656"/>
    <n v="1434973656"/>
    <b v="0"/>
    <x v="79"/>
    <x v="1"/>
    <s v="film &amp; video/animation"/>
    <x v="53"/>
    <x v="359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x v="8"/>
    <x v="1"/>
    <s v="film &amp; video/animation"/>
    <x v="60"/>
    <x v="360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x v="62"/>
    <x v="1"/>
    <s v="film &amp; video/animation"/>
    <x v="60"/>
    <x v="361"/>
    <x v="0"/>
    <x v="5"/>
  </r>
  <r>
    <n v="424"/>
    <s v="Drowning -Short animated Film"/>
    <x v="423"/>
    <n v="3000"/>
    <n v="203.9"/>
    <x v="2"/>
    <x v="0"/>
    <s v="USD"/>
    <n v="1332748899"/>
    <n v="1327568499"/>
    <b v="0"/>
    <x v="81"/>
    <x v="1"/>
    <s v="film &amp; video/animation"/>
    <x v="113"/>
    <x v="99"/>
    <x v="0"/>
    <x v="5"/>
  </r>
  <r>
    <n v="425"/>
    <s v="Patch Bo - Organic toons"/>
    <x v="424"/>
    <n v="50000"/>
    <n v="6"/>
    <x v="2"/>
    <x v="0"/>
    <s v="USD"/>
    <n v="1448660404"/>
    <n v="1443472804"/>
    <b v="0"/>
    <x v="84"/>
    <x v="1"/>
    <s v="film &amp; video/animation"/>
    <x v="50"/>
    <x v="362"/>
    <x v="0"/>
    <x v="5"/>
  </r>
  <r>
    <n v="426"/>
    <s v="Dewey Does 110 Animation"/>
    <x v="425"/>
    <n v="10000"/>
    <n v="133"/>
    <x v="2"/>
    <x v="0"/>
    <s v="USD"/>
    <n v="1456851914"/>
    <n v="1454259914"/>
    <b v="0"/>
    <x v="22"/>
    <x v="1"/>
    <s v="film &amp; video/animation"/>
    <x v="60"/>
    <x v="363"/>
    <x v="0"/>
    <x v="5"/>
  </r>
  <r>
    <n v="427"/>
    <s v="Hard Times Charles Video Book"/>
    <x v="426"/>
    <n v="6500"/>
    <n v="0"/>
    <x v="2"/>
    <x v="0"/>
    <s v="USD"/>
    <n v="1445540340"/>
    <n v="1444340940"/>
    <b v="0"/>
    <x v="78"/>
    <x v="1"/>
    <s v="film &amp; video/animation"/>
    <x v="50"/>
    <x v="121"/>
    <x v="0"/>
    <x v="5"/>
  </r>
  <r>
    <n v="428"/>
    <s v="Little Clay Bible - Zacchaeus"/>
    <x v="427"/>
    <n v="12000"/>
    <n v="676"/>
    <x v="2"/>
    <x v="0"/>
    <s v="USD"/>
    <n v="1402956000"/>
    <n v="1400523845"/>
    <b v="0"/>
    <x v="62"/>
    <x v="1"/>
    <s v="film &amp; video/animation"/>
    <x v="52"/>
    <x v="364"/>
    <x v="0"/>
    <x v="5"/>
  </r>
  <r>
    <n v="429"/>
    <s v="THE FUTURE"/>
    <x v="428"/>
    <n v="5000"/>
    <n v="0"/>
    <x v="2"/>
    <x v="0"/>
    <s v="USD"/>
    <n v="1259297940"/>
    <n v="1252964282"/>
    <b v="0"/>
    <x v="78"/>
    <x v="1"/>
    <s v="film &amp; video/animation"/>
    <x v="50"/>
    <x v="121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x v="81"/>
    <x v="1"/>
    <s v="film &amp; video/animation"/>
    <x v="53"/>
    <x v="365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x v="22"/>
    <x v="1"/>
    <s v="film &amp; video/animation"/>
    <x v="51"/>
    <x v="366"/>
    <x v="0"/>
    <x v="5"/>
  </r>
  <r>
    <n v="432"/>
    <s v="The Zombie Next Door"/>
    <x v="431"/>
    <n v="6000"/>
    <n v="570"/>
    <x v="2"/>
    <x v="0"/>
    <s v="USD"/>
    <n v="1445448381"/>
    <n v="1440264381"/>
    <b v="0"/>
    <x v="22"/>
    <x v="1"/>
    <s v="film &amp; video/animation"/>
    <x v="54"/>
    <x v="367"/>
    <x v="0"/>
    <x v="5"/>
  </r>
  <r>
    <n v="433"/>
    <s v="Le Legend of le Dragon Slayers"/>
    <x v="432"/>
    <n v="3000"/>
    <n v="0"/>
    <x v="2"/>
    <x v="0"/>
    <s v="USD"/>
    <n v="1444576022"/>
    <n v="1439392022"/>
    <b v="0"/>
    <x v="78"/>
    <x v="1"/>
    <s v="film &amp; video/animation"/>
    <x v="50"/>
    <x v="121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x v="84"/>
    <x v="1"/>
    <s v="film &amp; video/animation"/>
    <x v="62"/>
    <x v="368"/>
    <x v="0"/>
    <x v="5"/>
  </r>
  <r>
    <n v="435"/>
    <s v="Planet Earth Superheroes"/>
    <x v="434"/>
    <n v="110000"/>
    <n v="3"/>
    <x v="2"/>
    <x v="0"/>
    <s v="USD"/>
    <n v="1379094980"/>
    <n v="1376502980"/>
    <b v="0"/>
    <x v="83"/>
    <x v="1"/>
    <s v="film &amp; video/animation"/>
    <x v="50"/>
    <x v="120"/>
    <x v="0"/>
    <x v="5"/>
  </r>
  <r>
    <n v="436"/>
    <s v="Blinky"/>
    <x v="435"/>
    <n v="1000"/>
    <n v="0"/>
    <x v="2"/>
    <x v="0"/>
    <s v="USD"/>
    <n v="1375260113"/>
    <n v="1372668113"/>
    <b v="0"/>
    <x v="78"/>
    <x v="1"/>
    <s v="film &amp; video/animation"/>
    <x v="50"/>
    <x v="121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x v="78"/>
    <x v="1"/>
    <s v="film &amp; video/animation"/>
    <x v="50"/>
    <x v="121"/>
    <x v="0"/>
    <x v="5"/>
  </r>
  <r>
    <n v="438"/>
    <s v="In Game: The Animated Series"/>
    <x v="437"/>
    <n v="20000"/>
    <n v="1876"/>
    <x v="2"/>
    <x v="0"/>
    <s v="USD"/>
    <n v="1447830958"/>
    <n v="1445235358"/>
    <b v="0"/>
    <x v="202"/>
    <x v="1"/>
    <s v="film &amp; video/animation"/>
    <x v="114"/>
    <x v="369"/>
    <x v="0"/>
    <x v="5"/>
  </r>
  <r>
    <n v="439"/>
    <s v="Starting a cartoon series"/>
    <x v="438"/>
    <n v="450"/>
    <n v="0"/>
    <x v="2"/>
    <x v="0"/>
    <s v="USD"/>
    <n v="1413569818"/>
    <n v="1412705818"/>
    <b v="0"/>
    <x v="78"/>
    <x v="1"/>
    <s v="film &amp; video/animation"/>
    <x v="50"/>
    <x v="121"/>
    <x v="0"/>
    <x v="5"/>
  </r>
  <r>
    <n v="440"/>
    <s v="Consumed"/>
    <x v="439"/>
    <n v="5000"/>
    <n v="5"/>
    <x v="2"/>
    <x v="0"/>
    <s v="USD"/>
    <n v="1458859153"/>
    <n v="1456270753"/>
    <b v="0"/>
    <x v="29"/>
    <x v="1"/>
    <s v="film &amp; video/animation"/>
    <x v="50"/>
    <x v="144"/>
    <x v="0"/>
    <x v="5"/>
  </r>
  <r>
    <n v="441"/>
    <s v="Wolf Squad Lego Stop Motion"/>
    <x v="440"/>
    <n v="400"/>
    <n v="0"/>
    <x v="2"/>
    <x v="1"/>
    <s v="GBP"/>
    <n v="1383418996"/>
    <n v="1380826996"/>
    <b v="0"/>
    <x v="78"/>
    <x v="1"/>
    <s v="film &amp; video/animation"/>
    <x v="50"/>
    <x v="121"/>
    <x v="0"/>
    <x v="5"/>
  </r>
  <r>
    <n v="442"/>
    <s v="The Paranormal Idiot"/>
    <x v="441"/>
    <n v="17000"/>
    <n v="6691"/>
    <x v="2"/>
    <x v="0"/>
    <s v="USD"/>
    <n v="1424380783"/>
    <n v="1421788783"/>
    <b v="0"/>
    <x v="57"/>
    <x v="1"/>
    <s v="film &amp; video/animation"/>
    <x v="115"/>
    <x v="370"/>
    <x v="0"/>
    <x v="5"/>
  </r>
  <r>
    <n v="443"/>
    <s v="Bad Teddy Studios"/>
    <x v="442"/>
    <n v="10000"/>
    <n v="10"/>
    <x v="2"/>
    <x v="5"/>
    <s v="CAD"/>
    <n v="1391991701"/>
    <n v="1389399701"/>
    <b v="0"/>
    <x v="84"/>
    <x v="1"/>
    <s v="film &amp; video/animation"/>
    <x v="50"/>
    <x v="144"/>
    <x v="0"/>
    <x v="5"/>
  </r>
  <r>
    <n v="444"/>
    <s v="Discovering the Other Woman"/>
    <x v="443"/>
    <n v="1000"/>
    <n v="50"/>
    <x v="2"/>
    <x v="0"/>
    <s v="USD"/>
    <n v="1329342361"/>
    <n v="1324158361"/>
    <b v="0"/>
    <x v="29"/>
    <x v="1"/>
    <s v="film &amp; video/animation"/>
    <x v="62"/>
    <x v="73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x v="84"/>
    <x v="1"/>
    <s v="film &amp; video/animation"/>
    <x v="50"/>
    <x v="120"/>
    <x v="0"/>
    <x v="5"/>
  </r>
  <r>
    <n v="446"/>
    <s v="DisChord"/>
    <x v="445"/>
    <n v="10500"/>
    <n v="766"/>
    <x v="2"/>
    <x v="0"/>
    <s v="USD"/>
    <n v="1425434420"/>
    <n v="1422842420"/>
    <b v="0"/>
    <x v="38"/>
    <x v="1"/>
    <s v="film &amp; video/animation"/>
    <x v="113"/>
    <x v="371"/>
    <x v="0"/>
    <x v="5"/>
  </r>
  <r>
    <n v="447"/>
    <s v="Fat Rich Bastards Animated videos"/>
    <x v="446"/>
    <n v="30000"/>
    <n v="5"/>
    <x v="2"/>
    <x v="1"/>
    <s v="GBP"/>
    <n v="1364041163"/>
    <n v="1361884763"/>
    <b v="0"/>
    <x v="29"/>
    <x v="1"/>
    <s v="film &amp; video/animation"/>
    <x v="50"/>
    <x v="144"/>
    <x v="0"/>
    <x v="5"/>
  </r>
  <r>
    <n v="448"/>
    <s v="The Last Mice"/>
    <x v="447"/>
    <n v="2500"/>
    <n v="82.01"/>
    <x v="2"/>
    <x v="0"/>
    <s v="USD"/>
    <n v="1400091095"/>
    <n v="1398363095"/>
    <b v="0"/>
    <x v="80"/>
    <x v="1"/>
    <s v="film &amp; video/animation"/>
    <x v="56"/>
    <x v="372"/>
    <x v="0"/>
    <x v="5"/>
  </r>
  <r>
    <n v="449"/>
    <s v="Shell &amp; Paddy"/>
    <x v="448"/>
    <n v="2000"/>
    <n v="45"/>
    <x v="2"/>
    <x v="1"/>
    <s v="GBP"/>
    <n v="1382017085"/>
    <n v="1379425085"/>
    <b v="0"/>
    <x v="81"/>
    <x v="1"/>
    <s v="film &amp; video/animation"/>
    <x v="53"/>
    <x v="373"/>
    <x v="0"/>
    <x v="5"/>
  </r>
  <r>
    <n v="450"/>
    <s v="DreamAfrica"/>
    <x v="449"/>
    <n v="50000"/>
    <n v="396"/>
    <x v="2"/>
    <x v="0"/>
    <s v="USD"/>
    <n v="1392417800"/>
    <n v="1389825800"/>
    <b v="0"/>
    <x v="63"/>
    <x v="1"/>
    <s v="film &amp; video/animation"/>
    <x v="60"/>
    <x v="374"/>
    <x v="0"/>
    <x v="5"/>
  </r>
  <r>
    <n v="451"/>
    <s v="The Gangbangers"/>
    <x v="450"/>
    <n v="20000"/>
    <n v="0"/>
    <x v="2"/>
    <x v="0"/>
    <s v="USD"/>
    <n v="1390669791"/>
    <n v="1388077791"/>
    <b v="0"/>
    <x v="78"/>
    <x v="1"/>
    <s v="film &amp; video/animation"/>
    <x v="50"/>
    <x v="121"/>
    <x v="0"/>
    <x v="5"/>
  </r>
  <r>
    <n v="452"/>
    <s v="Lost in the Shadows"/>
    <x v="451"/>
    <n v="750"/>
    <n v="480"/>
    <x v="2"/>
    <x v="0"/>
    <s v="USD"/>
    <n v="1431536015"/>
    <n v="1428944015"/>
    <b v="0"/>
    <x v="8"/>
    <x v="1"/>
    <s v="film &amp; video/animation"/>
    <x v="116"/>
    <x v="375"/>
    <x v="0"/>
    <x v="5"/>
  </r>
  <r>
    <n v="453"/>
    <s v="Jamboni Brothers Pizza Pilot"/>
    <x v="452"/>
    <n v="94875"/>
    <n v="26"/>
    <x v="2"/>
    <x v="0"/>
    <s v="USD"/>
    <n v="1424375279"/>
    <n v="1422992879"/>
    <b v="0"/>
    <x v="84"/>
    <x v="1"/>
    <s v="film &amp; video/animation"/>
    <x v="50"/>
    <x v="31"/>
    <x v="0"/>
    <x v="5"/>
  </r>
  <r>
    <n v="454"/>
    <s v="Super Hi-Speed Road Strikers"/>
    <x v="453"/>
    <n v="10000"/>
    <n v="82"/>
    <x v="2"/>
    <x v="0"/>
    <s v="USD"/>
    <n v="1417007640"/>
    <n v="1414343571"/>
    <b v="0"/>
    <x v="81"/>
    <x v="1"/>
    <s v="film &amp; video/animation"/>
    <x v="60"/>
    <x v="376"/>
    <x v="0"/>
    <x v="5"/>
  </r>
  <r>
    <n v="455"/>
    <s v="The FunBunch Cartoon!!!"/>
    <x v="454"/>
    <n v="65000"/>
    <n v="45"/>
    <x v="2"/>
    <x v="0"/>
    <s v="USD"/>
    <n v="1334622660"/>
    <n v="1330733022"/>
    <b v="0"/>
    <x v="84"/>
    <x v="1"/>
    <s v="film &amp; video/animation"/>
    <x v="50"/>
    <x v="377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x v="83"/>
    <x v="1"/>
    <s v="film &amp; video/animation"/>
    <x v="60"/>
    <x v="378"/>
    <x v="0"/>
    <x v="5"/>
  </r>
  <r>
    <n v="457"/>
    <s v="phenix heart 3D animation"/>
    <x v="456"/>
    <n v="20000"/>
    <n v="0"/>
    <x v="2"/>
    <x v="5"/>
    <s v="CAD"/>
    <n v="1408213512"/>
    <n v="1405621512"/>
    <b v="0"/>
    <x v="78"/>
    <x v="1"/>
    <s v="film &amp; video/animation"/>
    <x v="50"/>
    <x v="121"/>
    <x v="0"/>
    <x v="5"/>
  </r>
  <r>
    <n v="458"/>
    <s v="DE_dust2: Hacker's Wrath"/>
    <x v="457"/>
    <n v="10000"/>
    <n v="821"/>
    <x v="2"/>
    <x v="1"/>
    <s v="GBP"/>
    <n v="1368550060"/>
    <n v="1365958060"/>
    <b v="0"/>
    <x v="72"/>
    <x v="1"/>
    <s v="film &amp; video/animation"/>
    <x v="59"/>
    <x v="379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x v="29"/>
    <x v="1"/>
    <s v="film &amp; video/animation"/>
    <x v="50"/>
    <x v="380"/>
    <x v="0"/>
    <x v="5"/>
  </r>
  <r>
    <n v="460"/>
    <s v="Darwin's Kiss"/>
    <x v="459"/>
    <n v="8500"/>
    <n v="25"/>
    <x v="2"/>
    <x v="0"/>
    <s v="USD"/>
    <n v="1401595200"/>
    <n v="1398862875"/>
    <b v="0"/>
    <x v="84"/>
    <x v="1"/>
    <s v="film &amp; video/animation"/>
    <x v="50"/>
    <x v="381"/>
    <x v="0"/>
    <x v="5"/>
  </r>
  <r>
    <n v="461"/>
    <s v="Machinima film project : Open 24/7"/>
    <x v="460"/>
    <n v="550"/>
    <n v="0"/>
    <x v="2"/>
    <x v="1"/>
    <s v="GBP"/>
    <n v="1370204367"/>
    <n v="1368476367"/>
    <b v="0"/>
    <x v="78"/>
    <x v="1"/>
    <s v="film &amp; video/animation"/>
    <x v="50"/>
    <x v="121"/>
    <x v="0"/>
    <x v="5"/>
  </r>
  <r>
    <n v="462"/>
    <s v="THE FORGOTTEN LAND"/>
    <x v="461"/>
    <n v="100000"/>
    <n v="0"/>
    <x v="2"/>
    <x v="0"/>
    <s v="USD"/>
    <n v="1312945341"/>
    <n v="1307761341"/>
    <b v="0"/>
    <x v="78"/>
    <x v="1"/>
    <s v="film &amp; video/animation"/>
    <x v="50"/>
    <x v="121"/>
    <x v="0"/>
    <x v="5"/>
  </r>
  <r>
    <n v="463"/>
    <s v="Tuskegee Redtails"/>
    <x v="462"/>
    <n v="55000"/>
    <n v="1250"/>
    <x v="2"/>
    <x v="0"/>
    <s v="USD"/>
    <n v="1316883753"/>
    <n v="1311699753"/>
    <b v="0"/>
    <x v="202"/>
    <x v="1"/>
    <s v="film &amp; video/animation"/>
    <x v="53"/>
    <x v="382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x v="29"/>
    <x v="1"/>
    <s v="film &amp; video/animation"/>
    <x v="50"/>
    <x v="120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x v="22"/>
    <x v="1"/>
    <s v="film &amp; video/animation"/>
    <x v="117"/>
    <x v="383"/>
    <x v="0"/>
    <x v="5"/>
  </r>
  <r>
    <n v="466"/>
    <s v="The Legend Of The Crimson Knight"/>
    <x v="465"/>
    <n v="10000"/>
    <n v="76"/>
    <x v="2"/>
    <x v="0"/>
    <s v="USD"/>
    <n v="1347057464"/>
    <n v="1344465464"/>
    <b v="0"/>
    <x v="81"/>
    <x v="1"/>
    <s v="film &amp; video/animation"/>
    <x v="60"/>
    <x v="384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x v="70"/>
    <x v="1"/>
    <s v="film &amp; video/animation"/>
    <x v="66"/>
    <x v="385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x v="78"/>
    <x v="1"/>
    <s v="film &amp; video/animation"/>
    <x v="50"/>
    <x v="121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x v="78"/>
    <x v="1"/>
    <s v="film &amp; video/animation"/>
    <x v="50"/>
    <x v="121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x v="84"/>
    <x v="1"/>
    <s v="film &amp; video/animation"/>
    <x v="60"/>
    <x v="156"/>
    <x v="0"/>
    <x v="5"/>
  </r>
  <r>
    <n v="471"/>
    <s v="Red Origins"/>
    <x v="470"/>
    <n v="55000"/>
    <n v="6541"/>
    <x v="2"/>
    <x v="0"/>
    <s v="USD"/>
    <n v="1397924379"/>
    <n v="1394039979"/>
    <b v="0"/>
    <x v="203"/>
    <x v="1"/>
    <s v="film &amp; video/animation"/>
    <x v="81"/>
    <x v="386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x v="81"/>
    <x v="1"/>
    <s v="film &amp; video/animation"/>
    <x v="82"/>
    <x v="387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x v="25"/>
    <x v="1"/>
    <s v="film &amp; video/animation"/>
    <x v="56"/>
    <x v="242"/>
    <x v="0"/>
    <x v="5"/>
  </r>
  <r>
    <n v="474"/>
    <s v="TAO Mr. Fantastic!!"/>
    <x v="473"/>
    <n v="3300"/>
    <n v="1"/>
    <x v="2"/>
    <x v="0"/>
    <s v="USD"/>
    <n v="1487318029"/>
    <n v="1484726029"/>
    <b v="0"/>
    <x v="29"/>
    <x v="1"/>
    <s v="film &amp; video/animation"/>
    <x v="50"/>
    <x v="120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x v="78"/>
    <x v="1"/>
    <s v="film &amp; video/animation"/>
    <x v="50"/>
    <x v="121"/>
    <x v="0"/>
    <x v="5"/>
  </r>
  <r>
    <n v="476"/>
    <s v="Sight Word Music Videos"/>
    <x v="475"/>
    <n v="220000"/>
    <n v="4906.59"/>
    <x v="2"/>
    <x v="0"/>
    <s v="USD"/>
    <n v="1401767940"/>
    <n v="1398727441"/>
    <b v="0"/>
    <x v="204"/>
    <x v="1"/>
    <s v="film &amp; video/animation"/>
    <x v="53"/>
    <x v="388"/>
    <x v="0"/>
    <x v="5"/>
  </r>
  <r>
    <n v="477"/>
    <s v="Hymn of Unity"/>
    <x v="476"/>
    <n v="1500"/>
    <n v="0"/>
    <x v="2"/>
    <x v="0"/>
    <s v="USD"/>
    <n v="1337371334"/>
    <n v="1332187334"/>
    <b v="0"/>
    <x v="78"/>
    <x v="1"/>
    <s v="film &amp; video/animation"/>
    <x v="50"/>
    <x v="121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x v="78"/>
    <x v="1"/>
    <s v="film &amp; video/animation"/>
    <x v="50"/>
    <x v="121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x v="165"/>
    <x v="1"/>
    <s v="film &amp; video/animation"/>
    <x v="69"/>
    <x v="389"/>
    <x v="0"/>
    <x v="5"/>
  </r>
  <r>
    <n v="480"/>
    <s v="The CafÃ©"/>
    <x v="479"/>
    <n v="40000"/>
    <n v="7764"/>
    <x v="2"/>
    <x v="0"/>
    <s v="USD"/>
    <n v="1376049615"/>
    <n v="1373457615"/>
    <b v="0"/>
    <x v="205"/>
    <x v="1"/>
    <s v="film &amp; video/animation"/>
    <x v="118"/>
    <x v="390"/>
    <x v="0"/>
    <x v="5"/>
  </r>
  <r>
    <n v="481"/>
    <s v="ERA"/>
    <x v="480"/>
    <n v="30000"/>
    <n v="1830"/>
    <x v="2"/>
    <x v="0"/>
    <s v="USD"/>
    <n v="1349885289"/>
    <n v="1347293289"/>
    <b v="0"/>
    <x v="64"/>
    <x v="1"/>
    <s v="film &amp; video/animation"/>
    <x v="52"/>
    <x v="391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x v="29"/>
    <x v="1"/>
    <s v="film &amp; video/animation"/>
    <x v="50"/>
    <x v="119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x v="206"/>
    <x v="1"/>
    <s v="film &amp; video/animation"/>
    <x v="119"/>
    <x v="392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x v="202"/>
    <x v="1"/>
    <s v="film &amp; video/animation"/>
    <x v="50"/>
    <x v="393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x v="207"/>
    <x v="1"/>
    <s v="film &amp; video/animation"/>
    <x v="66"/>
    <x v="394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x v="29"/>
    <x v="1"/>
    <s v="film &amp; video/animation"/>
    <x v="50"/>
    <x v="73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x v="78"/>
    <x v="1"/>
    <s v="film &amp; video/animation"/>
    <x v="50"/>
    <x v="121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x v="78"/>
    <x v="1"/>
    <s v="film &amp; video/animation"/>
    <x v="50"/>
    <x v="121"/>
    <x v="0"/>
    <x v="5"/>
  </r>
  <r>
    <n v="489"/>
    <s v="THE GUINEAS SHOW"/>
    <x v="488"/>
    <n v="74997"/>
    <n v="215"/>
    <x v="2"/>
    <x v="0"/>
    <s v="USD"/>
    <n v="1325763180"/>
    <n v="1323084816"/>
    <b v="0"/>
    <x v="83"/>
    <x v="1"/>
    <s v="film &amp; video/animation"/>
    <x v="50"/>
    <x v="395"/>
    <x v="0"/>
    <x v="5"/>
  </r>
  <r>
    <n v="490"/>
    <s v="PROJECT IS CANCELLED"/>
    <x v="489"/>
    <n v="1000"/>
    <n v="0"/>
    <x v="2"/>
    <x v="0"/>
    <s v="USD"/>
    <n v="1345677285"/>
    <n v="1343085285"/>
    <b v="0"/>
    <x v="78"/>
    <x v="1"/>
    <s v="film &amp; video/animation"/>
    <x v="50"/>
    <x v="121"/>
    <x v="0"/>
    <x v="5"/>
  </r>
  <r>
    <n v="491"/>
    <s v="Guess What? Gus"/>
    <x v="490"/>
    <n v="10000"/>
    <n v="0"/>
    <x v="2"/>
    <x v="0"/>
    <s v="USD"/>
    <n v="1453937699"/>
    <n v="1451345699"/>
    <b v="0"/>
    <x v="78"/>
    <x v="1"/>
    <s v="film &amp; video/animation"/>
    <x v="50"/>
    <x v="121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x v="78"/>
    <x v="1"/>
    <s v="film &amp; video/animation"/>
    <x v="50"/>
    <x v="121"/>
    <x v="0"/>
    <x v="5"/>
  </r>
  <r>
    <n v="493"/>
    <s v="Joc Barrera The Chupacabra Hunter"/>
    <x v="492"/>
    <n v="30000"/>
    <n v="0"/>
    <x v="2"/>
    <x v="1"/>
    <s v="GBP"/>
    <n v="1432142738"/>
    <n v="1429550738"/>
    <b v="0"/>
    <x v="78"/>
    <x v="1"/>
    <s v="film &amp; video/animation"/>
    <x v="50"/>
    <x v="121"/>
    <x v="0"/>
    <x v="5"/>
  </r>
  <r>
    <n v="494"/>
    <s v="The Grigori"/>
    <x v="493"/>
    <n v="20000"/>
    <n v="31"/>
    <x v="2"/>
    <x v="0"/>
    <s v="USD"/>
    <n v="1404356400"/>
    <n v="1402343765"/>
    <b v="0"/>
    <x v="83"/>
    <x v="1"/>
    <s v="film &amp; video/animation"/>
    <x v="50"/>
    <x v="396"/>
    <x v="0"/>
    <x v="5"/>
  </r>
  <r>
    <n v="495"/>
    <s v="Average Heroes pilot"/>
    <x v="494"/>
    <n v="7000"/>
    <n v="0"/>
    <x v="2"/>
    <x v="0"/>
    <s v="USD"/>
    <n v="1437076305"/>
    <n v="1434484305"/>
    <b v="0"/>
    <x v="78"/>
    <x v="1"/>
    <s v="film &amp; video/animation"/>
    <x v="50"/>
    <x v="121"/>
    <x v="0"/>
    <x v="5"/>
  </r>
  <r>
    <n v="496"/>
    <s v="Airships and Anatasia: The Movie"/>
    <x v="495"/>
    <n v="60000"/>
    <n v="1"/>
    <x v="2"/>
    <x v="0"/>
    <s v="USD"/>
    <n v="1392070874"/>
    <n v="1386886874"/>
    <b v="0"/>
    <x v="29"/>
    <x v="1"/>
    <s v="film &amp; video/animation"/>
    <x v="50"/>
    <x v="120"/>
    <x v="0"/>
    <x v="5"/>
  </r>
  <r>
    <n v="497"/>
    <s v="Galaxy Probe Kids"/>
    <x v="496"/>
    <n v="4480"/>
    <n v="30"/>
    <x v="2"/>
    <x v="0"/>
    <s v="USD"/>
    <n v="1419483600"/>
    <n v="1414889665"/>
    <b v="0"/>
    <x v="83"/>
    <x v="1"/>
    <s v="film &amp; video/animation"/>
    <x v="60"/>
    <x v="119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x v="19"/>
    <x v="1"/>
    <s v="film &amp; video/animation"/>
    <x v="62"/>
    <x v="397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x v="55"/>
    <x v="1"/>
    <s v="film &amp; video/animation"/>
    <x v="54"/>
    <x v="398"/>
    <x v="0"/>
    <x v="5"/>
  </r>
  <r>
    <n v="500"/>
    <s v="Stephen Colbert animated video"/>
    <x v="499"/>
    <n v="6500"/>
    <n v="215"/>
    <x v="2"/>
    <x v="0"/>
    <s v="USD"/>
    <n v="1273356960"/>
    <n v="1268255751"/>
    <b v="0"/>
    <x v="80"/>
    <x v="1"/>
    <s v="film &amp; video/animation"/>
    <x v="56"/>
    <x v="399"/>
    <x v="0"/>
    <x v="5"/>
  </r>
  <r>
    <n v="501"/>
    <s v="World War 4"/>
    <x v="500"/>
    <n v="10000"/>
    <n v="0"/>
    <x v="2"/>
    <x v="0"/>
    <s v="USD"/>
    <n v="1310189851"/>
    <n v="1307597851"/>
    <b v="0"/>
    <x v="78"/>
    <x v="1"/>
    <s v="film &amp; video/animation"/>
    <x v="50"/>
    <x v="121"/>
    <x v="0"/>
    <x v="5"/>
  </r>
  <r>
    <n v="502"/>
    <s v="Strawberry Bowl"/>
    <x v="501"/>
    <n v="20000"/>
    <n v="230"/>
    <x v="2"/>
    <x v="0"/>
    <s v="USD"/>
    <n v="1332073025"/>
    <n v="1329484625"/>
    <b v="0"/>
    <x v="80"/>
    <x v="1"/>
    <s v="film &amp; video/animation"/>
    <x v="60"/>
    <x v="400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x v="82"/>
    <x v="1"/>
    <s v="film &amp; video/animation"/>
    <x v="53"/>
    <x v="401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x v="81"/>
    <x v="1"/>
    <s v="film &amp; video/animation"/>
    <x v="60"/>
    <x v="402"/>
    <x v="0"/>
    <x v="5"/>
  </r>
  <r>
    <n v="505"/>
    <s v="MY4FACES THE ANIMATED MOVIE"/>
    <x v="504"/>
    <n v="12000"/>
    <n v="52"/>
    <x v="2"/>
    <x v="0"/>
    <s v="USD"/>
    <n v="1451010086"/>
    <n v="1447122086"/>
    <b v="0"/>
    <x v="25"/>
    <x v="1"/>
    <s v="film &amp; video/animation"/>
    <x v="50"/>
    <x v="403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x v="29"/>
    <x v="1"/>
    <s v="film &amp; video/animation"/>
    <x v="50"/>
    <x v="404"/>
    <x v="0"/>
    <x v="5"/>
  </r>
  <r>
    <n v="507"/>
    <s v="Code Monkeys"/>
    <x v="506"/>
    <n v="20000"/>
    <n v="640"/>
    <x v="2"/>
    <x v="0"/>
    <s v="USD"/>
    <n v="1350687657"/>
    <n v="1346799657"/>
    <b v="0"/>
    <x v="73"/>
    <x v="1"/>
    <s v="film &amp; video/animation"/>
    <x v="56"/>
    <x v="405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x v="83"/>
    <x v="1"/>
    <s v="film &amp; video/animation"/>
    <x v="60"/>
    <x v="4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x v="29"/>
    <x v="1"/>
    <s v="film &amp; video/animation"/>
    <x v="50"/>
    <x v="119"/>
    <x v="0"/>
    <x v="5"/>
  </r>
  <r>
    <n v="510"/>
    <s v="TPI Episode 2: Doomsday Dean"/>
    <x v="509"/>
    <n v="14000"/>
    <n v="0"/>
    <x v="2"/>
    <x v="0"/>
    <s v="USD"/>
    <n v="1456805639"/>
    <n v="1454213639"/>
    <b v="0"/>
    <x v="78"/>
    <x v="1"/>
    <s v="film &amp; video/animation"/>
    <x v="50"/>
    <x v="121"/>
    <x v="0"/>
    <x v="5"/>
  </r>
  <r>
    <n v="511"/>
    <s v="Stuck On An Eyeland"/>
    <x v="510"/>
    <n v="5000"/>
    <n v="150"/>
    <x v="2"/>
    <x v="0"/>
    <s v="USD"/>
    <n v="1365228982"/>
    <n v="1362640582"/>
    <b v="0"/>
    <x v="81"/>
    <x v="1"/>
    <s v="film &amp; video/animation"/>
    <x v="56"/>
    <x v="179"/>
    <x v="0"/>
    <x v="5"/>
  </r>
  <r>
    <n v="512"/>
    <s v="Otherkin The Animated Series"/>
    <x v="511"/>
    <n v="8000"/>
    <n v="11"/>
    <x v="2"/>
    <x v="0"/>
    <s v="USD"/>
    <n v="1479667727"/>
    <n v="1475776127"/>
    <b v="0"/>
    <x v="84"/>
    <x v="1"/>
    <s v="film &amp; video/animation"/>
    <x v="50"/>
    <x v="148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x v="32"/>
    <x v="1"/>
    <s v="film &amp; video/animation"/>
    <x v="51"/>
    <x v="406"/>
    <x v="0"/>
    <x v="5"/>
  </r>
  <r>
    <n v="514"/>
    <s v="I'm Sticking With You."/>
    <x v="513"/>
    <n v="1500"/>
    <n v="50"/>
    <x v="2"/>
    <x v="5"/>
    <s v="CAD"/>
    <n v="1407595447"/>
    <n v="1405003447"/>
    <b v="0"/>
    <x v="83"/>
    <x v="1"/>
    <s v="film &amp; video/animation"/>
    <x v="56"/>
    <x v="407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x v="69"/>
    <x v="1"/>
    <s v="film &amp; video/animation"/>
    <x v="78"/>
    <x v="408"/>
    <x v="0"/>
    <x v="5"/>
  </r>
  <r>
    <n v="516"/>
    <s v="Shipmates"/>
    <x v="515"/>
    <n v="5000"/>
    <n v="0"/>
    <x v="2"/>
    <x v="1"/>
    <s v="GBP"/>
    <n v="1432752080"/>
    <n v="1427568080"/>
    <b v="0"/>
    <x v="78"/>
    <x v="1"/>
    <s v="film &amp; video/animation"/>
    <x v="50"/>
    <x v="121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x v="83"/>
    <x v="1"/>
    <s v="film &amp; video/animation"/>
    <x v="60"/>
    <x v="409"/>
    <x v="0"/>
    <x v="5"/>
  </r>
  <r>
    <n v="518"/>
    <s v="Somorrah"/>
    <x v="517"/>
    <n v="7175"/>
    <n v="0"/>
    <x v="2"/>
    <x v="0"/>
    <s v="USD"/>
    <n v="1441550760"/>
    <n v="1438958824"/>
    <b v="0"/>
    <x v="78"/>
    <x v="1"/>
    <s v="film &amp; video/animation"/>
    <x v="50"/>
    <x v="121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x v="16"/>
    <x v="1"/>
    <s v="film &amp; video/animation"/>
    <x v="61"/>
    <x v="410"/>
    <x v="0"/>
    <x v="5"/>
  </r>
  <r>
    <n v="520"/>
    <s v="Darktales The Play"/>
    <x v="519"/>
    <n v="5000"/>
    <n v="5105"/>
    <x v="0"/>
    <x v="1"/>
    <s v="GBP"/>
    <n v="1449766261"/>
    <n v="1447174261"/>
    <b v="0"/>
    <x v="69"/>
    <x v="0"/>
    <s v="theater/plays"/>
    <x v="21"/>
    <x v="411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x v="66"/>
    <x v="0"/>
    <s v="theater/plays"/>
    <x v="2"/>
    <x v="412"/>
    <x v="1"/>
    <x v="6"/>
  </r>
  <r>
    <n v="522"/>
    <s v="COMPASS PLAYERS"/>
    <x v="521"/>
    <n v="3000"/>
    <n v="3440"/>
    <x v="0"/>
    <x v="0"/>
    <s v="USD"/>
    <n v="1458518325"/>
    <n v="1456793925"/>
    <b v="0"/>
    <x v="162"/>
    <x v="0"/>
    <s v="theater/plays"/>
    <x v="41"/>
    <x v="413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x v="87"/>
    <x v="0"/>
    <s v="theater/plays"/>
    <x v="10"/>
    <x v="414"/>
    <x v="1"/>
    <x v="6"/>
  </r>
  <r>
    <n v="524"/>
    <s v="Zero Down"/>
    <x v="523"/>
    <n v="3500"/>
    <n v="3803.55"/>
    <x v="0"/>
    <x v="1"/>
    <s v="GBP"/>
    <n v="1464801169"/>
    <n v="1462209169"/>
    <b v="0"/>
    <x v="208"/>
    <x v="0"/>
    <s v="theater/plays"/>
    <x v="15"/>
    <x v="415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x v="8"/>
    <x v="0"/>
    <s v="theater/plays"/>
    <x v="8"/>
    <x v="416"/>
    <x v="1"/>
    <x v="6"/>
  </r>
  <r>
    <n v="526"/>
    <s v="Victory by Madicken Malm"/>
    <x v="525"/>
    <n v="1500"/>
    <n v="1710"/>
    <x v="0"/>
    <x v="1"/>
    <s v="GBP"/>
    <n v="1438966800"/>
    <n v="1436278344"/>
    <b v="0"/>
    <x v="23"/>
    <x v="0"/>
    <s v="theater/plays"/>
    <x v="35"/>
    <x v="417"/>
    <x v="1"/>
    <x v="6"/>
  </r>
  <r>
    <n v="527"/>
    <s v="Omega Kids - a new play"/>
    <x v="526"/>
    <n v="10000"/>
    <n v="10085"/>
    <x v="0"/>
    <x v="0"/>
    <s v="USD"/>
    <n v="1487347500"/>
    <n v="1484715366"/>
    <b v="0"/>
    <x v="150"/>
    <x v="0"/>
    <s v="theater/plays"/>
    <x v="7"/>
    <x v="418"/>
    <x v="1"/>
    <x v="6"/>
  </r>
  <r>
    <n v="528"/>
    <s v="Devastated No Matter What"/>
    <x v="527"/>
    <n v="1150"/>
    <n v="1330"/>
    <x v="0"/>
    <x v="0"/>
    <s v="USD"/>
    <n v="1434921600"/>
    <n v="1433109907"/>
    <b v="0"/>
    <x v="209"/>
    <x v="0"/>
    <s v="theater/plays"/>
    <x v="31"/>
    <x v="419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x v="59"/>
    <x v="0"/>
    <s v="theater/plays"/>
    <x v="22"/>
    <x v="420"/>
    <x v="1"/>
    <x v="6"/>
  </r>
  <r>
    <n v="530"/>
    <s v="Corners Grove"/>
    <x v="529"/>
    <n v="3405"/>
    <n v="3670"/>
    <x v="0"/>
    <x v="0"/>
    <s v="USD"/>
    <n v="1435111200"/>
    <n v="1433254268"/>
    <b v="0"/>
    <x v="60"/>
    <x v="0"/>
    <s v="theater/plays"/>
    <x v="29"/>
    <x v="421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x v="162"/>
    <x v="0"/>
    <s v="theater/plays"/>
    <x v="8"/>
    <x v="422"/>
    <x v="1"/>
    <x v="6"/>
  </r>
  <r>
    <n v="532"/>
    <s v="Walken On Sunshine"/>
    <x v="531"/>
    <n v="10000"/>
    <n v="12325"/>
    <x v="0"/>
    <x v="0"/>
    <s v="USD"/>
    <n v="1463098208"/>
    <n v="1460506208"/>
    <b v="0"/>
    <x v="210"/>
    <x v="0"/>
    <s v="theater/plays"/>
    <x v="4"/>
    <x v="423"/>
    <x v="1"/>
    <x v="6"/>
  </r>
  <r>
    <n v="533"/>
    <s v="Foresight"/>
    <x v="532"/>
    <n v="2000"/>
    <n v="2004"/>
    <x v="0"/>
    <x v="1"/>
    <s v="GBP"/>
    <n v="1463394365"/>
    <n v="1461320765"/>
    <b v="0"/>
    <x v="57"/>
    <x v="0"/>
    <s v="theater/plays"/>
    <x v="8"/>
    <x v="424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x v="53"/>
    <x v="0"/>
    <s v="theater/plays"/>
    <x v="2"/>
    <x v="425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x v="211"/>
    <x v="0"/>
    <s v="theater/plays"/>
    <x v="33"/>
    <x v="426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x v="70"/>
    <x v="0"/>
    <s v="theater/plays"/>
    <x v="90"/>
    <x v="42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x v="211"/>
    <x v="0"/>
    <s v="theater/plays"/>
    <x v="10"/>
    <x v="428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x v="65"/>
    <x v="0"/>
    <s v="theater/plays"/>
    <x v="120"/>
    <x v="429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x v="9"/>
    <x v="0"/>
    <s v="theater/plays"/>
    <x v="7"/>
    <x v="430"/>
    <x v="1"/>
    <x v="6"/>
  </r>
  <r>
    <n v="540"/>
    <s v="hap's- Whats the program?"/>
    <x v="539"/>
    <n v="15000"/>
    <n v="1"/>
    <x v="2"/>
    <x v="0"/>
    <s v="USD"/>
    <n v="1423078606"/>
    <n v="1420486606"/>
    <b v="0"/>
    <x v="29"/>
    <x v="1"/>
    <s v="technology/web"/>
    <x v="50"/>
    <x v="120"/>
    <x v="2"/>
    <x v="7"/>
  </r>
  <r>
    <n v="541"/>
    <s v="Deviations"/>
    <x v="540"/>
    <n v="4500"/>
    <n v="25"/>
    <x v="2"/>
    <x v="0"/>
    <s v="USD"/>
    <n v="1446080834"/>
    <n v="1443488834"/>
    <b v="0"/>
    <x v="29"/>
    <x v="1"/>
    <s v="technology/web"/>
    <x v="60"/>
    <x v="380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x v="29"/>
    <x v="1"/>
    <s v="technology/web"/>
    <x v="50"/>
    <x v="120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x v="84"/>
    <x v="1"/>
    <s v="technology/web"/>
    <x v="50"/>
    <x v="431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x v="84"/>
    <x v="1"/>
    <s v="technology/web"/>
    <x v="60"/>
    <x v="362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x v="69"/>
    <x v="1"/>
    <s v="technology/web"/>
    <x v="117"/>
    <x v="432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x v="84"/>
    <x v="1"/>
    <s v="technology/web"/>
    <x v="50"/>
    <x v="433"/>
    <x v="2"/>
    <x v="7"/>
  </r>
  <r>
    <n v="547"/>
    <s v="Secure Email and Document sharing"/>
    <x v="546"/>
    <n v="7500"/>
    <n v="0"/>
    <x v="2"/>
    <x v="1"/>
    <s v="GBP"/>
    <n v="1455122564"/>
    <n v="1452530564"/>
    <b v="0"/>
    <x v="78"/>
    <x v="1"/>
    <s v="technology/web"/>
    <x v="50"/>
    <x v="121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x v="29"/>
    <x v="1"/>
    <s v="technology/web"/>
    <x v="50"/>
    <x v="373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x v="22"/>
    <x v="1"/>
    <s v="technology/web"/>
    <x v="56"/>
    <x v="434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x v="80"/>
    <x v="1"/>
    <s v="technology/web"/>
    <x v="60"/>
    <x v="43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x v="33"/>
    <x v="1"/>
    <s v="technology/web"/>
    <x v="62"/>
    <x v="436"/>
    <x v="2"/>
    <x v="7"/>
  </r>
  <r>
    <n v="552"/>
    <s v="Spinnable Social Media"/>
    <x v="551"/>
    <n v="45000"/>
    <n v="0"/>
    <x v="2"/>
    <x v="5"/>
    <s v="CAD"/>
    <n v="1452350896"/>
    <n v="1447166896"/>
    <b v="0"/>
    <x v="78"/>
    <x v="1"/>
    <s v="technology/web"/>
    <x v="50"/>
    <x v="121"/>
    <x v="2"/>
    <x v="7"/>
  </r>
  <r>
    <n v="553"/>
    <s v="sellorshopusa.com"/>
    <x v="552"/>
    <n v="25000"/>
    <n v="123"/>
    <x v="2"/>
    <x v="0"/>
    <s v="USD"/>
    <n v="1415988991"/>
    <n v="1413393391"/>
    <b v="0"/>
    <x v="79"/>
    <x v="1"/>
    <s v="technology/web"/>
    <x v="50"/>
    <x v="372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x v="19"/>
    <x v="1"/>
    <s v="technology/web"/>
    <x v="121"/>
    <x v="437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x v="78"/>
    <x v="1"/>
    <s v="technology/web"/>
    <x v="50"/>
    <x v="121"/>
    <x v="2"/>
    <x v="7"/>
  </r>
  <r>
    <n v="556"/>
    <s v="Braille Academy"/>
    <x v="555"/>
    <n v="8000"/>
    <n v="200"/>
    <x v="2"/>
    <x v="0"/>
    <s v="USD"/>
    <n v="1452112717"/>
    <n v="1449520717"/>
    <b v="0"/>
    <x v="29"/>
    <x v="1"/>
    <s v="technology/web"/>
    <x v="56"/>
    <x v="438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x v="9"/>
    <x v="1"/>
    <s v="technology/web"/>
    <x v="60"/>
    <x v="439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x v="78"/>
    <x v="1"/>
    <s v="technology/web"/>
    <x v="50"/>
    <x v="121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x v="29"/>
    <x v="1"/>
    <s v="technology/web"/>
    <x v="50"/>
    <x v="73"/>
    <x v="2"/>
    <x v="7"/>
  </r>
  <r>
    <n v="560"/>
    <s v="DOWNLOAD THE INTERNET,...."/>
    <x v="559"/>
    <n v="100000"/>
    <n v="12"/>
    <x v="2"/>
    <x v="5"/>
    <s v="CAD"/>
    <n v="1418841045"/>
    <n v="1416249045"/>
    <b v="0"/>
    <x v="83"/>
    <x v="1"/>
    <s v="technology/web"/>
    <x v="50"/>
    <x v="143"/>
    <x v="2"/>
    <x v="7"/>
  </r>
  <r>
    <n v="561"/>
    <s v="CheckMate Careers"/>
    <x v="560"/>
    <n v="15000"/>
    <n v="55"/>
    <x v="2"/>
    <x v="0"/>
    <s v="USD"/>
    <n v="1445874513"/>
    <n v="1442850513"/>
    <b v="0"/>
    <x v="84"/>
    <x v="1"/>
    <s v="technology/web"/>
    <x v="50"/>
    <x v="440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x v="78"/>
    <x v="1"/>
    <s v="technology/web"/>
    <x v="50"/>
    <x v="121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x v="84"/>
    <x v="1"/>
    <s v="technology/web"/>
    <x v="50"/>
    <x v="441"/>
    <x v="2"/>
    <x v="7"/>
  </r>
  <r>
    <n v="564"/>
    <s v="TOC TOC TROC"/>
    <x v="563"/>
    <n v="18000"/>
    <n v="1"/>
    <x v="2"/>
    <x v="6"/>
    <s v="EUR"/>
    <n v="1457822275"/>
    <n v="1455230275"/>
    <b v="0"/>
    <x v="29"/>
    <x v="1"/>
    <s v="technology/web"/>
    <x v="50"/>
    <x v="120"/>
    <x v="2"/>
    <x v="7"/>
  </r>
  <r>
    <n v="565"/>
    <s v="EasyLearnings"/>
    <x v="564"/>
    <n v="25000"/>
    <n v="0"/>
    <x v="2"/>
    <x v="1"/>
    <s v="GBP"/>
    <n v="1436554249"/>
    <n v="1433962249"/>
    <b v="0"/>
    <x v="78"/>
    <x v="1"/>
    <s v="technology/web"/>
    <x v="50"/>
    <x v="121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x v="29"/>
    <x v="1"/>
    <s v="technology/web"/>
    <x v="50"/>
    <x v="120"/>
    <x v="2"/>
    <x v="7"/>
  </r>
  <r>
    <n v="567"/>
    <s v="UnimeTV - Revolutionizing Anime"/>
    <x v="566"/>
    <n v="10000"/>
    <n v="0"/>
    <x v="2"/>
    <x v="0"/>
    <s v="USD"/>
    <n v="1420143194"/>
    <n v="1417551194"/>
    <b v="0"/>
    <x v="78"/>
    <x v="1"/>
    <s v="technology/web"/>
    <x v="50"/>
    <x v="121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x v="81"/>
    <x v="1"/>
    <s v="technology/web"/>
    <x v="60"/>
    <x v="442"/>
    <x v="2"/>
    <x v="7"/>
  </r>
  <r>
    <n v="569"/>
    <s v="Mioti"/>
    <x v="568"/>
    <n v="2500"/>
    <n v="20"/>
    <x v="2"/>
    <x v="5"/>
    <s v="CAD"/>
    <n v="1451679612"/>
    <n v="1449087612"/>
    <b v="0"/>
    <x v="29"/>
    <x v="1"/>
    <s v="technology/web"/>
    <x v="60"/>
    <x v="135"/>
    <x v="2"/>
    <x v="7"/>
  </r>
  <r>
    <n v="570"/>
    <s v="Relaunching in May"/>
    <x v="569"/>
    <n v="85000"/>
    <n v="142"/>
    <x v="2"/>
    <x v="0"/>
    <s v="USD"/>
    <n v="1455822569"/>
    <n v="1453230569"/>
    <b v="0"/>
    <x v="29"/>
    <x v="1"/>
    <s v="technology/web"/>
    <x v="50"/>
    <x v="443"/>
    <x v="2"/>
    <x v="7"/>
  </r>
  <r>
    <n v="571"/>
    <s v="Snag-A-Slip"/>
    <x v="570"/>
    <n v="25000"/>
    <n v="106"/>
    <x v="2"/>
    <x v="0"/>
    <s v="USD"/>
    <n v="1437969540"/>
    <n v="1436297723"/>
    <b v="0"/>
    <x v="84"/>
    <x v="1"/>
    <s v="technology/web"/>
    <x v="50"/>
    <x v="444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x v="78"/>
    <x v="1"/>
    <s v="technology/web"/>
    <x v="50"/>
    <x v="121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x v="82"/>
    <x v="1"/>
    <s v="technology/web"/>
    <x v="50"/>
    <x v="445"/>
    <x v="2"/>
    <x v="7"/>
  </r>
  <r>
    <n v="574"/>
    <s v="Unity, A Content Creators Toolkit"/>
    <x v="573"/>
    <n v="11180"/>
    <n v="80"/>
    <x v="2"/>
    <x v="1"/>
    <s v="GBP"/>
    <n v="1476873507"/>
    <n v="1474281507"/>
    <b v="0"/>
    <x v="80"/>
    <x v="1"/>
    <s v="technology/web"/>
    <x v="60"/>
    <x v="135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x v="80"/>
    <x v="1"/>
    <s v="technology/web"/>
    <x v="50"/>
    <x v="446"/>
    <x v="2"/>
    <x v="7"/>
  </r>
  <r>
    <n v="576"/>
    <s v="Uthtopia"/>
    <x v="575"/>
    <n v="80000"/>
    <n v="1"/>
    <x v="2"/>
    <x v="0"/>
    <s v="USD"/>
    <n v="1427537952"/>
    <n v="1422357552"/>
    <b v="0"/>
    <x v="29"/>
    <x v="1"/>
    <s v="technology/web"/>
    <x v="50"/>
    <x v="120"/>
    <x v="2"/>
    <x v="7"/>
  </r>
  <r>
    <n v="577"/>
    <s v="everydayrelay"/>
    <x v="576"/>
    <n v="5000"/>
    <n v="10"/>
    <x v="2"/>
    <x v="0"/>
    <s v="USD"/>
    <n v="1463753302"/>
    <n v="1458569302"/>
    <b v="0"/>
    <x v="29"/>
    <x v="1"/>
    <s v="technology/web"/>
    <x v="50"/>
    <x v="119"/>
    <x v="2"/>
    <x v="7"/>
  </r>
  <r>
    <n v="578"/>
    <s v="weBuy Crowdsourced Shopping"/>
    <x v="577"/>
    <n v="125000"/>
    <n v="14"/>
    <x v="2"/>
    <x v="1"/>
    <s v="GBP"/>
    <n v="1441633993"/>
    <n v="1439560393"/>
    <b v="0"/>
    <x v="63"/>
    <x v="1"/>
    <s v="technology/web"/>
    <x v="50"/>
    <x v="447"/>
    <x v="2"/>
    <x v="7"/>
  </r>
  <r>
    <n v="579"/>
    <s v="Course: Learn Cryptography"/>
    <x v="578"/>
    <n v="12000"/>
    <n v="175"/>
    <x v="2"/>
    <x v="0"/>
    <s v="USD"/>
    <n v="1419539223"/>
    <n v="1416947223"/>
    <b v="0"/>
    <x v="81"/>
    <x v="1"/>
    <s v="technology/web"/>
    <x v="60"/>
    <x v="431"/>
    <x v="2"/>
    <x v="7"/>
  </r>
  <r>
    <n v="580"/>
    <s v="Talented Minds â­ï¸"/>
    <x v="579"/>
    <n v="3000"/>
    <n v="1"/>
    <x v="2"/>
    <x v="0"/>
    <s v="USD"/>
    <n v="1474580867"/>
    <n v="1471988867"/>
    <b v="0"/>
    <x v="29"/>
    <x v="1"/>
    <s v="technology/web"/>
    <x v="50"/>
    <x v="120"/>
    <x v="2"/>
    <x v="7"/>
  </r>
  <r>
    <n v="581"/>
    <s v="A Poets Domain"/>
    <x v="580"/>
    <n v="400"/>
    <n v="0"/>
    <x v="2"/>
    <x v="0"/>
    <s v="USD"/>
    <n v="1438474704"/>
    <n v="1435882704"/>
    <b v="0"/>
    <x v="78"/>
    <x v="1"/>
    <s v="technology/web"/>
    <x v="50"/>
    <x v="121"/>
    <x v="2"/>
    <x v="7"/>
  </r>
  <r>
    <n v="582"/>
    <s v="&quot;We the People...&quot;"/>
    <x v="581"/>
    <n v="100000"/>
    <n v="0"/>
    <x v="2"/>
    <x v="0"/>
    <s v="USD"/>
    <n v="1426442400"/>
    <n v="1424454319"/>
    <b v="0"/>
    <x v="78"/>
    <x v="1"/>
    <s v="technology/web"/>
    <x v="50"/>
    <x v="121"/>
    <x v="2"/>
    <x v="7"/>
  </r>
  <r>
    <n v="583"/>
    <s v="HackersArchive.com"/>
    <x v="582"/>
    <n v="9000"/>
    <n v="1"/>
    <x v="2"/>
    <x v="0"/>
    <s v="USD"/>
    <n v="1426800687"/>
    <n v="1424212287"/>
    <b v="0"/>
    <x v="29"/>
    <x v="1"/>
    <s v="technology/web"/>
    <x v="50"/>
    <x v="120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x v="84"/>
    <x v="1"/>
    <s v="technology/web"/>
    <x v="60"/>
    <x v="144"/>
    <x v="2"/>
    <x v="7"/>
  </r>
  <r>
    <n v="585"/>
    <s v="Link Card"/>
    <x v="584"/>
    <n v="9000"/>
    <n v="0"/>
    <x v="2"/>
    <x v="1"/>
    <s v="GBP"/>
    <n v="1448928000"/>
    <n v="1444123377"/>
    <b v="0"/>
    <x v="78"/>
    <x v="1"/>
    <s v="technology/web"/>
    <x v="50"/>
    <x v="121"/>
    <x v="2"/>
    <x v="7"/>
  </r>
  <r>
    <n v="586"/>
    <s v="Employ College 2K"/>
    <x v="585"/>
    <n v="10000"/>
    <n v="56"/>
    <x v="2"/>
    <x v="0"/>
    <s v="USD"/>
    <n v="1424032207"/>
    <n v="1421440207"/>
    <b v="0"/>
    <x v="80"/>
    <x v="1"/>
    <s v="technology/web"/>
    <x v="60"/>
    <x v="448"/>
    <x v="2"/>
    <x v="7"/>
  </r>
  <r>
    <n v="587"/>
    <s v="Waitresses.com"/>
    <x v="586"/>
    <n v="30000"/>
    <n v="2725"/>
    <x v="2"/>
    <x v="5"/>
    <s v="CAD"/>
    <n v="1429207833"/>
    <n v="1426615833"/>
    <b v="0"/>
    <x v="63"/>
    <x v="1"/>
    <s v="technology/web"/>
    <x v="114"/>
    <x v="449"/>
    <x v="2"/>
    <x v="7"/>
  </r>
  <r>
    <n v="588"/>
    <s v="TiTraGO! your personal driver"/>
    <x v="587"/>
    <n v="9000"/>
    <n v="301"/>
    <x v="2"/>
    <x v="13"/>
    <s v="EUR"/>
    <n v="1479410886"/>
    <n v="1474223286"/>
    <b v="0"/>
    <x v="84"/>
    <x v="1"/>
    <s v="technology/web"/>
    <x v="56"/>
    <x v="450"/>
    <x v="2"/>
    <x v="7"/>
  </r>
  <r>
    <n v="589"/>
    <s v="Get Neighborly"/>
    <x v="588"/>
    <n v="7500"/>
    <n v="1"/>
    <x v="2"/>
    <x v="0"/>
    <s v="USD"/>
    <n v="1436366699"/>
    <n v="1435070699"/>
    <b v="0"/>
    <x v="29"/>
    <x v="1"/>
    <s v="technology/web"/>
    <x v="50"/>
    <x v="120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x v="82"/>
    <x v="1"/>
    <s v="technology/web"/>
    <x v="65"/>
    <x v="451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x v="84"/>
    <x v="1"/>
    <s v="technology/web"/>
    <x v="50"/>
    <x v="452"/>
    <x v="2"/>
    <x v="7"/>
  </r>
  <r>
    <n v="592"/>
    <s v="Go Start A Biz"/>
    <x v="591"/>
    <n v="7500"/>
    <n v="250"/>
    <x v="2"/>
    <x v="0"/>
    <s v="USD"/>
    <n v="1417584860"/>
    <n v="1414992860"/>
    <b v="0"/>
    <x v="29"/>
    <x v="1"/>
    <s v="technology/web"/>
    <x v="56"/>
    <x v="404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x v="63"/>
    <x v="1"/>
    <s v="technology/web"/>
    <x v="61"/>
    <x v="453"/>
    <x v="2"/>
    <x v="7"/>
  </r>
  <r>
    <n v="594"/>
    <s v="Unleashed Fitness"/>
    <x v="593"/>
    <n v="25000"/>
    <n v="26"/>
    <x v="2"/>
    <x v="0"/>
    <s v="USD"/>
    <n v="1460832206"/>
    <n v="1458240206"/>
    <b v="0"/>
    <x v="84"/>
    <x v="1"/>
    <s v="technology/web"/>
    <x v="50"/>
    <x v="31"/>
    <x v="2"/>
    <x v="7"/>
  </r>
  <r>
    <n v="595"/>
    <s v="MyBestInterest.org"/>
    <x v="594"/>
    <n v="100000"/>
    <n v="426"/>
    <x v="2"/>
    <x v="0"/>
    <s v="USD"/>
    <n v="1430703638"/>
    <n v="1426815638"/>
    <b v="0"/>
    <x v="22"/>
    <x v="1"/>
    <s v="technology/web"/>
    <x v="50"/>
    <x v="454"/>
    <x v="2"/>
    <x v="7"/>
  </r>
  <r>
    <n v="596"/>
    <s v="DigitaliBook free library"/>
    <x v="595"/>
    <n v="20000"/>
    <n v="6"/>
    <x v="2"/>
    <x v="0"/>
    <s v="USD"/>
    <n v="1478122292"/>
    <n v="1475530292"/>
    <b v="0"/>
    <x v="84"/>
    <x v="1"/>
    <s v="technology/web"/>
    <x v="50"/>
    <x v="362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x v="84"/>
    <x v="1"/>
    <s v="technology/web"/>
    <x v="50"/>
    <x v="119"/>
    <x v="2"/>
    <x v="7"/>
  </r>
  <r>
    <n v="598"/>
    <s v="Goals not creeds"/>
    <x v="597"/>
    <n v="2500"/>
    <n v="850"/>
    <x v="2"/>
    <x v="0"/>
    <s v="USD"/>
    <n v="1417737781"/>
    <n v="1415145781"/>
    <b v="0"/>
    <x v="63"/>
    <x v="1"/>
    <s v="technology/web"/>
    <x v="122"/>
    <x v="455"/>
    <x v="2"/>
    <x v="7"/>
  </r>
  <r>
    <n v="599"/>
    <s v="Mail 4 Jail"/>
    <x v="598"/>
    <n v="50000"/>
    <n v="31"/>
    <x v="2"/>
    <x v="0"/>
    <s v="USD"/>
    <n v="1425827760"/>
    <n v="1423769402"/>
    <b v="0"/>
    <x v="84"/>
    <x v="1"/>
    <s v="technology/web"/>
    <x v="50"/>
    <x v="456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x v="29"/>
    <x v="1"/>
    <s v="technology/web"/>
    <x v="53"/>
    <x v="101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x v="79"/>
    <x v="1"/>
    <s v="technology/web"/>
    <x v="60"/>
    <x v="457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x v="78"/>
    <x v="1"/>
    <s v="technology/web"/>
    <x v="50"/>
    <x v="121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x v="62"/>
    <x v="1"/>
    <s v="technology/web"/>
    <x v="65"/>
    <x v="458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x v="78"/>
    <x v="1"/>
    <s v="technology/web"/>
    <x v="50"/>
    <x v="121"/>
    <x v="2"/>
    <x v="7"/>
  </r>
  <r>
    <n v="605"/>
    <s v="Teach Your Parents iPad (Canceled)"/>
    <x v="604"/>
    <n v="5000"/>
    <n v="131"/>
    <x v="1"/>
    <x v="0"/>
    <s v="USD"/>
    <n v="1440318908"/>
    <n v="1436430908"/>
    <b v="0"/>
    <x v="22"/>
    <x v="1"/>
    <s v="technology/web"/>
    <x v="56"/>
    <x v="459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x v="29"/>
    <x v="1"/>
    <s v="technology/web"/>
    <x v="50"/>
    <x v="119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x v="78"/>
    <x v="1"/>
    <s v="technology/web"/>
    <x v="50"/>
    <x v="121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x v="81"/>
    <x v="1"/>
    <s v="technology/web"/>
    <x v="60"/>
    <x v="460"/>
    <x v="2"/>
    <x v="7"/>
  </r>
  <r>
    <n v="609"/>
    <s v="Swap Anything (Canceled)"/>
    <x v="608"/>
    <n v="780"/>
    <n v="5"/>
    <x v="1"/>
    <x v="1"/>
    <s v="GBP"/>
    <n v="1448761744"/>
    <n v="1446166144"/>
    <b v="0"/>
    <x v="29"/>
    <x v="1"/>
    <s v="technology/web"/>
    <x v="60"/>
    <x v="144"/>
    <x v="2"/>
    <x v="7"/>
  </r>
  <r>
    <n v="610"/>
    <s v="UniteChrist (Canceled)"/>
    <x v="609"/>
    <n v="13803"/>
    <n v="0"/>
    <x v="1"/>
    <x v="0"/>
    <s v="USD"/>
    <n v="1429732586"/>
    <n v="1427140586"/>
    <b v="0"/>
    <x v="78"/>
    <x v="1"/>
    <s v="technology/web"/>
    <x v="50"/>
    <x v="121"/>
    <x v="2"/>
    <x v="7"/>
  </r>
  <r>
    <n v="611"/>
    <s v="Securivente (Canceled)"/>
    <x v="610"/>
    <n v="80000"/>
    <n v="0"/>
    <x v="1"/>
    <x v="6"/>
    <s v="EUR"/>
    <n v="1453210037"/>
    <n v="1448026037"/>
    <b v="0"/>
    <x v="78"/>
    <x v="1"/>
    <s v="technology/web"/>
    <x v="50"/>
    <x v="121"/>
    <x v="2"/>
    <x v="7"/>
  </r>
  <r>
    <n v="612"/>
    <s v="Web Streaming 2.0 (Canceled)"/>
    <x v="611"/>
    <n v="10000"/>
    <n v="0"/>
    <x v="1"/>
    <x v="13"/>
    <s v="EUR"/>
    <n v="1472777146"/>
    <n v="1470185146"/>
    <b v="0"/>
    <x v="78"/>
    <x v="1"/>
    <s v="technology/web"/>
    <x v="50"/>
    <x v="121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x v="212"/>
    <x v="1"/>
    <s v="technology/web"/>
    <x v="70"/>
    <x v="461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x v="78"/>
    <x v="1"/>
    <s v="technology/web"/>
    <x v="50"/>
    <x v="121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x v="78"/>
    <x v="1"/>
    <s v="technology/web"/>
    <x v="50"/>
    <x v="121"/>
    <x v="2"/>
    <x v="7"/>
  </r>
  <r>
    <n v="616"/>
    <s v="S'time Soirees (Canceled)"/>
    <x v="615"/>
    <n v="5000"/>
    <n v="0"/>
    <x v="1"/>
    <x v="6"/>
    <s v="EUR"/>
    <n v="1488013307"/>
    <n v="1485421307"/>
    <b v="0"/>
    <x v="78"/>
    <x v="1"/>
    <s v="technology/web"/>
    <x v="50"/>
    <x v="121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x v="83"/>
    <x v="1"/>
    <s v="technology/web"/>
    <x v="56"/>
    <x v="135"/>
    <x v="2"/>
    <x v="7"/>
  </r>
  <r>
    <n v="618"/>
    <s v="Y2Y Tutors (Canceled)"/>
    <x v="617"/>
    <n v="400"/>
    <n v="0"/>
    <x v="1"/>
    <x v="0"/>
    <s v="USD"/>
    <n v="1449689203"/>
    <n v="1447097203"/>
    <b v="0"/>
    <x v="78"/>
    <x v="1"/>
    <s v="technology/web"/>
    <x v="50"/>
    <x v="121"/>
    <x v="2"/>
    <x v="7"/>
  </r>
  <r>
    <n v="619"/>
    <s v="Big Data (Canceled)"/>
    <x v="618"/>
    <n v="2500000"/>
    <n v="1"/>
    <x v="1"/>
    <x v="0"/>
    <s v="USD"/>
    <n v="1416933390"/>
    <n v="1411745790"/>
    <b v="0"/>
    <x v="29"/>
    <x v="1"/>
    <s v="technology/web"/>
    <x v="50"/>
    <x v="120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x v="29"/>
    <x v="1"/>
    <s v="technology/web"/>
    <x v="60"/>
    <x v="462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x v="83"/>
    <x v="1"/>
    <s v="technology/web"/>
    <x v="60"/>
    <x v="463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x v="82"/>
    <x v="1"/>
    <s v="technology/web"/>
    <x v="52"/>
    <x v="464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x v="78"/>
    <x v="1"/>
    <s v="technology/web"/>
    <x v="50"/>
    <x v="121"/>
    <x v="2"/>
    <x v="7"/>
  </r>
  <r>
    <n v="624"/>
    <s v="NeedSomeLoven.com (Canceled)"/>
    <x v="623"/>
    <n v="5000"/>
    <n v="0"/>
    <x v="1"/>
    <x v="0"/>
    <s v="USD"/>
    <n v="1431647041"/>
    <n v="1429055041"/>
    <b v="0"/>
    <x v="78"/>
    <x v="1"/>
    <s v="technology/web"/>
    <x v="50"/>
    <x v="121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x v="78"/>
    <x v="1"/>
    <s v="technology/web"/>
    <x v="50"/>
    <x v="121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x v="70"/>
    <x v="1"/>
    <s v="technology/web"/>
    <x v="123"/>
    <x v="465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x v="29"/>
    <x v="1"/>
    <s v="technology/web"/>
    <x v="50"/>
    <x v="466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x v="78"/>
    <x v="1"/>
    <s v="technology/web"/>
    <x v="50"/>
    <x v="121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x v="83"/>
    <x v="1"/>
    <s v="technology/web"/>
    <x v="50"/>
    <x v="467"/>
    <x v="2"/>
    <x v="7"/>
  </r>
  <r>
    <n v="630"/>
    <s v="Ecosteader (Canceled)"/>
    <x v="629"/>
    <n v="11999"/>
    <n v="10"/>
    <x v="1"/>
    <x v="0"/>
    <s v="USD"/>
    <n v="1441516200"/>
    <n v="1438959121"/>
    <b v="0"/>
    <x v="29"/>
    <x v="1"/>
    <s v="technology/web"/>
    <x v="50"/>
    <x v="119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x v="82"/>
    <x v="1"/>
    <s v="technology/web"/>
    <x v="60"/>
    <x v="468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x v="78"/>
    <x v="1"/>
    <s v="technology/web"/>
    <x v="50"/>
    <x v="121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x v="20"/>
    <x v="1"/>
    <s v="technology/web"/>
    <x v="81"/>
    <x v="469"/>
    <x v="2"/>
    <x v="7"/>
  </r>
  <r>
    <n v="634"/>
    <s v="pitchtograndma (Canceled)"/>
    <x v="633"/>
    <n v="5000"/>
    <n v="1"/>
    <x v="1"/>
    <x v="0"/>
    <s v="USD"/>
    <n v="1424989029"/>
    <n v="1422397029"/>
    <b v="0"/>
    <x v="29"/>
    <x v="1"/>
    <s v="technology/web"/>
    <x v="50"/>
    <x v="120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x v="29"/>
    <x v="1"/>
    <s v="technology/web"/>
    <x v="50"/>
    <x v="447"/>
    <x v="2"/>
    <x v="7"/>
  </r>
  <r>
    <n v="636"/>
    <s v="Keto Advice (Canceled)"/>
    <x v="635"/>
    <n v="2000"/>
    <n v="4"/>
    <x v="1"/>
    <x v="1"/>
    <s v="GBP"/>
    <n v="1433587620"/>
    <n v="1430996150"/>
    <b v="0"/>
    <x v="29"/>
    <x v="1"/>
    <s v="technology/web"/>
    <x v="50"/>
    <x v="143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x v="78"/>
    <x v="1"/>
    <s v="technology/web"/>
    <x v="50"/>
    <x v="121"/>
    <x v="2"/>
    <x v="7"/>
  </r>
  <r>
    <n v="638"/>
    <s v="W (Canceled)"/>
    <x v="637"/>
    <n v="200000"/>
    <n v="18"/>
    <x v="1"/>
    <x v="12"/>
    <s v="EUR"/>
    <n v="1490447662"/>
    <n v="1485267262"/>
    <b v="0"/>
    <x v="79"/>
    <x v="1"/>
    <s v="technology/web"/>
    <x v="50"/>
    <x v="362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x v="29"/>
    <x v="1"/>
    <s v="technology/web"/>
    <x v="50"/>
    <x v="120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x v="84"/>
    <x v="0"/>
    <s v="technology/wearables"/>
    <x v="124"/>
    <x v="470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x v="213"/>
    <x v="0"/>
    <s v="technology/wearables"/>
    <x v="17"/>
    <x v="471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x v="214"/>
    <x v="0"/>
    <s v="technology/wearables"/>
    <x v="125"/>
    <x v="472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x v="215"/>
    <x v="0"/>
    <s v="technology/wearables"/>
    <x v="6"/>
    <x v="473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x v="216"/>
    <x v="0"/>
    <s v="technology/wearables"/>
    <x v="126"/>
    <x v="474"/>
    <x v="2"/>
    <x v="8"/>
  </r>
  <r>
    <n v="645"/>
    <s v="Carbon Fiber Collar Stays"/>
    <x v="644"/>
    <n v="2000"/>
    <n v="5574"/>
    <x v="0"/>
    <x v="0"/>
    <s v="USD"/>
    <n v="1470962274"/>
    <n v="1468370274"/>
    <b v="0"/>
    <x v="186"/>
    <x v="0"/>
    <s v="technology/wearables"/>
    <x v="127"/>
    <x v="475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x v="74"/>
    <x v="0"/>
    <s v="technology/wearables"/>
    <x v="88"/>
    <x v="476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x v="57"/>
    <x v="0"/>
    <s v="technology/wearables"/>
    <x v="13"/>
    <x v="477"/>
    <x v="2"/>
    <x v="8"/>
  </r>
  <r>
    <n v="648"/>
    <s v="Audio Jacket"/>
    <x v="647"/>
    <n v="35000"/>
    <n v="44388"/>
    <x v="0"/>
    <x v="0"/>
    <s v="USD"/>
    <n v="1413304708"/>
    <n v="1410280708"/>
    <b v="0"/>
    <x v="74"/>
    <x v="0"/>
    <s v="technology/wearables"/>
    <x v="37"/>
    <x v="478"/>
    <x v="2"/>
    <x v="8"/>
  </r>
  <r>
    <n v="649"/>
    <s v="VIVO Solar Bag"/>
    <x v="648"/>
    <n v="2500"/>
    <n v="3499"/>
    <x v="0"/>
    <x v="0"/>
    <s v="USD"/>
    <n v="1410904413"/>
    <n v="1409090013"/>
    <b v="0"/>
    <x v="141"/>
    <x v="0"/>
    <s v="technology/wearables"/>
    <x v="49"/>
    <x v="479"/>
    <x v="2"/>
    <x v="8"/>
  </r>
  <r>
    <n v="650"/>
    <s v="Jake Lazarow's Eagle Project"/>
    <x v="649"/>
    <n v="1500"/>
    <n v="1686"/>
    <x v="0"/>
    <x v="0"/>
    <s v="USD"/>
    <n v="1418953984"/>
    <n v="1413766384"/>
    <b v="0"/>
    <x v="53"/>
    <x v="0"/>
    <s v="technology/wearables"/>
    <x v="20"/>
    <x v="480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x v="217"/>
    <x v="0"/>
    <s v="technology/wearables"/>
    <x v="7"/>
    <x v="481"/>
    <x v="2"/>
    <x v="8"/>
  </r>
  <r>
    <n v="652"/>
    <s v="The Zossom Phone Case"/>
    <x v="651"/>
    <n v="3000"/>
    <n v="3014"/>
    <x v="0"/>
    <x v="0"/>
    <s v="USD"/>
    <n v="1480613650"/>
    <n v="1478018050"/>
    <b v="0"/>
    <x v="33"/>
    <x v="0"/>
    <s v="technology/wearables"/>
    <x v="8"/>
    <x v="482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x v="218"/>
    <x v="0"/>
    <s v="technology/wearables"/>
    <x v="48"/>
    <x v="483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x v="219"/>
    <x v="0"/>
    <s v="technology/wearables"/>
    <x v="128"/>
    <x v="4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x v="220"/>
    <x v="0"/>
    <s v="technology/wearables"/>
    <x v="92"/>
    <x v="485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x v="45"/>
    <x v="0"/>
    <s v="technology/wearables"/>
    <x v="111"/>
    <x v="486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x v="221"/>
    <x v="0"/>
    <s v="technology/wearables"/>
    <x v="9"/>
    <x v="48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x v="222"/>
    <x v="0"/>
    <s v="technology/wearables"/>
    <x v="3"/>
    <x v="488"/>
    <x v="2"/>
    <x v="8"/>
  </r>
  <r>
    <n v="659"/>
    <s v="Lulu Watch Designs - Apple Watch"/>
    <x v="658"/>
    <n v="3000"/>
    <n v="3017"/>
    <x v="0"/>
    <x v="0"/>
    <s v="USD"/>
    <n v="1440339295"/>
    <n v="1437747295"/>
    <b v="0"/>
    <x v="64"/>
    <x v="0"/>
    <s v="technology/wearables"/>
    <x v="7"/>
    <x v="489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x v="59"/>
    <x v="1"/>
    <s v="technology/wearables"/>
    <x v="56"/>
    <x v="490"/>
    <x v="2"/>
    <x v="8"/>
  </r>
  <r>
    <n v="661"/>
    <s v="AirString"/>
    <x v="660"/>
    <n v="10000"/>
    <n v="95"/>
    <x v="2"/>
    <x v="0"/>
    <s v="USD"/>
    <n v="1477236559"/>
    <n v="1474644559"/>
    <b v="0"/>
    <x v="82"/>
    <x v="1"/>
    <s v="technology/wearables"/>
    <x v="60"/>
    <x v="491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x v="80"/>
    <x v="1"/>
    <s v="technology/wearables"/>
    <x v="50"/>
    <x v="492"/>
    <x v="2"/>
    <x v="8"/>
  </r>
  <r>
    <n v="663"/>
    <s v="MouseFighter invisible AIR mouse"/>
    <x v="662"/>
    <n v="200000"/>
    <n v="700"/>
    <x v="2"/>
    <x v="8"/>
    <s v="DKK"/>
    <n v="1437250456"/>
    <n v="1434658456"/>
    <b v="0"/>
    <x v="63"/>
    <x v="1"/>
    <s v="technology/wearables"/>
    <x v="50"/>
    <x v="101"/>
    <x v="2"/>
    <x v="8"/>
  </r>
  <r>
    <n v="664"/>
    <s v="Oregon Babyâ„¢ Diapers"/>
    <x v="663"/>
    <n v="12000"/>
    <n v="904"/>
    <x v="2"/>
    <x v="0"/>
    <s v="USD"/>
    <n v="1428940775"/>
    <n v="1426348775"/>
    <b v="0"/>
    <x v="60"/>
    <x v="1"/>
    <s v="technology/wearables"/>
    <x v="59"/>
    <x v="493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x v="8"/>
    <x v="1"/>
    <s v="technology/wearables"/>
    <x v="118"/>
    <x v="494"/>
    <x v="2"/>
    <x v="8"/>
  </r>
  <r>
    <n v="666"/>
    <s v="Ducky Diapers"/>
    <x v="665"/>
    <n v="200000"/>
    <n v="8"/>
    <x v="2"/>
    <x v="0"/>
    <s v="USD"/>
    <n v="1408305498"/>
    <n v="1405713498"/>
    <b v="0"/>
    <x v="80"/>
    <x v="1"/>
    <s v="technology/wearables"/>
    <x v="50"/>
    <x v="447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x v="33"/>
    <x v="1"/>
    <s v="technology/wearables"/>
    <x v="54"/>
    <x v="495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x v="20"/>
    <x v="1"/>
    <s v="technology/wearables"/>
    <x v="62"/>
    <x v="496"/>
    <x v="2"/>
    <x v="8"/>
  </r>
  <r>
    <n v="669"/>
    <s v="Christian DiLusso Watches"/>
    <x v="668"/>
    <n v="200000"/>
    <n v="43015"/>
    <x v="2"/>
    <x v="11"/>
    <s v="SEK"/>
    <n v="1467817258"/>
    <n v="1465225258"/>
    <b v="0"/>
    <x v="33"/>
    <x v="1"/>
    <s v="technology/wearables"/>
    <x v="66"/>
    <x v="497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x v="223"/>
    <x v="1"/>
    <s v="technology/wearables"/>
    <x v="129"/>
    <x v="498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x v="41"/>
    <x v="1"/>
    <s v="technology/wearables"/>
    <x v="115"/>
    <x v="499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x v="224"/>
    <x v="1"/>
    <s v="technology/wearables"/>
    <x v="66"/>
    <x v="500"/>
    <x v="2"/>
    <x v="8"/>
  </r>
  <r>
    <n v="673"/>
    <s v="HORIZON: LIFE ENHANCED GLASSWARE"/>
    <x v="672"/>
    <n v="100000"/>
    <n v="205"/>
    <x v="2"/>
    <x v="0"/>
    <s v="USD"/>
    <n v="1409602217"/>
    <n v="1405714217"/>
    <b v="0"/>
    <x v="83"/>
    <x v="1"/>
    <s v="technology/wearables"/>
    <x v="50"/>
    <x v="40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x v="84"/>
    <x v="1"/>
    <s v="technology/wearables"/>
    <x v="50"/>
    <x v="501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x v="55"/>
    <x v="1"/>
    <s v="technology/wearables"/>
    <x v="77"/>
    <x v="502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x v="54"/>
    <x v="1"/>
    <s v="technology/wearables"/>
    <x v="60"/>
    <x v="503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x v="93"/>
    <x v="1"/>
    <s v="technology/wearables"/>
    <x v="73"/>
    <x v="504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x v="57"/>
    <x v="1"/>
    <s v="technology/wearables"/>
    <x v="65"/>
    <x v="505"/>
    <x v="2"/>
    <x v="8"/>
  </r>
  <r>
    <n v="679"/>
    <s v="Monolith Posture Coach"/>
    <x v="678"/>
    <n v="57000"/>
    <n v="8827"/>
    <x v="2"/>
    <x v="0"/>
    <s v="USD"/>
    <n v="1472920909"/>
    <n v="1467736909"/>
    <b v="0"/>
    <x v="225"/>
    <x v="1"/>
    <s v="technology/wearables"/>
    <x v="77"/>
    <x v="506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x v="135"/>
    <x v="1"/>
    <s v="technology/wearables"/>
    <x v="73"/>
    <x v="50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x v="29"/>
    <x v="1"/>
    <s v="technology/wearables"/>
    <x v="50"/>
    <x v="120"/>
    <x v="2"/>
    <x v="8"/>
  </r>
  <r>
    <n v="682"/>
    <s v="Deception Belt"/>
    <x v="681"/>
    <n v="50000"/>
    <n v="53"/>
    <x v="2"/>
    <x v="0"/>
    <s v="USD"/>
    <n v="1489512122"/>
    <n v="1486923722"/>
    <b v="0"/>
    <x v="80"/>
    <x v="1"/>
    <s v="technology/wearables"/>
    <x v="50"/>
    <x v="508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x v="83"/>
    <x v="1"/>
    <s v="technology/wearables"/>
    <x v="60"/>
    <x v="50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x v="125"/>
    <x v="1"/>
    <s v="technology/wearables"/>
    <x v="113"/>
    <x v="510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x v="73"/>
    <x v="1"/>
    <s v="technology/wearables"/>
    <x v="58"/>
    <x v="511"/>
    <x v="2"/>
    <x v="8"/>
  </r>
  <r>
    <n v="686"/>
    <s v="Vivi di Cuore - Heart Rate Watch"/>
    <x v="685"/>
    <n v="500000"/>
    <n v="0"/>
    <x v="2"/>
    <x v="13"/>
    <s v="EUR"/>
    <n v="1438618170"/>
    <n v="1436026170"/>
    <b v="0"/>
    <x v="78"/>
    <x v="1"/>
    <s v="technology/wearables"/>
    <x v="50"/>
    <x v="121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x v="79"/>
    <x v="1"/>
    <s v="technology/wearables"/>
    <x v="65"/>
    <x v="512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x v="17"/>
    <x v="1"/>
    <s v="technology/wearables"/>
    <x v="130"/>
    <x v="513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x v="226"/>
    <x v="1"/>
    <s v="technology/wearables"/>
    <x v="74"/>
    <x v="514"/>
    <x v="2"/>
    <x v="8"/>
  </r>
  <r>
    <n v="690"/>
    <s v="BLOXSHIELD"/>
    <x v="689"/>
    <n v="20000"/>
    <n v="2468"/>
    <x v="2"/>
    <x v="0"/>
    <s v="USD"/>
    <n v="1473400800"/>
    <n v="1469718841"/>
    <b v="0"/>
    <x v="69"/>
    <x v="1"/>
    <s v="technology/wearables"/>
    <x v="81"/>
    <x v="515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x v="73"/>
    <x v="1"/>
    <s v="technology/wearables"/>
    <x v="60"/>
    <x v="433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x v="227"/>
    <x v="1"/>
    <s v="technology/wearables"/>
    <x v="113"/>
    <x v="516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x v="228"/>
    <x v="1"/>
    <s v="technology/wearables"/>
    <x v="131"/>
    <x v="517"/>
    <x v="2"/>
    <x v="8"/>
  </r>
  <r>
    <n v="694"/>
    <s v="Airlock bike helmet"/>
    <x v="693"/>
    <n v="150000"/>
    <n v="590"/>
    <x v="2"/>
    <x v="0"/>
    <s v="USD"/>
    <n v="1485964559"/>
    <n v="1483372559"/>
    <b v="0"/>
    <x v="63"/>
    <x v="1"/>
    <s v="technology/wearables"/>
    <x v="50"/>
    <x v="518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x v="63"/>
    <x v="1"/>
    <s v="technology/wearables"/>
    <x v="60"/>
    <x v="519"/>
    <x v="2"/>
    <x v="8"/>
  </r>
  <r>
    <n v="696"/>
    <s v="trustee"/>
    <x v="695"/>
    <n v="175000"/>
    <n v="1"/>
    <x v="2"/>
    <x v="9"/>
    <s v="EUR"/>
    <n v="1406326502"/>
    <n v="1403734502"/>
    <b v="0"/>
    <x v="29"/>
    <x v="1"/>
    <s v="technology/wearables"/>
    <x v="50"/>
    <x v="120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x v="229"/>
    <x v="1"/>
    <s v="technology/wearables"/>
    <x v="132"/>
    <x v="520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x v="60"/>
    <x v="1"/>
    <s v="technology/wearables"/>
    <x v="77"/>
    <x v="521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x v="230"/>
    <x v="1"/>
    <s v="technology/wearables"/>
    <x v="133"/>
    <x v="522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x v="162"/>
    <x v="1"/>
    <s v="technology/wearables"/>
    <x v="56"/>
    <x v="31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x v="64"/>
    <x v="1"/>
    <s v="technology/wearables"/>
    <x v="117"/>
    <x v="523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x v="77"/>
    <x v="1"/>
    <s v="technology/wearables"/>
    <x v="134"/>
    <x v="524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x v="63"/>
    <x v="1"/>
    <s v="technology/wearables"/>
    <x v="52"/>
    <x v="525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x v="80"/>
    <x v="1"/>
    <s v="technology/wearables"/>
    <x v="60"/>
    <x v="526"/>
    <x v="2"/>
    <x v="8"/>
  </r>
  <r>
    <n v="705"/>
    <s v="SomnoScope"/>
    <x v="704"/>
    <n v="100000"/>
    <n v="977"/>
    <x v="2"/>
    <x v="9"/>
    <s v="EUR"/>
    <n v="1484999278"/>
    <n v="1482407278"/>
    <b v="0"/>
    <x v="81"/>
    <x v="1"/>
    <s v="technology/wearables"/>
    <x v="60"/>
    <x v="527"/>
    <x v="2"/>
    <x v="8"/>
  </r>
  <r>
    <n v="706"/>
    <s v="Driver Alert System"/>
    <x v="705"/>
    <n v="100000"/>
    <n v="0"/>
    <x v="2"/>
    <x v="3"/>
    <s v="EUR"/>
    <n v="1481740740"/>
    <n v="1478130783"/>
    <b v="0"/>
    <x v="78"/>
    <x v="1"/>
    <s v="technology/wearables"/>
    <x v="50"/>
    <x v="121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x v="231"/>
    <x v="1"/>
    <s v="technology/wearables"/>
    <x v="135"/>
    <x v="528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x v="232"/>
    <x v="1"/>
    <s v="technology/wearables"/>
    <x v="66"/>
    <x v="529"/>
    <x v="2"/>
    <x v="8"/>
  </r>
  <r>
    <n v="709"/>
    <s v="lumiglove"/>
    <x v="708"/>
    <n v="15000"/>
    <n v="61"/>
    <x v="2"/>
    <x v="0"/>
    <s v="USD"/>
    <n v="1417741159"/>
    <n v="1415149159"/>
    <b v="0"/>
    <x v="84"/>
    <x v="1"/>
    <s v="technology/wearables"/>
    <x v="50"/>
    <x v="452"/>
    <x v="2"/>
    <x v="8"/>
  </r>
  <r>
    <n v="710"/>
    <s v="Hate York Shirt 2.0"/>
    <x v="709"/>
    <n v="1200"/>
    <n v="0"/>
    <x v="2"/>
    <x v="5"/>
    <s v="CAD"/>
    <n v="1408495440"/>
    <n v="1405640302"/>
    <b v="0"/>
    <x v="78"/>
    <x v="1"/>
    <s v="technology/wearables"/>
    <x v="50"/>
    <x v="121"/>
    <x v="2"/>
    <x v="8"/>
  </r>
  <r>
    <n v="711"/>
    <s v="Anti Snore Wearable"/>
    <x v="710"/>
    <n v="100000"/>
    <n v="33791"/>
    <x v="2"/>
    <x v="9"/>
    <s v="EUR"/>
    <n v="1481716868"/>
    <n v="1478257268"/>
    <b v="0"/>
    <x v="233"/>
    <x v="1"/>
    <s v="technology/wearables"/>
    <x v="122"/>
    <x v="530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x v="80"/>
    <x v="1"/>
    <s v="technology/wearables"/>
    <x v="50"/>
    <x v="531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x v="29"/>
    <x v="1"/>
    <s v="technology/wearables"/>
    <x v="60"/>
    <x v="532"/>
    <x v="2"/>
    <x v="8"/>
  </r>
  <r>
    <n v="714"/>
    <s v="Prep Packs Survival Belt"/>
    <x v="713"/>
    <n v="15000"/>
    <n v="2249"/>
    <x v="2"/>
    <x v="0"/>
    <s v="USD"/>
    <n v="1488308082"/>
    <n v="1483124082"/>
    <b v="0"/>
    <x v="33"/>
    <x v="1"/>
    <s v="technology/wearables"/>
    <x v="77"/>
    <x v="533"/>
    <x v="2"/>
    <x v="8"/>
  </r>
  <r>
    <n v="715"/>
    <s v="Mouse^3"/>
    <x v="714"/>
    <n v="27500"/>
    <n v="1389"/>
    <x v="2"/>
    <x v="0"/>
    <s v="USD"/>
    <n v="1446693040"/>
    <n v="1443233440"/>
    <b v="0"/>
    <x v="8"/>
    <x v="1"/>
    <s v="technology/wearables"/>
    <x v="62"/>
    <x v="534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x v="38"/>
    <x v="1"/>
    <s v="technology/wearables"/>
    <x v="54"/>
    <x v="535"/>
    <x v="2"/>
    <x v="8"/>
  </r>
  <r>
    <n v="717"/>
    <s v="cool air belt"/>
    <x v="716"/>
    <n v="100000"/>
    <n v="305"/>
    <x v="2"/>
    <x v="0"/>
    <s v="USD"/>
    <n v="1409949002"/>
    <n v="1407357002"/>
    <b v="0"/>
    <x v="80"/>
    <x v="1"/>
    <s v="technology/wearables"/>
    <x v="50"/>
    <x v="536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x v="80"/>
    <x v="1"/>
    <s v="technology/wearables"/>
    <x v="60"/>
    <x v="377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x v="73"/>
    <x v="1"/>
    <s v="technology/wearables"/>
    <x v="60"/>
    <x v="537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x v="14"/>
    <x v="0"/>
    <s v="publishing/nonfiction"/>
    <x v="124"/>
    <x v="53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x v="46"/>
    <x v="0"/>
    <s v="publishing/nonfiction"/>
    <x v="108"/>
    <x v="539"/>
    <x v="3"/>
    <x v="9"/>
  </r>
  <r>
    <n v="722"/>
    <s v="The BANGGAI Rescue Project"/>
    <x v="721"/>
    <n v="25000"/>
    <n v="33006"/>
    <x v="0"/>
    <x v="0"/>
    <s v="USD"/>
    <n v="1333909178"/>
    <n v="1331320778"/>
    <b v="0"/>
    <x v="234"/>
    <x v="0"/>
    <s v="publishing/nonfiction"/>
    <x v="88"/>
    <x v="540"/>
    <x v="3"/>
    <x v="9"/>
  </r>
  <r>
    <n v="723"/>
    <s v="The 2015 Pro Football Beast Book"/>
    <x v="722"/>
    <n v="5000"/>
    <n v="5469"/>
    <x v="0"/>
    <x v="0"/>
    <s v="USD"/>
    <n v="1438228740"/>
    <n v="1435606549"/>
    <b v="0"/>
    <x v="61"/>
    <x v="0"/>
    <s v="publishing/nonfiction"/>
    <x v="15"/>
    <x v="541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x v="235"/>
    <x v="0"/>
    <s v="publishing/nonfiction"/>
    <x v="2"/>
    <x v="542"/>
    <x v="3"/>
    <x v="9"/>
  </r>
  <r>
    <n v="725"/>
    <s v="The Year It All Made Sense"/>
    <x v="724"/>
    <n v="20000"/>
    <n v="20070"/>
    <x v="0"/>
    <x v="0"/>
    <s v="USD"/>
    <n v="1450018912"/>
    <n v="1447426912"/>
    <b v="0"/>
    <x v="205"/>
    <x v="0"/>
    <s v="publishing/nonfiction"/>
    <x v="8"/>
    <x v="543"/>
    <x v="3"/>
    <x v="9"/>
  </r>
  <r>
    <n v="726"/>
    <s v="60 Days to a Radiating Faith"/>
    <x v="725"/>
    <n v="2500"/>
    <n v="2535"/>
    <x v="0"/>
    <x v="0"/>
    <s v="USD"/>
    <n v="1365728487"/>
    <n v="1363136487"/>
    <b v="0"/>
    <x v="2"/>
    <x v="0"/>
    <s v="publishing/nonfiction"/>
    <x v="7"/>
    <x v="544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x v="184"/>
    <x v="0"/>
    <s v="publishing/nonfiction"/>
    <x v="94"/>
    <x v="545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x v="208"/>
    <x v="0"/>
    <s v="publishing/nonfiction"/>
    <x v="6"/>
    <x v="546"/>
    <x v="3"/>
    <x v="9"/>
  </r>
  <r>
    <n v="729"/>
    <s v="The Malformation of Health Care"/>
    <x v="728"/>
    <n v="4000"/>
    <n v="5226"/>
    <x v="0"/>
    <x v="0"/>
    <s v="USD"/>
    <n v="1348028861"/>
    <n v="1342844861"/>
    <b v="0"/>
    <x v="148"/>
    <x v="0"/>
    <s v="publishing/nonfiction"/>
    <x v="26"/>
    <x v="547"/>
    <x v="3"/>
    <x v="9"/>
  </r>
  <r>
    <n v="730"/>
    <s v="Encyclopedia of Surfing"/>
    <x v="729"/>
    <n v="20000"/>
    <n v="26438"/>
    <x v="0"/>
    <x v="0"/>
    <s v="USD"/>
    <n v="1323280391"/>
    <n v="1320688391"/>
    <b v="0"/>
    <x v="236"/>
    <x v="0"/>
    <s v="publishing/nonfiction"/>
    <x v="88"/>
    <x v="548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x v="26"/>
    <x v="0"/>
    <s v="publishing/nonfiction"/>
    <x v="9"/>
    <x v="549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x v="62"/>
    <x v="0"/>
    <s v="publishing/nonfiction"/>
    <x v="12"/>
    <x v="550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x v="39"/>
    <x v="0"/>
    <s v="publishing/nonfiction"/>
    <x v="28"/>
    <x v="551"/>
    <x v="3"/>
    <x v="9"/>
  </r>
  <r>
    <n v="734"/>
    <s v="Sideswiped"/>
    <x v="733"/>
    <n v="8500"/>
    <n v="10670"/>
    <x v="0"/>
    <x v="5"/>
    <s v="CAD"/>
    <n v="1431147600"/>
    <n v="1428465420"/>
    <b v="0"/>
    <x v="7"/>
    <x v="0"/>
    <s v="publishing/nonfiction"/>
    <x v="9"/>
    <x v="552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x v="194"/>
    <x v="0"/>
    <s v="publishing/nonfiction"/>
    <x v="35"/>
    <x v="553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x v="52"/>
    <x v="0"/>
    <s v="publishing/nonfiction"/>
    <x v="136"/>
    <x v="201"/>
    <x v="3"/>
    <x v="9"/>
  </r>
  <r>
    <n v="737"/>
    <s v="Eat Mendocino: Writing the Book"/>
    <x v="736"/>
    <n v="5000"/>
    <n v="6120"/>
    <x v="0"/>
    <x v="0"/>
    <s v="USD"/>
    <n v="1392408000"/>
    <n v="1390890987"/>
    <b v="0"/>
    <x v="52"/>
    <x v="0"/>
    <s v="publishing/nonfiction"/>
    <x v="108"/>
    <x v="98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x v="14"/>
    <x v="0"/>
    <s v="publishing/nonfiction"/>
    <x v="13"/>
    <x v="554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x v="237"/>
    <x v="0"/>
    <s v="publishing/nonfiction"/>
    <x v="137"/>
    <x v="555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x v="10"/>
    <x v="0"/>
    <s v="publishing/nonfiction"/>
    <x v="13"/>
    <x v="556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x v="225"/>
    <x v="0"/>
    <s v="publishing/nonfiction"/>
    <x v="21"/>
    <x v="557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x v="23"/>
    <x v="0"/>
    <s v="publishing/nonfiction"/>
    <x v="38"/>
    <x v="558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x v="41"/>
    <x v="0"/>
    <s v="publishing/nonfiction"/>
    <x v="34"/>
    <x v="559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x v="95"/>
    <x v="0"/>
    <s v="publishing/nonfiction"/>
    <x v="21"/>
    <x v="560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x v="142"/>
    <x v="0"/>
    <s v="publishing/nonfiction"/>
    <x v="99"/>
    <x v="561"/>
    <x v="3"/>
    <x v="9"/>
  </r>
  <r>
    <n v="746"/>
    <s v="Attention: People With Body Parts"/>
    <x v="745"/>
    <n v="2987"/>
    <n v="3318"/>
    <x v="0"/>
    <x v="0"/>
    <s v="USD"/>
    <n v="1348372740"/>
    <n v="1346806909"/>
    <b v="0"/>
    <x v="174"/>
    <x v="0"/>
    <s v="publishing/nonfiction"/>
    <x v="38"/>
    <x v="562"/>
    <x v="3"/>
    <x v="9"/>
  </r>
  <r>
    <n v="747"/>
    <s v="Trash is Treasure"/>
    <x v="746"/>
    <n v="7000"/>
    <n v="7003"/>
    <x v="0"/>
    <x v="9"/>
    <s v="EUR"/>
    <n v="1421319240"/>
    <n v="1418649019"/>
    <b v="0"/>
    <x v="165"/>
    <x v="0"/>
    <s v="publishing/nonfiction"/>
    <x v="8"/>
    <x v="56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x v="34"/>
    <x v="0"/>
    <s v="publishing/nonfiction"/>
    <x v="8"/>
    <x v="564"/>
    <x v="3"/>
    <x v="9"/>
  </r>
  <r>
    <n v="749"/>
    <s v="chartwellwest.com"/>
    <x v="748"/>
    <n v="10000"/>
    <n v="10556"/>
    <x v="0"/>
    <x v="0"/>
    <s v="USD"/>
    <n v="1485642930"/>
    <n v="1483050930"/>
    <b v="0"/>
    <x v="238"/>
    <x v="0"/>
    <s v="publishing/nonfiction"/>
    <x v="6"/>
    <x v="565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x v="211"/>
    <x v="0"/>
    <s v="publishing/nonfiction"/>
    <x v="33"/>
    <x v="566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x v="95"/>
    <x v="0"/>
    <s v="publishing/nonfiction"/>
    <x v="17"/>
    <x v="567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x v="217"/>
    <x v="0"/>
    <s v="publishing/nonfiction"/>
    <x v="20"/>
    <x v="568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x v="55"/>
    <x v="0"/>
    <s v="publishing/nonfiction"/>
    <x v="30"/>
    <x v="569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x v="72"/>
    <x v="0"/>
    <s v="publishing/nonfiction"/>
    <x v="3"/>
    <x v="570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x v="32"/>
    <x v="0"/>
    <s v="publishing/nonfiction"/>
    <x v="21"/>
    <x v="571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x v="19"/>
    <x v="0"/>
    <s v="publishing/nonfiction"/>
    <x v="90"/>
    <x v="572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x v="59"/>
    <x v="0"/>
    <s v="publishing/nonfiction"/>
    <x v="138"/>
    <x v="573"/>
    <x v="3"/>
    <x v="9"/>
  </r>
  <r>
    <n v="758"/>
    <s v="Publish Waiting On Humanity"/>
    <x v="757"/>
    <n v="2500"/>
    <n v="2550"/>
    <x v="0"/>
    <x v="0"/>
    <s v="USD"/>
    <n v="1286568268"/>
    <n v="1283976268"/>
    <b v="0"/>
    <x v="10"/>
    <x v="0"/>
    <s v="publishing/nonfiction"/>
    <x v="21"/>
    <x v="574"/>
    <x v="3"/>
    <x v="9"/>
  </r>
  <r>
    <n v="759"/>
    <s v="Wild Ruins"/>
    <x v="758"/>
    <n v="5000"/>
    <n v="5096"/>
    <x v="0"/>
    <x v="1"/>
    <s v="GBP"/>
    <n v="1404892539"/>
    <n v="1401436539"/>
    <b v="0"/>
    <x v="221"/>
    <x v="0"/>
    <s v="publishing/nonfiction"/>
    <x v="21"/>
    <x v="575"/>
    <x v="3"/>
    <x v="9"/>
  </r>
  <r>
    <n v="760"/>
    <s v="Random Thoughts from a Random Mind"/>
    <x v="759"/>
    <n v="2200"/>
    <n v="0"/>
    <x v="2"/>
    <x v="0"/>
    <s v="USD"/>
    <n v="1480188013"/>
    <n v="1477592413"/>
    <b v="0"/>
    <x v="78"/>
    <x v="1"/>
    <s v="publishing/fiction"/>
    <x v="50"/>
    <x v="121"/>
    <x v="3"/>
    <x v="10"/>
  </r>
  <r>
    <n v="761"/>
    <s v="DONE WITH DEATH"/>
    <x v="760"/>
    <n v="5000"/>
    <n v="235"/>
    <x v="2"/>
    <x v="0"/>
    <s v="USD"/>
    <n v="1391364126"/>
    <n v="1388772126"/>
    <b v="0"/>
    <x v="79"/>
    <x v="1"/>
    <s v="publishing/fiction"/>
    <x v="62"/>
    <x v="576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x v="78"/>
    <x v="1"/>
    <s v="publishing/fiction"/>
    <x v="50"/>
    <x v="121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x v="29"/>
    <x v="1"/>
    <s v="publishing/fiction"/>
    <x v="50"/>
    <x v="144"/>
    <x v="3"/>
    <x v="10"/>
  </r>
  <r>
    <n v="764"/>
    <s v="[JOE]KES"/>
    <x v="763"/>
    <n v="5000"/>
    <n v="0"/>
    <x v="2"/>
    <x v="0"/>
    <s v="USD"/>
    <n v="1441858161"/>
    <n v="1439266161"/>
    <b v="0"/>
    <x v="78"/>
    <x v="1"/>
    <s v="publishing/fiction"/>
    <x v="50"/>
    <x v="121"/>
    <x v="3"/>
    <x v="10"/>
  </r>
  <r>
    <n v="765"/>
    <s v="Dirty Quiet Money"/>
    <x v="764"/>
    <n v="7000"/>
    <n v="2521"/>
    <x v="2"/>
    <x v="0"/>
    <s v="USD"/>
    <n v="1413723684"/>
    <n v="1411131684"/>
    <b v="0"/>
    <x v="34"/>
    <x v="1"/>
    <s v="publishing/fiction"/>
    <x v="71"/>
    <x v="577"/>
    <x v="3"/>
    <x v="10"/>
  </r>
  <r>
    <n v="766"/>
    <s v="Memories of Italy &amp; Olive Oil"/>
    <x v="765"/>
    <n v="4000"/>
    <n v="0"/>
    <x v="2"/>
    <x v="5"/>
    <s v="CAD"/>
    <n v="1424112483"/>
    <n v="1421520483"/>
    <b v="0"/>
    <x v="78"/>
    <x v="1"/>
    <s v="publishing/fiction"/>
    <x v="50"/>
    <x v="121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x v="83"/>
    <x v="1"/>
    <s v="publishing/fiction"/>
    <x v="65"/>
    <x v="578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x v="78"/>
    <x v="1"/>
    <s v="publishing/fiction"/>
    <x v="50"/>
    <x v="121"/>
    <x v="3"/>
    <x v="10"/>
  </r>
  <r>
    <n v="769"/>
    <s v="Sorry I Tripped in Your Yard"/>
    <x v="768"/>
    <n v="4000"/>
    <n v="1656"/>
    <x v="2"/>
    <x v="0"/>
    <s v="USD"/>
    <n v="1388102094"/>
    <n v="1385510094"/>
    <b v="0"/>
    <x v="47"/>
    <x v="1"/>
    <s v="publishing/fiction"/>
    <x v="139"/>
    <x v="579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x v="78"/>
    <x v="1"/>
    <s v="publishing/fiction"/>
    <x v="50"/>
    <x v="121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x v="29"/>
    <x v="1"/>
    <s v="publishing/fiction"/>
    <x v="50"/>
    <x v="119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x v="29"/>
    <x v="1"/>
    <s v="publishing/fiction"/>
    <x v="56"/>
    <x v="73"/>
    <x v="3"/>
    <x v="10"/>
  </r>
  <r>
    <n v="773"/>
    <s v="Expansion of The Mortis Chronicles"/>
    <x v="772"/>
    <n v="3759"/>
    <n v="32"/>
    <x v="2"/>
    <x v="1"/>
    <s v="GBP"/>
    <n v="1431298860"/>
    <n v="1428341985"/>
    <b v="0"/>
    <x v="84"/>
    <x v="1"/>
    <s v="publishing/fiction"/>
    <x v="60"/>
    <x v="580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x v="82"/>
    <x v="1"/>
    <s v="publishing/fiction"/>
    <x v="140"/>
    <x v="492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x v="81"/>
    <x v="1"/>
    <s v="publishing/fiction"/>
    <x v="53"/>
    <x v="441"/>
    <x v="3"/>
    <x v="10"/>
  </r>
  <r>
    <n v="776"/>
    <s v="Run Ragged"/>
    <x v="775"/>
    <n v="7000"/>
    <n v="3598"/>
    <x v="2"/>
    <x v="0"/>
    <s v="USD"/>
    <n v="1444539600"/>
    <n v="1441297645"/>
    <b v="0"/>
    <x v="7"/>
    <x v="1"/>
    <s v="publishing/fiction"/>
    <x v="76"/>
    <x v="581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x v="83"/>
    <x v="1"/>
    <s v="publishing/fiction"/>
    <x v="60"/>
    <x v="582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x v="29"/>
    <x v="1"/>
    <s v="publishing/fiction"/>
    <x v="50"/>
    <x v="447"/>
    <x v="3"/>
    <x v="10"/>
  </r>
  <r>
    <n v="779"/>
    <s v="Silenus March: A Novel"/>
    <x v="778"/>
    <n v="15000"/>
    <n v="400"/>
    <x v="2"/>
    <x v="0"/>
    <s v="USD"/>
    <n v="1287115200"/>
    <n v="1284567905"/>
    <b v="0"/>
    <x v="79"/>
    <x v="1"/>
    <s v="publishing/fiction"/>
    <x v="56"/>
    <x v="583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x v="74"/>
    <x v="0"/>
    <s v="music/rock"/>
    <x v="3"/>
    <x v="584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x v="20"/>
    <x v="0"/>
    <s v="music/rock"/>
    <x v="18"/>
    <x v="585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x v="25"/>
    <x v="0"/>
    <s v="music/rock"/>
    <x v="8"/>
    <x v="73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x v="2"/>
    <x v="0"/>
    <s v="music/rock"/>
    <x v="34"/>
    <x v="586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x v="73"/>
    <x v="0"/>
    <s v="music/rock"/>
    <x v="33"/>
    <x v="587"/>
    <x v="4"/>
    <x v="11"/>
  </r>
  <r>
    <n v="785"/>
    <s v="Treedom's NEW album fund!"/>
    <x v="784"/>
    <n v="500"/>
    <n v="903.14"/>
    <x v="0"/>
    <x v="0"/>
    <s v="USD"/>
    <n v="1362060915"/>
    <n v="1359468915"/>
    <b v="0"/>
    <x v="60"/>
    <x v="0"/>
    <s v="music/rock"/>
    <x v="141"/>
    <x v="588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x v="34"/>
    <x v="0"/>
    <s v="music/rock"/>
    <x v="1"/>
    <x v="589"/>
    <x v="4"/>
    <x v="11"/>
  </r>
  <r>
    <n v="787"/>
    <s v="Mahayla CD Pressing"/>
    <x v="786"/>
    <n v="1200"/>
    <n v="1370"/>
    <x v="0"/>
    <x v="0"/>
    <s v="USD"/>
    <n v="1383318226"/>
    <n v="1380726226"/>
    <b v="0"/>
    <x v="57"/>
    <x v="0"/>
    <s v="music/rock"/>
    <x v="35"/>
    <x v="590"/>
    <x v="4"/>
    <x v="11"/>
  </r>
  <r>
    <n v="788"/>
    <s v="HELP UNRB GO ON TOUR!"/>
    <x v="787"/>
    <n v="1000"/>
    <n v="2035.05"/>
    <x v="0"/>
    <x v="0"/>
    <s v="USD"/>
    <n v="1341633540"/>
    <n v="1338336588"/>
    <b v="0"/>
    <x v="69"/>
    <x v="0"/>
    <s v="music/rock"/>
    <x v="142"/>
    <x v="591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x v="25"/>
    <x v="0"/>
    <s v="music/rock"/>
    <x v="15"/>
    <x v="592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x v="239"/>
    <x v="0"/>
    <s v="music/rock"/>
    <x v="124"/>
    <x v="593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x v="130"/>
    <x v="0"/>
    <s v="music/rock"/>
    <x v="3"/>
    <x v="594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x v="65"/>
    <x v="0"/>
    <s v="music/rock"/>
    <x v="8"/>
    <x v="595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x v="58"/>
    <x v="0"/>
    <s v="music/rock"/>
    <x v="33"/>
    <x v="596"/>
    <x v="4"/>
    <x v="11"/>
  </r>
  <r>
    <n v="794"/>
    <s v="Begins Again"/>
    <x v="793"/>
    <n v="8000"/>
    <n v="8425"/>
    <x v="0"/>
    <x v="0"/>
    <s v="USD"/>
    <n v="1315242360"/>
    <n v="1310438737"/>
    <b v="0"/>
    <x v="28"/>
    <x v="0"/>
    <s v="music/rock"/>
    <x v="2"/>
    <x v="597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x v="192"/>
    <x v="0"/>
    <s v="music/rock"/>
    <x v="20"/>
    <x v="598"/>
    <x v="4"/>
    <x v="11"/>
  </r>
  <r>
    <n v="796"/>
    <s v="Madrone: New Album for 2013"/>
    <x v="795"/>
    <n v="10000"/>
    <n v="10135"/>
    <x v="0"/>
    <x v="0"/>
    <s v="USD"/>
    <n v="1379279400"/>
    <n v="1376687485"/>
    <b v="0"/>
    <x v="240"/>
    <x v="0"/>
    <s v="music/rock"/>
    <x v="7"/>
    <x v="599"/>
    <x v="4"/>
    <x v="11"/>
  </r>
  <r>
    <n v="797"/>
    <s v="Lust Control NEW CD!!!"/>
    <x v="796"/>
    <n v="3000"/>
    <n v="3226"/>
    <x v="0"/>
    <x v="0"/>
    <s v="USD"/>
    <n v="1335672000"/>
    <n v="1332978688"/>
    <b v="0"/>
    <x v="26"/>
    <x v="0"/>
    <s v="music/rock"/>
    <x v="29"/>
    <x v="600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x v="45"/>
    <x v="0"/>
    <s v="music/rock"/>
    <x v="41"/>
    <x v="601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x v="33"/>
    <x v="0"/>
    <s v="music/rock"/>
    <x v="8"/>
    <x v="602"/>
    <x v="4"/>
    <x v="11"/>
  </r>
  <r>
    <n v="800"/>
    <s v="LF4 WildFire"/>
    <x v="799"/>
    <n v="1500"/>
    <n v="2282"/>
    <x v="0"/>
    <x v="1"/>
    <s v="GBP"/>
    <n v="1410431054"/>
    <n v="1407839054"/>
    <b v="0"/>
    <x v="66"/>
    <x v="0"/>
    <s v="music/rock"/>
    <x v="143"/>
    <x v="603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x v="13"/>
    <x v="0"/>
    <s v="music/rock"/>
    <x v="20"/>
    <x v="60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x v="11"/>
    <x v="0"/>
    <s v="music/rock"/>
    <x v="7"/>
    <x v="605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x v="44"/>
    <x v="0"/>
    <s v="music/rock"/>
    <x v="4"/>
    <x v="606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x v="59"/>
    <x v="0"/>
    <s v="music/rock"/>
    <x v="8"/>
    <x v="607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x v="241"/>
    <x v="0"/>
    <s v="music/rock"/>
    <x v="2"/>
    <x v="608"/>
    <x v="4"/>
    <x v="11"/>
  </r>
  <r>
    <n v="806"/>
    <s v="Golden Animals NEW Album!"/>
    <x v="805"/>
    <n v="8000"/>
    <n v="8355"/>
    <x v="0"/>
    <x v="0"/>
    <s v="USD"/>
    <n v="1315413339"/>
    <n v="1312821339"/>
    <b v="0"/>
    <x v="26"/>
    <x v="0"/>
    <s v="music/rock"/>
    <x v="3"/>
    <x v="16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x v="7"/>
    <x v="0"/>
    <s v="music/rock"/>
    <x v="2"/>
    <x v="609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x v="68"/>
    <x v="0"/>
    <s v="music/rock"/>
    <x v="8"/>
    <x v="610"/>
    <x v="4"/>
    <x v="11"/>
  </r>
  <r>
    <n v="809"/>
    <s v="Peter's New Album!!"/>
    <x v="808"/>
    <n v="4000"/>
    <n v="4151"/>
    <x v="0"/>
    <x v="0"/>
    <s v="USD"/>
    <n v="1390161630"/>
    <n v="1387569630"/>
    <b v="0"/>
    <x v="47"/>
    <x v="0"/>
    <s v="music/rock"/>
    <x v="3"/>
    <x v="611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x v="74"/>
    <x v="0"/>
    <s v="music/rock"/>
    <x v="2"/>
    <x v="608"/>
    <x v="4"/>
    <x v="11"/>
  </r>
  <r>
    <n v="811"/>
    <s v="Love Water Tour"/>
    <x v="810"/>
    <n v="1000"/>
    <n v="1040"/>
    <x v="0"/>
    <x v="0"/>
    <s v="USD"/>
    <n v="1373475120"/>
    <n v="1371569202"/>
    <b v="0"/>
    <x v="8"/>
    <x v="0"/>
    <s v="music/rock"/>
    <x v="3"/>
    <x v="64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x v="51"/>
    <x v="0"/>
    <s v="music/rock"/>
    <x v="143"/>
    <x v="612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x v="93"/>
    <x v="0"/>
    <s v="music/rock"/>
    <x v="12"/>
    <x v="380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x v="33"/>
    <x v="0"/>
    <s v="music/rock"/>
    <x v="37"/>
    <x v="613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x v="68"/>
    <x v="0"/>
    <s v="music/rock"/>
    <x v="13"/>
    <x v="614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x v="242"/>
    <x v="0"/>
    <s v="music/rock"/>
    <x v="41"/>
    <x v="615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x v="23"/>
    <x v="0"/>
    <s v="music/rock"/>
    <x v="0"/>
    <x v="616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x v="10"/>
    <x v="0"/>
    <s v="music/rock"/>
    <x v="94"/>
    <x v="617"/>
    <x v="4"/>
    <x v="11"/>
  </r>
  <r>
    <n v="819"/>
    <s v="Winter Tour"/>
    <x v="818"/>
    <n v="400"/>
    <n v="435"/>
    <x v="0"/>
    <x v="0"/>
    <s v="USD"/>
    <n v="1387601040"/>
    <n v="1386806254"/>
    <b v="0"/>
    <x v="25"/>
    <x v="0"/>
    <s v="music/rock"/>
    <x v="15"/>
    <x v="618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x v="44"/>
    <x v="0"/>
    <s v="music/rock"/>
    <x v="84"/>
    <x v="619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x v="76"/>
    <x v="0"/>
    <s v="music/rock"/>
    <x v="8"/>
    <x v="620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x v="50"/>
    <x v="0"/>
    <s v="music/rock"/>
    <x v="17"/>
    <x v="621"/>
    <x v="4"/>
    <x v="11"/>
  </r>
  <r>
    <n v="823"/>
    <s v="Debut Album"/>
    <x v="822"/>
    <n v="800"/>
    <n v="1436"/>
    <x v="0"/>
    <x v="0"/>
    <s v="USD"/>
    <n v="1427062852"/>
    <n v="1424474452"/>
    <b v="0"/>
    <x v="51"/>
    <x v="0"/>
    <s v="music/rock"/>
    <x v="144"/>
    <x v="622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x v="241"/>
    <x v="0"/>
    <s v="music/rock"/>
    <x v="84"/>
    <x v="623"/>
    <x v="4"/>
    <x v="11"/>
  </r>
  <r>
    <n v="825"/>
    <s v="KILL FREEMAN"/>
    <x v="824"/>
    <n v="12500"/>
    <n v="12554"/>
    <x v="0"/>
    <x v="0"/>
    <s v="USD"/>
    <n v="1351495284"/>
    <n v="1349335284"/>
    <b v="0"/>
    <x v="221"/>
    <x v="0"/>
    <s v="music/rock"/>
    <x v="8"/>
    <x v="624"/>
    <x v="4"/>
    <x v="11"/>
  </r>
  <r>
    <n v="826"/>
    <s v="Protect The Dream Debut Album"/>
    <x v="825"/>
    <n v="5500"/>
    <n v="5580"/>
    <x v="0"/>
    <x v="0"/>
    <s v="USD"/>
    <n v="1332719730"/>
    <n v="1330908930"/>
    <b v="0"/>
    <x v="72"/>
    <x v="0"/>
    <s v="music/rock"/>
    <x v="7"/>
    <x v="625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x v="202"/>
    <x v="0"/>
    <s v="music/rock"/>
    <x v="33"/>
    <x v="626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x v="44"/>
    <x v="0"/>
    <s v="music/rock"/>
    <x v="13"/>
    <x v="247"/>
    <x v="4"/>
    <x v="11"/>
  </r>
  <r>
    <n v="829"/>
    <s v="Monk"/>
    <x v="828"/>
    <n v="500"/>
    <n v="520"/>
    <x v="0"/>
    <x v="1"/>
    <s v="GBP"/>
    <n v="1468437240"/>
    <n v="1463253240"/>
    <b v="0"/>
    <x v="38"/>
    <x v="0"/>
    <s v="music/rock"/>
    <x v="3"/>
    <x v="151"/>
    <x v="4"/>
    <x v="11"/>
  </r>
  <r>
    <n v="830"/>
    <s v="Dark Disco Club's new album"/>
    <x v="829"/>
    <n v="1800"/>
    <n v="1941"/>
    <x v="0"/>
    <x v="0"/>
    <s v="USD"/>
    <n v="1363952225"/>
    <n v="1361363825"/>
    <b v="0"/>
    <x v="58"/>
    <x v="0"/>
    <s v="music/rock"/>
    <x v="29"/>
    <x v="627"/>
    <x v="4"/>
    <x v="11"/>
  </r>
  <r>
    <n v="831"/>
    <s v="Let The 7Horse Run!"/>
    <x v="830"/>
    <n v="1500"/>
    <n v="3500"/>
    <x v="0"/>
    <x v="0"/>
    <s v="USD"/>
    <n v="1335540694"/>
    <n v="1332948694"/>
    <b v="0"/>
    <x v="9"/>
    <x v="0"/>
    <s v="music/rock"/>
    <x v="145"/>
    <x v="628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x v="243"/>
    <x v="0"/>
    <s v="music/rock"/>
    <x v="7"/>
    <x v="629"/>
    <x v="4"/>
    <x v="11"/>
  </r>
  <r>
    <n v="833"/>
    <s v="Ragman Rolls"/>
    <x v="832"/>
    <n v="6000"/>
    <n v="6100"/>
    <x v="0"/>
    <x v="0"/>
    <s v="USD"/>
    <n v="1397941475"/>
    <n v="1395349475"/>
    <b v="0"/>
    <x v="14"/>
    <x v="0"/>
    <s v="music/rock"/>
    <x v="21"/>
    <x v="630"/>
    <x v="4"/>
    <x v="11"/>
  </r>
  <r>
    <n v="834"/>
    <s v="VANS Warped Tour or BUST!"/>
    <x v="833"/>
    <n v="5500"/>
    <n v="7206"/>
    <x v="0"/>
    <x v="0"/>
    <s v="USD"/>
    <n v="1372651140"/>
    <n v="1369770292"/>
    <b v="0"/>
    <x v="11"/>
    <x v="0"/>
    <s v="music/rock"/>
    <x v="26"/>
    <x v="631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x v="244"/>
    <x v="0"/>
    <s v="music/rock"/>
    <x v="16"/>
    <x v="632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x v="67"/>
    <x v="0"/>
    <s v="music/rock"/>
    <x v="7"/>
    <x v="633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x v="95"/>
    <x v="0"/>
    <s v="music/rock"/>
    <x v="108"/>
    <x v="634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x v="42"/>
    <x v="0"/>
    <s v="music/rock"/>
    <x v="14"/>
    <x v="635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x v="93"/>
    <x v="0"/>
    <s v="music/rock"/>
    <x v="16"/>
    <x v="636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x v="245"/>
    <x v="0"/>
    <s v="music/metal"/>
    <x v="28"/>
    <x v="637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x v="225"/>
    <x v="0"/>
    <s v="music/metal"/>
    <x v="7"/>
    <x v="638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x v="70"/>
    <x v="0"/>
    <s v="music/metal"/>
    <x v="3"/>
    <x v="639"/>
    <x v="4"/>
    <x v="12"/>
  </r>
  <r>
    <n v="843"/>
    <s v="The New Album: Dig Deeper"/>
    <x v="842"/>
    <n v="3000"/>
    <n v="8014"/>
    <x v="0"/>
    <x v="0"/>
    <s v="USD"/>
    <n v="1481184000"/>
    <n v="1479708680"/>
    <b v="0"/>
    <x v="246"/>
    <x v="0"/>
    <s v="music/metal"/>
    <x v="128"/>
    <x v="640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x v="180"/>
    <x v="0"/>
    <s v="music/metal"/>
    <x v="146"/>
    <x v="641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x v="247"/>
    <x v="0"/>
    <s v="music/metal"/>
    <x v="28"/>
    <x v="642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x v="5"/>
    <x v="0"/>
    <s v="music/metal"/>
    <x v="108"/>
    <x v="643"/>
    <x v="4"/>
    <x v="12"/>
  </r>
  <r>
    <n v="847"/>
    <s v="CENTROPYMUSIC"/>
    <x v="846"/>
    <n v="10"/>
    <n v="10"/>
    <x v="0"/>
    <x v="0"/>
    <s v="USD"/>
    <n v="1436555376"/>
    <n v="1433963376"/>
    <b v="0"/>
    <x v="29"/>
    <x v="0"/>
    <s v="music/metal"/>
    <x v="8"/>
    <x v="119"/>
    <x v="4"/>
    <x v="12"/>
  </r>
  <r>
    <n v="848"/>
    <s v="God Am"/>
    <x v="847"/>
    <n v="300"/>
    <n v="300"/>
    <x v="0"/>
    <x v="0"/>
    <s v="USD"/>
    <n v="1429038033"/>
    <n v="1426446033"/>
    <b v="0"/>
    <x v="38"/>
    <x v="0"/>
    <s v="music/metal"/>
    <x v="8"/>
    <x v="644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x v="248"/>
    <x v="0"/>
    <s v="music/metal"/>
    <x v="28"/>
    <x v="645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x v="182"/>
    <x v="0"/>
    <s v="music/metal"/>
    <x v="19"/>
    <x v="646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x v="16"/>
    <x v="0"/>
    <s v="music/metal"/>
    <x v="22"/>
    <x v="647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x v="95"/>
    <x v="0"/>
    <s v="music/metal"/>
    <x v="2"/>
    <x v="648"/>
    <x v="4"/>
    <x v="12"/>
  </r>
  <r>
    <n v="853"/>
    <s v="sloggoth"/>
    <x v="852"/>
    <n v="300"/>
    <n v="300"/>
    <x v="0"/>
    <x v="0"/>
    <s v="USD"/>
    <n v="1424116709"/>
    <n v="1421524709"/>
    <b v="0"/>
    <x v="73"/>
    <x v="0"/>
    <s v="music/metal"/>
    <x v="8"/>
    <x v="179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x v="249"/>
    <x v="0"/>
    <s v="music/metal"/>
    <x v="90"/>
    <x v="649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x v="5"/>
    <x v="0"/>
    <s v="music/metal"/>
    <x v="33"/>
    <x v="650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x v="33"/>
    <x v="0"/>
    <s v="music/metal"/>
    <x v="147"/>
    <x v="651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x v="54"/>
    <x v="0"/>
    <s v="music/metal"/>
    <x v="8"/>
    <x v="73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x v="88"/>
    <x v="0"/>
    <s v="music/metal"/>
    <x v="124"/>
    <x v="652"/>
    <x v="4"/>
    <x v="12"/>
  </r>
  <r>
    <n v="859"/>
    <s v="Rise With Us Campaign"/>
    <x v="858"/>
    <n v="4000"/>
    <n v="4187"/>
    <x v="0"/>
    <x v="0"/>
    <s v="USD"/>
    <n v="1433376000"/>
    <n v="1430768468"/>
    <b v="0"/>
    <x v="15"/>
    <x v="0"/>
    <s v="music/metal"/>
    <x v="2"/>
    <x v="653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x v="53"/>
    <x v="1"/>
    <s v="music/jazz"/>
    <x v="82"/>
    <x v="65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x v="84"/>
    <x v="1"/>
    <s v="music/jazz"/>
    <x v="53"/>
    <x v="470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x v="80"/>
    <x v="1"/>
    <s v="music/jazz"/>
    <x v="50"/>
    <x v="65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x v="81"/>
    <x v="1"/>
    <s v="music/jazz"/>
    <x v="62"/>
    <x v="656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x v="1"/>
    <x v="1"/>
    <s v="music/jazz"/>
    <x v="72"/>
    <x v="657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x v="84"/>
    <x v="1"/>
    <s v="music/jazz"/>
    <x v="53"/>
    <x v="377"/>
    <x v="4"/>
    <x v="13"/>
  </r>
  <r>
    <n v="866"/>
    <s v="California Dreamin' Tour 2015"/>
    <x v="865"/>
    <n v="3500"/>
    <n v="640"/>
    <x v="2"/>
    <x v="0"/>
    <s v="USD"/>
    <n v="1425136200"/>
    <n v="1421853518"/>
    <b v="0"/>
    <x v="202"/>
    <x v="1"/>
    <s v="music/jazz"/>
    <x v="82"/>
    <x v="65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x v="202"/>
    <x v="1"/>
    <s v="music/jazz"/>
    <x v="148"/>
    <x v="65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x v="29"/>
    <x v="1"/>
    <s v="music/jazz"/>
    <x v="50"/>
    <x v="73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x v="83"/>
    <x v="1"/>
    <s v="music/jazz"/>
    <x v="81"/>
    <x v="660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x v="81"/>
    <x v="1"/>
    <s v="music/jazz"/>
    <x v="50"/>
    <x v="661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x v="8"/>
    <x v="1"/>
    <s v="music/jazz"/>
    <x v="62"/>
    <x v="66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x v="84"/>
    <x v="1"/>
    <s v="music/jazz"/>
    <x v="60"/>
    <x v="151"/>
    <x v="4"/>
    <x v="13"/>
  </r>
  <r>
    <n v="873"/>
    <s v="The Dreamer-An Original Jazz CD"/>
    <x v="872"/>
    <n v="3500"/>
    <n v="45"/>
    <x v="2"/>
    <x v="0"/>
    <s v="USD"/>
    <n v="1352610040"/>
    <n v="1349150440"/>
    <b v="0"/>
    <x v="81"/>
    <x v="1"/>
    <s v="music/jazz"/>
    <x v="60"/>
    <x v="373"/>
    <x v="4"/>
    <x v="13"/>
  </r>
  <r>
    <n v="874"/>
    <s v="New Jerry Tachoir Group Recording"/>
    <x v="873"/>
    <n v="3000"/>
    <n v="730"/>
    <x v="2"/>
    <x v="0"/>
    <s v="USD"/>
    <n v="1367676034"/>
    <n v="1365084034"/>
    <b v="0"/>
    <x v="64"/>
    <x v="1"/>
    <s v="music/jazz"/>
    <x v="148"/>
    <x v="663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x v="78"/>
    <x v="1"/>
    <s v="music/jazz"/>
    <x v="50"/>
    <x v="121"/>
    <x v="4"/>
    <x v="13"/>
  </r>
  <r>
    <n v="876"/>
    <s v="Sound Of Dobells"/>
    <x v="875"/>
    <n v="3152"/>
    <n v="1286"/>
    <x v="2"/>
    <x v="1"/>
    <s v="GBP"/>
    <n v="1359978927"/>
    <n v="1357127727"/>
    <b v="0"/>
    <x v="43"/>
    <x v="1"/>
    <s v="music/jazz"/>
    <x v="139"/>
    <x v="232"/>
    <x v="4"/>
    <x v="13"/>
  </r>
  <r>
    <n v="877"/>
    <s v="A Saxidentals Music Video!!!"/>
    <x v="876"/>
    <n v="2000"/>
    <n v="1351"/>
    <x v="2"/>
    <x v="0"/>
    <s v="USD"/>
    <n v="1387479360"/>
    <n v="1384887360"/>
    <b v="0"/>
    <x v="60"/>
    <x v="1"/>
    <s v="music/jazz"/>
    <x v="149"/>
    <x v="664"/>
    <x v="4"/>
    <x v="13"/>
  </r>
  <r>
    <n v="878"/>
    <s v="Justin Cron's Sax Debut Album"/>
    <x v="877"/>
    <n v="5000"/>
    <n v="65"/>
    <x v="2"/>
    <x v="0"/>
    <s v="USD"/>
    <n v="1293082524"/>
    <n v="1290490524"/>
    <b v="0"/>
    <x v="84"/>
    <x v="1"/>
    <s v="music/jazz"/>
    <x v="60"/>
    <x v="151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x v="209"/>
    <x v="1"/>
    <s v="music/jazz"/>
    <x v="134"/>
    <x v="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x v="22"/>
    <x v="1"/>
    <s v="music/indie rock"/>
    <x v="56"/>
    <x v="666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x v="29"/>
    <x v="1"/>
    <s v="music/indie rock"/>
    <x v="60"/>
    <x v="179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x v="25"/>
    <x v="1"/>
    <s v="music/indie rock"/>
    <x v="68"/>
    <x v="667"/>
    <x v="4"/>
    <x v="14"/>
  </r>
  <r>
    <n v="883"/>
    <s v="Dana Lawrence Music NEW EP"/>
    <x v="882"/>
    <n v="5000"/>
    <n v="2001"/>
    <x v="2"/>
    <x v="0"/>
    <s v="USD"/>
    <n v="1456957635"/>
    <n v="1451773635"/>
    <b v="0"/>
    <x v="54"/>
    <x v="1"/>
    <s v="music/indie rock"/>
    <x v="67"/>
    <x v="668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x v="84"/>
    <x v="1"/>
    <s v="music/indie rock"/>
    <x v="60"/>
    <x v="119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x v="64"/>
    <x v="1"/>
    <s v="music/indie rock"/>
    <x v="150"/>
    <x v="669"/>
    <x v="4"/>
    <x v="14"/>
  </r>
  <r>
    <n v="886"/>
    <s v="Sap Laughter : Merch Fundraiser!"/>
    <x v="885"/>
    <n v="500"/>
    <n v="205"/>
    <x v="2"/>
    <x v="0"/>
    <s v="USD"/>
    <n v="1473972813"/>
    <n v="1471812813"/>
    <b v="0"/>
    <x v="63"/>
    <x v="1"/>
    <s v="music/indie rock"/>
    <x v="139"/>
    <x v="670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x v="78"/>
    <x v="1"/>
    <s v="music/indie rock"/>
    <x v="50"/>
    <x v="121"/>
    <x v="4"/>
    <x v="14"/>
  </r>
  <r>
    <n v="888"/>
    <s v="Ginger Binge's first album"/>
    <x v="887"/>
    <n v="1000"/>
    <n v="72"/>
    <x v="2"/>
    <x v="0"/>
    <s v="USD"/>
    <n v="1314856800"/>
    <n v="1311789885"/>
    <b v="0"/>
    <x v="80"/>
    <x v="1"/>
    <s v="music/indie rock"/>
    <x v="113"/>
    <x v="656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x v="58"/>
    <x v="1"/>
    <s v="music/indie rock"/>
    <x v="114"/>
    <x v="671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x v="80"/>
    <x v="1"/>
    <s v="music/indie rock"/>
    <x v="65"/>
    <x v="672"/>
    <x v="4"/>
    <x v="14"/>
  </r>
  <r>
    <n v="891"/>
    <s v="Den-Mate: New EP and Tour"/>
    <x v="890"/>
    <n v="8000"/>
    <n v="260"/>
    <x v="2"/>
    <x v="0"/>
    <s v="USD"/>
    <n v="1408581930"/>
    <n v="1405989930"/>
    <b v="0"/>
    <x v="82"/>
    <x v="1"/>
    <s v="music/indie rock"/>
    <x v="56"/>
    <x v="673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x v="57"/>
    <x v="1"/>
    <s v="music/indie rock"/>
    <x v="139"/>
    <x v="674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x v="81"/>
    <x v="1"/>
    <s v="music/indie rock"/>
    <x v="54"/>
    <x v="375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x v="28"/>
    <x v="1"/>
    <s v="music/indie rock"/>
    <x v="115"/>
    <x v="675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x v="63"/>
    <x v="1"/>
    <s v="music/indie rock"/>
    <x v="53"/>
    <x v="676"/>
    <x v="4"/>
    <x v="14"/>
  </r>
  <r>
    <n v="896"/>
    <s v="Hardsoul Poets New Album!"/>
    <x v="895"/>
    <n v="8000"/>
    <n v="3200"/>
    <x v="2"/>
    <x v="0"/>
    <s v="USD"/>
    <n v="1440734400"/>
    <n v="1438549026"/>
    <b v="0"/>
    <x v="250"/>
    <x v="1"/>
    <s v="music/indie rock"/>
    <x v="67"/>
    <x v="677"/>
    <x v="4"/>
    <x v="14"/>
  </r>
  <r>
    <n v="897"/>
    <s v="Park XXVII Album Release"/>
    <x v="896"/>
    <n v="3000"/>
    <n v="0"/>
    <x v="2"/>
    <x v="0"/>
    <s v="USD"/>
    <n v="1354123908"/>
    <n v="1351528308"/>
    <b v="0"/>
    <x v="78"/>
    <x v="1"/>
    <s v="music/indie rock"/>
    <x v="50"/>
    <x v="121"/>
    <x v="4"/>
    <x v="14"/>
  </r>
  <r>
    <n v="898"/>
    <s v="Foundations: 12 Songs in 2012"/>
    <x v="897"/>
    <n v="2500"/>
    <n v="70"/>
    <x v="2"/>
    <x v="0"/>
    <s v="USD"/>
    <n v="1326651110"/>
    <n v="1322763110"/>
    <b v="0"/>
    <x v="84"/>
    <x v="1"/>
    <s v="music/indie rock"/>
    <x v="56"/>
    <x v="431"/>
    <x v="4"/>
    <x v="14"/>
  </r>
  <r>
    <n v="899"/>
    <s v="Lets get 48/14 pressed!!!"/>
    <x v="898"/>
    <n v="750"/>
    <n v="280"/>
    <x v="2"/>
    <x v="0"/>
    <s v="USD"/>
    <n v="1306549362"/>
    <n v="1302661362"/>
    <b v="0"/>
    <x v="22"/>
    <x v="1"/>
    <s v="music/indie rock"/>
    <x v="121"/>
    <x v="431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x v="84"/>
    <x v="1"/>
    <s v="music/jazz"/>
    <x v="50"/>
    <x v="678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x v="78"/>
    <x v="1"/>
    <s v="music/jazz"/>
    <x v="50"/>
    <x v="121"/>
    <x v="4"/>
    <x v="13"/>
  </r>
  <r>
    <n v="902"/>
    <s v="MISTER BROWN"/>
    <x v="901"/>
    <n v="30000"/>
    <n v="90"/>
    <x v="2"/>
    <x v="0"/>
    <s v="USD"/>
    <n v="1409412600"/>
    <n v="1404947422"/>
    <b v="0"/>
    <x v="83"/>
    <x v="1"/>
    <s v="music/jazz"/>
    <x v="50"/>
    <x v="179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x v="80"/>
    <x v="1"/>
    <s v="music/jazz"/>
    <x v="56"/>
    <x v="375"/>
    <x v="4"/>
    <x v="13"/>
  </r>
  <r>
    <n v="904"/>
    <s v="The Woodlands Jazz Fest"/>
    <x v="903"/>
    <n v="50000"/>
    <n v="151"/>
    <x v="2"/>
    <x v="0"/>
    <s v="USD"/>
    <n v="1451786137"/>
    <n v="1449194137"/>
    <b v="0"/>
    <x v="83"/>
    <x v="1"/>
    <s v="music/jazz"/>
    <x v="50"/>
    <x v="679"/>
    <x v="4"/>
    <x v="13"/>
  </r>
  <r>
    <n v="905"/>
    <s v="Jazz For Everyone!"/>
    <x v="904"/>
    <n v="6500"/>
    <n v="196"/>
    <x v="2"/>
    <x v="0"/>
    <s v="USD"/>
    <n v="1295847926"/>
    <n v="1290663926"/>
    <b v="0"/>
    <x v="79"/>
    <x v="1"/>
    <s v="music/jazz"/>
    <x v="56"/>
    <x v="680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x v="78"/>
    <x v="1"/>
    <s v="music/jazz"/>
    <x v="50"/>
    <x v="121"/>
    <x v="4"/>
    <x v="13"/>
  </r>
  <r>
    <n v="907"/>
    <s v="Greg Chambers Saxophone CD"/>
    <x v="906"/>
    <n v="2900"/>
    <n v="0"/>
    <x v="2"/>
    <x v="0"/>
    <s v="USD"/>
    <n v="1315715823"/>
    <n v="1313123823"/>
    <b v="0"/>
    <x v="78"/>
    <x v="1"/>
    <s v="music/jazz"/>
    <x v="50"/>
    <x v="121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x v="78"/>
    <x v="1"/>
    <s v="music/jazz"/>
    <x v="50"/>
    <x v="121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x v="22"/>
    <x v="1"/>
    <s v="music/jazz"/>
    <x v="56"/>
    <x v="177"/>
    <x v="4"/>
    <x v="13"/>
  </r>
  <r>
    <n v="910"/>
    <s v="Hattie Bee's Second Album"/>
    <x v="909"/>
    <n v="550"/>
    <n v="123"/>
    <x v="2"/>
    <x v="1"/>
    <s v="GBP"/>
    <n v="1488546319"/>
    <n v="1483362319"/>
    <b v="0"/>
    <x v="81"/>
    <x v="1"/>
    <s v="music/jazz"/>
    <x v="66"/>
    <x v="681"/>
    <x v="4"/>
    <x v="13"/>
  </r>
  <r>
    <n v="911"/>
    <s v="Hot Jazz and Latin Luxury in Lima"/>
    <x v="910"/>
    <n v="100000"/>
    <n v="0"/>
    <x v="2"/>
    <x v="0"/>
    <s v="USD"/>
    <n v="1390522045"/>
    <n v="1388707645"/>
    <b v="0"/>
    <x v="78"/>
    <x v="1"/>
    <s v="music/jazz"/>
    <x v="50"/>
    <x v="121"/>
    <x v="4"/>
    <x v="13"/>
  </r>
  <r>
    <n v="912"/>
    <s v="Triad a new album by James Murrell"/>
    <x v="911"/>
    <n v="3500"/>
    <n v="30"/>
    <x v="2"/>
    <x v="0"/>
    <s v="USD"/>
    <n v="1355197047"/>
    <n v="1350009447"/>
    <b v="0"/>
    <x v="84"/>
    <x v="1"/>
    <s v="music/jazz"/>
    <x v="60"/>
    <x v="2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x v="54"/>
    <x v="1"/>
    <s v="music/jazz"/>
    <x v="113"/>
    <x v="682"/>
    <x v="4"/>
    <x v="13"/>
  </r>
  <r>
    <n v="914"/>
    <s v="Soul Of Man Video Project"/>
    <x v="913"/>
    <n v="1500"/>
    <n v="0"/>
    <x v="2"/>
    <x v="0"/>
    <s v="USD"/>
    <n v="1345918747"/>
    <n v="1343326747"/>
    <b v="0"/>
    <x v="78"/>
    <x v="1"/>
    <s v="music/jazz"/>
    <x v="50"/>
    <x v="121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x v="82"/>
    <x v="1"/>
    <s v="music/jazz"/>
    <x v="52"/>
    <x v="683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x v="78"/>
    <x v="1"/>
    <s v="music/jazz"/>
    <x v="50"/>
    <x v="121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x v="29"/>
    <x v="1"/>
    <s v="music/jazz"/>
    <x v="60"/>
    <x v="179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x v="73"/>
    <x v="1"/>
    <s v="music/jazz"/>
    <x v="62"/>
    <x v="684"/>
    <x v="4"/>
    <x v="13"/>
  </r>
  <r>
    <n v="919"/>
    <s v="Jazz CD:  Out of The Blue"/>
    <x v="918"/>
    <n v="20000"/>
    <n v="100"/>
    <x v="2"/>
    <x v="0"/>
    <s v="USD"/>
    <n v="1355930645"/>
    <n v="1352906645"/>
    <b v="0"/>
    <x v="29"/>
    <x v="1"/>
    <s v="music/jazz"/>
    <x v="60"/>
    <x v="101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x v="78"/>
    <x v="1"/>
    <s v="music/jazz"/>
    <x v="50"/>
    <x v="121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x v="9"/>
    <x v="1"/>
    <s v="music/jazz"/>
    <x v="134"/>
    <x v="68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x v="209"/>
    <x v="1"/>
    <s v="music/jazz"/>
    <x v="70"/>
    <x v="686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x v="79"/>
    <x v="1"/>
    <s v="music/jazz"/>
    <x v="53"/>
    <x v="687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x v="41"/>
    <x v="1"/>
    <s v="music/jazz"/>
    <x v="57"/>
    <x v="68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x v="81"/>
    <x v="1"/>
    <s v="music/jazz"/>
    <x v="56"/>
    <x v="689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x v="78"/>
    <x v="1"/>
    <s v="music/jazz"/>
    <x v="50"/>
    <x v="121"/>
    <x v="4"/>
    <x v="13"/>
  </r>
  <r>
    <n v="927"/>
    <s v="JETRO DA SILVA FUNK PROJECT"/>
    <x v="926"/>
    <n v="20000"/>
    <n v="0"/>
    <x v="2"/>
    <x v="0"/>
    <s v="USD"/>
    <n v="1337024695"/>
    <n v="1334432695"/>
    <b v="0"/>
    <x v="78"/>
    <x v="1"/>
    <s v="music/jazz"/>
    <x v="50"/>
    <x v="121"/>
    <x v="4"/>
    <x v="13"/>
  </r>
  <r>
    <n v="928"/>
    <s v="In a Jazzy Motown"/>
    <x v="927"/>
    <n v="14500"/>
    <n v="1575"/>
    <x v="2"/>
    <x v="0"/>
    <s v="USD"/>
    <n v="1353196800"/>
    <n v="1348864913"/>
    <b v="0"/>
    <x v="33"/>
    <x v="1"/>
    <s v="music/jazz"/>
    <x v="57"/>
    <x v="690"/>
    <x v="4"/>
    <x v="13"/>
  </r>
  <r>
    <n v="929"/>
    <s v="EXPERIMENTAL JAZZ STUDIO RECORDING"/>
    <x v="928"/>
    <n v="500"/>
    <n v="0"/>
    <x v="2"/>
    <x v="0"/>
    <s v="USD"/>
    <n v="1333946569"/>
    <n v="1331358169"/>
    <b v="0"/>
    <x v="78"/>
    <x v="1"/>
    <s v="music/jazz"/>
    <x v="50"/>
    <x v="121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x v="81"/>
    <x v="1"/>
    <s v="music/jazz"/>
    <x v="151"/>
    <x v="15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x v="63"/>
    <x v="1"/>
    <s v="music/jazz"/>
    <x v="113"/>
    <x v="691"/>
    <x v="4"/>
    <x v="13"/>
  </r>
  <r>
    <n v="932"/>
    <s v="Mandy Harvey Christmas Album"/>
    <x v="931"/>
    <n v="9500"/>
    <n v="1381"/>
    <x v="2"/>
    <x v="0"/>
    <s v="USD"/>
    <n v="1363990545"/>
    <n v="1360106145"/>
    <b v="0"/>
    <x v="209"/>
    <x v="1"/>
    <s v="music/jazz"/>
    <x v="77"/>
    <x v="692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x v="84"/>
    <x v="1"/>
    <s v="music/jazz"/>
    <x v="52"/>
    <x v="88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x v="209"/>
    <x v="1"/>
    <s v="music/jazz"/>
    <x v="75"/>
    <x v="693"/>
    <x v="4"/>
    <x v="13"/>
  </r>
  <r>
    <n v="935"/>
    <s v="The Art of You Too"/>
    <x v="934"/>
    <n v="3500"/>
    <n v="50"/>
    <x v="2"/>
    <x v="0"/>
    <s v="USD"/>
    <n v="1454054429"/>
    <n v="1451462429"/>
    <b v="0"/>
    <x v="84"/>
    <x v="1"/>
    <s v="music/jazz"/>
    <x v="60"/>
    <x v="380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x v="78"/>
    <x v="1"/>
    <s v="music/jazz"/>
    <x v="50"/>
    <x v="121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x v="84"/>
    <x v="1"/>
    <s v="music/jazz"/>
    <x v="60"/>
    <x v="135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x v="29"/>
    <x v="1"/>
    <s v="music/jazz"/>
    <x v="50"/>
    <x v="380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x v="84"/>
    <x v="1"/>
    <s v="music/jazz"/>
    <x v="60"/>
    <x v="135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x v="25"/>
    <x v="1"/>
    <s v="technology/wearables"/>
    <x v="123"/>
    <x v="694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x v="162"/>
    <x v="1"/>
    <s v="technology/wearables"/>
    <x v="53"/>
    <x v="572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x v="38"/>
    <x v="1"/>
    <s v="technology/wearables"/>
    <x v="114"/>
    <x v="695"/>
    <x v="2"/>
    <x v="8"/>
  </r>
  <r>
    <n v="943"/>
    <s v="SleepMode"/>
    <x v="942"/>
    <n v="3000"/>
    <n v="289"/>
    <x v="2"/>
    <x v="0"/>
    <s v="USD"/>
    <n v="1480438905"/>
    <n v="1477843305"/>
    <b v="0"/>
    <x v="8"/>
    <x v="1"/>
    <s v="technology/wearables"/>
    <x v="54"/>
    <x v="696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x v="93"/>
    <x v="1"/>
    <s v="technology/wearables"/>
    <x v="55"/>
    <x v="697"/>
    <x v="2"/>
    <x v="8"/>
  </r>
  <r>
    <n v="945"/>
    <s v="CT BAND"/>
    <x v="944"/>
    <n v="100000"/>
    <n v="2484"/>
    <x v="2"/>
    <x v="6"/>
    <s v="EUR"/>
    <n v="1487462340"/>
    <n v="1482958626"/>
    <b v="0"/>
    <x v="38"/>
    <x v="1"/>
    <s v="technology/wearables"/>
    <x v="53"/>
    <x v="698"/>
    <x v="2"/>
    <x v="8"/>
  </r>
  <r>
    <n v="946"/>
    <s v="OmniTrade Apron"/>
    <x v="945"/>
    <n v="15000"/>
    <n v="286"/>
    <x v="2"/>
    <x v="0"/>
    <s v="USD"/>
    <n v="1473444048"/>
    <n v="1470852048"/>
    <b v="0"/>
    <x v="81"/>
    <x v="1"/>
    <s v="technology/wearables"/>
    <x v="53"/>
    <x v="699"/>
    <x v="2"/>
    <x v="8"/>
  </r>
  <r>
    <n v="947"/>
    <s v="PAKPOWER, The CCP Pack"/>
    <x v="946"/>
    <n v="850"/>
    <n v="0"/>
    <x v="2"/>
    <x v="0"/>
    <s v="USD"/>
    <n v="1467312306"/>
    <n v="1462128306"/>
    <b v="0"/>
    <x v="78"/>
    <x v="1"/>
    <s v="technology/wearables"/>
    <x v="50"/>
    <x v="121"/>
    <x v="2"/>
    <x v="8"/>
  </r>
  <r>
    <n v="948"/>
    <s v="Led Shirt - WiFi Controlled"/>
    <x v="947"/>
    <n v="4000"/>
    <n v="480"/>
    <x v="2"/>
    <x v="9"/>
    <s v="EUR"/>
    <n v="1457812364"/>
    <n v="1455220364"/>
    <b v="0"/>
    <x v="22"/>
    <x v="1"/>
    <s v="technology/wearables"/>
    <x v="81"/>
    <x v="88"/>
    <x v="2"/>
    <x v="8"/>
  </r>
  <r>
    <n v="949"/>
    <s v="INBED"/>
    <x v="948"/>
    <n v="20000"/>
    <n v="273"/>
    <x v="2"/>
    <x v="12"/>
    <s v="EUR"/>
    <n v="1456016576"/>
    <n v="1450832576"/>
    <b v="0"/>
    <x v="63"/>
    <x v="1"/>
    <s v="technology/wearables"/>
    <x v="60"/>
    <x v="492"/>
    <x v="2"/>
    <x v="8"/>
  </r>
  <r>
    <n v="950"/>
    <s v="EZC Smartlight"/>
    <x v="949"/>
    <n v="5000"/>
    <n v="1402"/>
    <x v="2"/>
    <x v="5"/>
    <s v="CAD"/>
    <n v="1453053661"/>
    <n v="1450461661"/>
    <b v="0"/>
    <x v="54"/>
    <x v="1"/>
    <s v="technology/wearables"/>
    <x v="58"/>
    <x v="700"/>
    <x v="2"/>
    <x v="8"/>
  </r>
  <r>
    <n v="951"/>
    <s v="Smart Harness"/>
    <x v="950"/>
    <n v="50000"/>
    <n v="19195"/>
    <x v="2"/>
    <x v="0"/>
    <s v="USD"/>
    <n v="1465054872"/>
    <n v="1461166872"/>
    <b v="0"/>
    <x v="212"/>
    <x v="1"/>
    <s v="technology/wearables"/>
    <x v="151"/>
    <x v="701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x v="193"/>
    <x v="1"/>
    <s v="technology/wearables"/>
    <x v="67"/>
    <x v="284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x v="81"/>
    <x v="1"/>
    <s v="technology/wearables"/>
    <x v="60"/>
    <x v="70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x v="196"/>
    <x v="1"/>
    <s v="technology/wearables"/>
    <x v="152"/>
    <x v="7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x v="251"/>
    <x v="1"/>
    <s v="technology/wearables"/>
    <x v="52"/>
    <x v="704"/>
    <x v="2"/>
    <x v="8"/>
  </r>
  <r>
    <n v="956"/>
    <s v="SemiYours"/>
    <x v="955"/>
    <n v="50000"/>
    <n v="861"/>
    <x v="2"/>
    <x v="0"/>
    <s v="USD"/>
    <n v="1430081759"/>
    <n v="1424901359"/>
    <b v="0"/>
    <x v="57"/>
    <x v="1"/>
    <s v="technology/wearables"/>
    <x v="53"/>
    <x v="705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x v="63"/>
    <x v="1"/>
    <s v="technology/wearables"/>
    <x v="53"/>
    <x v="706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x v="57"/>
    <x v="1"/>
    <s v="technology/wearables"/>
    <x v="57"/>
    <x v="707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x v="199"/>
    <x v="1"/>
    <s v="technology/wearables"/>
    <x v="115"/>
    <x v="708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x v="101"/>
    <x v="1"/>
    <s v="technology/wearables"/>
    <x v="132"/>
    <x v="709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x v="238"/>
    <x v="1"/>
    <s v="technology/wearables"/>
    <x v="72"/>
    <x v="710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x v="77"/>
    <x v="1"/>
    <s v="technology/wearables"/>
    <x v="58"/>
    <x v="711"/>
    <x v="2"/>
    <x v="8"/>
  </r>
  <r>
    <n v="963"/>
    <s v="The Ultimate Learning Center"/>
    <x v="962"/>
    <n v="35000"/>
    <n v="377"/>
    <x v="2"/>
    <x v="0"/>
    <s v="USD"/>
    <n v="1476717319"/>
    <n v="1473693319"/>
    <b v="0"/>
    <x v="82"/>
    <x v="1"/>
    <s v="technology/wearables"/>
    <x v="60"/>
    <x v="712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x v="60"/>
    <x v="1"/>
    <s v="technology/wearables"/>
    <x v="60"/>
    <x v="713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x v="79"/>
    <x v="1"/>
    <s v="technology/wearables"/>
    <x v="60"/>
    <x v="71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x v="209"/>
    <x v="1"/>
    <s v="technology/wearables"/>
    <x v="77"/>
    <x v="715"/>
    <x v="2"/>
    <x v="8"/>
  </r>
  <r>
    <n v="967"/>
    <s v="Better Beanie"/>
    <x v="966"/>
    <n v="20000"/>
    <n v="3562"/>
    <x v="2"/>
    <x v="0"/>
    <s v="USD"/>
    <n v="1461301574"/>
    <n v="1456121174"/>
    <b v="0"/>
    <x v="75"/>
    <x v="1"/>
    <s v="technology/wearables"/>
    <x v="82"/>
    <x v="716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x v="80"/>
    <x v="1"/>
    <s v="technology/wearables"/>
    <x v="60"/>
    <x v="717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x v="202"/>
    <x v="1"/>
    <s v="technology/wearables"/>
    <x v="153"/>
    <x v="718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x v="25"/>
    <x v="1"/>
    <s v="technology/wearables"/>
    <x v="132"/>
    <x v="719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x v="81"/>
    <x v="1"/>
    <s v="technology/wearables"/>
    <x v="50"/>
    <x v="720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x v="43"/>
    <x v="1"/>
    <s v="technology/wearables"/>
    <x v="131"/>
    <x v="721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x v="22"/>
    <x v="1"/>
    <s v="technology/wearables"/>
    <x v="53"/>
    <x v="722"/>
    <x v="2"/>
    <x v="8"/>
  </r>
  <r>
    <n v="974"/>
    <s v="KneeJack"/>
    <x v="973"/>
    <n v="50000"/>
    <n v="280"/>
    <x v="2"/>
    <x v="0"/>
    <s v="USD"/>
    <n v="1458925156"/>
    <n v="1456336756"/>
    <b v="0"/>
    <x v="83"/>
    <x v="1"/>
    <s v="technology/wearables"/>
    <x v="60"/>
    <x v="723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x v="54"/>
    <x v="1"/>
    <s v="technology/wearables"/>
    <x v="56"/>
    <x v="724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x v="59"/>
    <x v="1"/>
    <s v="technology/wearables"/>
    <x v="53"/>
    <x v="72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x v="8"/>
    <x v="1"/>
    <s v="technology/wearables"/>
    <x v="122"/>
    <x v="726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x v="252"/>
    <x v="1"/>
    <s v="technology/wearables"/>
    <x v="80"/>
    <x v="72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x v="93"/>
    <x v="1"/>
    <s v="technology/wearables"/>
    <x v="154"/>
    <x v="728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x v="162"/>
    <x v="1"/>
    <s v="technology/wearables"/>
    <x v="77"/>
    <x v="729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x v="80"/>
    <x v="1"/>
    <s v="technology/wearables"/>
    <x v="50"/>
    <x v="730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x v="83"/>
    <x v="1"/>
    <s v="technology/wearables"/>
    <x v="50"/>
    <x v="120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x v="122"/>
    <x v="1"/>
    <s v="technology/wearables"/>
    <x v="75"/>
    <x v="731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x v="83"/>
    <x v="1"/>
    <s v="technology/wearables"/>
    <x v="60"/>
    <x v="732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x v="23"/>
    <x v="1"/>
    <s v="technology/wearables"/>
    <x v="52"/>
    <x v="733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x v="23"/>
    <x v="1"/>
    <s v="technology/wearables"/>
    <x v="55"/>
    <x v="734"/>
    <x v="2"/>
    <x v="8"/>
  </r>
  <r>
    <n v="987"/>
    <s v="Kidswatcher"/>
    <x v="986"/>
    <n v="50000"/>
    <n v="6610"/>
    <x v="2"/>
    <x v="9"/>
    <s v="EUR"/>
    <n v="1403507050"/>
    <n v="1400051050"/>
    <b v="0"/>
    <x v="14"/>
    <x v="1"/>
    <s v="technology/wearables"/>
    <x v="55"/>
    <x v="73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x v="78"/>
    <x v="1"/>
    <s v="technology/wearables"/>
    <x v="50"/>
    <x v="121"/>
    <x v="2"/>
    <x v="8"/>
  </r>
  <r>
    <n v="989"/>
    <s v="Power Rope"/>
    <x v="988"/>
    <n v="10000"/>
    <n v="1677"/>
    <x v="2"/>
    <x v="0"/>
    <s v="USD"/>
    <n v="1475101495"/>
    <n v="1472509495"/>
    <b v="0"/>
    <x v="58"/>
    <x v="1"/>
    <s v="technology/wearables"/>
    <x v="123"/>
    <x v="736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x v="84"/>
    <x v="1"/>
    <s v="technology/wearables"/>
    <x v="50"/>
    <x v="31"/>
    <x v="2"/>
    <x v="8"/>
  </r>
  <r>
    <n v="991"/>
    <s v="Russell &amp; Sons Watches"/>
    <x v="990"/>
    <n v="5000"/>
    <n v="212"/>
    <x v="2"/>
    <x v="1"/>
    <s v="GBP"/>
    <n v="1468349460"/>
    <n v="1466186988"/>
    <b v="0"/>
    <x v="63"/>
    <x v="1"/>
    <s v="technology/wearables"/>
    <x v="65"/>
    <x v="737"/>
    <x v="2"/>
    <x v="8"/>
  </r>
  <r>
    <n v="992"/>
    <s v="WairConditioning"/>
    <x v="991"/>
    <n v="100000"/>
    <n v="467"/>
    <x v="2"/>
    <x v="0"/>
    <s v="USD"/>
    <n v="1462655519"/>
    <n v="1457475119"/>
    <b v="0"/>
    <x v="80"/>
    <x v="1"/>
    <s v="technology/wearables"/>
    <x v="50"/>
    <x v="738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x v="193"/>
    <x v="1"/>
    <s v="technology/wearables"/>
    <x v="78"/>
    <x v="739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x v="202"/>
    <x v="1"/>
    <s v="technology/wearables"/>
    <x v="53"/>
    <x v="740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x v="82"/>
    <x v="1"/>
    <s v="technology/wearables"/>
    <x v="113"/>
    <x v="74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x v="81"/>
    <x v="1"/>
    <s v="technology/wearables"/>
    <x v="53"/>
    <x v="31"/>
    <x v="2"/>
    <x v="8"/>
  </r>
  <r>
    <n v="997"/>
    <s v="iPhanny"/>
    <x v="996"/>
    <n v="5000"/>
    <n v="65"/>
    <x v="2"/>
    <x v="0"/>
    <s v="USD"/>
    <n v="1417145297"/>
    <n v="1414549697"/>
    <b v="0"/>
    <x v="22"/>
    <x v="1"/>
    <s v="technology/wearables"/>
    <x v="60"/>
    <x v="742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x v="194"/>
    <x v="1"/>
    <s v="technology/wearables"/>
    <x v="155"/>
    <x v="743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x v="244"/>
    <x v="1"/>
    <s v="technology/wearables"/>
    <x v="59"/>
    <x v="744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x v="79"/>
    <x v="1"/>
    <s v="technology/wearables"/>
    <x v="53"/>
    <x v="745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x v="80"/>
    <x v="1"/>
    <s v="technology/wearables"/>
    <x v="3"/>
    <x v="746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x v="19"/>
    <x v="1"/>
    <s v="technology/wearables"/>
    <x v="75"/>
    <x v="747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x v="41"/>
    <x v="1"/>
    <s v="technology/wearables"/>
    <x v="63"/>
    <x v="748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x v="195"/>
    <x v="1"/>
    <s v="technology/wearables"/>
    <x v="133"/>
    <x v="749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x v="253"/>
    <x v="1"/>
    <s v="technology/wearables"/>
    <x v="150"/>
    <x v="750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x v="22"/>
    <x v="1"/>
    <s v="technology/wearables"/>
    <x v="52"/>
    <x v="751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x v="88"/>
    <x v="1"/>
    <s v="technology/wearables"/>
    <x v="156"/>
    <x v="752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x v="29"/>
    <x v="1"/>
    <s v="technology/wearables"/>
    <x v="50"/>
    <x v="404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x v="21"/>
    <x v="1"/>
    <s v="technology/wearables"/>
    <x v="55"/>
    <x v="177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x v="80"/>
    <x v="1"/>
    <s v="technology/wearables"/>
    <x v="50"/>
    <x v="687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x v="29"/>
    <x v="1"/>
    <s v="technology/wearables"/>
    <x v="50"/>
    <x v="753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x v="254"/>
    <x v="1"/>
    <s v="technology/wearables"/>
    <x v="157"/>
    <x v="754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x v="240"/>
    <x v="1"/>
    <s v="technology/wearables"/>
    <x v="131"/>
    <x v="755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x v="38"/>
    <x v="1"/>
    <s v="technology/wearables"/>
    <x v="134"/>
    <x v="756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x v="79"/>
    <x v="1"/>
    <s v="technology/wearables"/>
    <x v="56"/>
    <x v="375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x v="44"/>
    <x v="1"/>
    <s v="technology/wearables"/>
    <x v="56"/>
    <x v="757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x v="255"/>
    <x v="1"/>
    <s v="technology/wearables"/>
    <x v="61"/>
    <x v="758"/>
    <x v="2"/>
    <x v="8"/>
  </r>
  <r>
    <n v="1018"/>
    <s v="Owl (Canceled)"/>
    <x v="1017"/>
    <n v="20000"/>
    <n v="621"/>
    <x v="1"/>
    <x v="0"/>
    <s v="USD"/>
    <n v="1468496933"/>
    <n v="1465904933"/>
    <b v="0"/>
    <x v="63"/>
    <x v="1"/>
    <s v="technology/wearables"/>
    <x v="56"/>
    <x v="759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x v="256"/>
    <x v="1"/>
    <s v="technology/wearables"/>
    <x v="153"/>
    <x v="454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x v="209"/>
    <x v="0"/>
    <s v="music/electronic music"/>
    <x v="158"/>
    <x v="760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x v="257"/>
    <x v="0"/>
    <s v="music/electronic music"/>
    <x v="159"/>
    <x v="761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x v="142"/>
    <x v="0"/>
    <s v="music/electronic music"/>
    <x v="41"/>
    <x v="762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x v="132"/>
    <x v="0"/>
    <s v="music/electronic music"/>
    <x v="160"/>
    <x v="763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x v="42"/>
    <x v="0"/>
    <s v="music/electronic music"/>
    <x v="17"/>
    <x v="764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x v="258"/>
    <x v="0"/>
    <s v="music/electronic music"/>
    <x v="5"/>
    <x v="765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x v="259"/>
    <x v="0"/>
    <s v="music/electronic music"/>
    <x v="8"/>
    <x v="766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x v="112"/>
    <x v="0"/>
    <s v="music/electronic music"/>
    <x v="33"/>
    <x v="767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x v="260"/>
    <x v="0"/>
    <s v="music/electronic music"/>
    <x v="16"/>
    <x v="768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x v="261"/>
    <x v="0"/>
    <s v="music/electronic music"/>
    <x v="20"/>
    <x v="769"/>
    <x v="4"/>
    <x v="15"/>
  </r>
  <r>
    <n v="1030"/>
    <s v="The Gothsicles - I FEEL SICLE"/>
    <x v="1029"/>
    <n v="2000"/>
    <n v="6842"/>
    <x v="0"/>
    <x v="0"/>
    <s v="USD"/>
    <n v="1473680149"/>
    <n v="1472470549"/>
    <b v="0"/>
    <x v="180"/>
    <x v="0"/>
    <s v="music/electronic music"/>
    <x v="161"/>
    <x v="770"/>
    <x v="4"/>
    <x v="15"/>
  </r>
  <r>
    <n v="1031"/>
    <s v="Liquid Diet's Double Life"/>
    <x v="1030"/>
    <n v="10000"/>
    <n v="10740"/>
    <x v="0"/>
    <x v="0"/>
    <s v="USD"/>
    <n v="1450290010"/>
    <n v="1447698010"/>
    <b v="0"/>
    <x v="221"/>
    <x v="0"/>
    <s v="music/electronic music"/>
    <x v="13"/>
    <x v="771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x v="93"/>
    <x v="0"/>
    <s v="music/electronic music"/>
    <x v="29"/>
    <x v="772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x v="74"/>
    <x v="0"/>
    <s v="music/electronic music"/>
    <x v="33"/>
    <x v="96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x v="262"/>
    <x v="0"/>
    <s v="music/electronic music"/>
    <x v="22"/>
    <x v="773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x v="88"/>
    <x v="0"/>
    <s v="music/electronic music"/>
    <x v="29"/>
    <x v="774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x v="263"/>
    <x v="0"/>
    <s v="music/electronic music"/>
    <x v="20"/>
    <x v="775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x v="64"/>
    <x v="0"/>
    <s v="music/electronic music"/>
    <x v="21"/>
    <x v="776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x v="42"/>
    <x v="0"/>
    <s v="music/electronic music"/>
    <x v="14"/>
    <x v="777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x v="209"/>
    <x v="0"/>
    <s v="music/electronic music"/>
    <x v="30"/>
    <x v="778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x v="29"/>
    <x v="1"/>
    <s v="journalism/audio"/>
    <x v="50"/>
    <x v="404"/>
    <x v="5"/>
    <x v="16"/>
  </r>
  <r>
    <n v="1041"/>
    <s v="Industry Success Project (Canceled)"/>
    <x v="1040"/>
    <n v="50"/>
    <n v="0"/>
    <x v="1"/>
    <x v="0"/>
    <s v="USD"/>
    <n v="1406769992"/>
    <n v="1405041992"/>
    <b v="0"/>
    <x v="78"/>
    <x v="1"/>
    <s v="journalism/audio"/>
    <x v="50"/>
    <x v="121"/>
    <x v="5"/>
    <x v="16"/>
  </r>
  <r>
    <n v="1042"/>
    <s v="Ben's Top 5 podcast (Canceled)"/>
    <x v="1041"/>
    <n v="650"/>
    <n v="10"/>
    <x v="1"/>
    <x v="0"/>
    <s v="USD"/>
    <n v="1410516000"/>
    <n v="1406824948"/>
    <b v="0"/>
    <x v="29"/>
    <x v="1"/>
    <s v="journalism/audio"/>
    <x v="53"/>
    <x v="119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x v="264"/>
    <x v="1"/>
    <s v="journalism/audio"/>
    <x v="114"/>
    <x v="779"/>
    <x v="5"/>
    <x v="16"/>
  </r>
  <r>
    <n v="1044"/>
    <s v="Podcast for fun! (Canceled)"/>
    <x v="1043"/>
    <n v="7000"/>
    <n v="6"/>
    <x v="1"/>
    <x v="0"/>
    <s v="USD"/>
    <n v="1425587220"/>
    <n v="1420668801"/>
    <b v="0"/>
    <x v="84"/>
    <x v="1"/>
    <s v="journalism/audio"/>
    <x v="50"/>
    <x v="362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x v="22"/>
    <x v="1"/>
    <s v="journalism/audio"/>
    <x v="56"/>
    <x v="780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x v="78"/>
    <x v="1"/>
    <s v="journalism/audio"/>
    <x v="50"/>
    <x v="121"/>
    <x v="5"/>
    <x v="16"/>
  </r>
  <r>
    <n v="1047"/>
    <s v="Start a New Podcast (Canceled)"/>
    <x v="1046"/>
    <n v="2000"/>
    <n v="1"/>
    <x v="1"/>
    <x v="0"/>
    <s v="USD"/>
    <n v="1415219915"/>
    <n v="1412624315"/>
    <b v="0"/>
    <x v="29"/>
    <x v="1"/>
    <s v="journalism/audio"/>
    <x v="50"/>
    <x v="120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x v="80"/>
    <x v="1"/>
    <s v="journalism/audio"/>
    <x v="60"/>
    <x v="444"/>
    <x v="5"/>
    <x v="16"/>
  </r>
  <r>
    <n v="1049"/>
    <s v="J1 (Canceled)"/>
    <x v="1048"/>
    <n v="12000"/>
    <n v="0"/>
    <x v="1"/>
    <x v="0"/>
    <s v="USD"/>
    <n v="1455272445"/>
    <n v="1452680445"/>
    <b v="0"/>
    <x v="78"/>
    <x v="1"/>
    <s v="journalism/audio"/>
    <x v="50"/>
    <x v="121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x v="78"/>
    <x v="1"/>
    <s v="journalism/audio"/>
    <x v="50"/>
    <x v="121"/>
    <x v="5"/>
    <x v="16"/>
  </r>
  <r>
    <n v="1051"/>
    <s v="Now You Know Podcast (Canceled)"/>
    <x v="1050"/>
    <n v="500"/>
    <n v="0"/>
    <x v="1"/>
    <x v="0"/>
    <s v="USD"/>
    <n v="1409098825"/>
    <n v="1406679625"/>
    <b v="0"/>
    <x v="78"/>
    <x v="1"/>
    <s v="journalism/audio"/>
    <x v="50"/>
    <x v="121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x v="78"/>
    <x v="1"/>
    <s v="journalism/audio"/>
    <x v="50"/>
    <x v="121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x v="29"/>
    <x v="1"/>
    <s v="journalism/audio"/>
    <x v="60"/>
    <x v="2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x v="78"/>
    <x v="1"/>
    <s v="journalism/audio"/>
    <x v="50"/>
    <x v="121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x v="78"/>
    <x v="1"/>
    <s v="journalism/audio"/>
    <x v="50"/>
    <x v="121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x v="78"/>
    <x v="1"/>
    <s v="journalism/audio"/>
    <x v="50"/>
    <x v="121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x v="78"/>
    <x v="1"/>
    <s v="journalism/audio"/>
    <x v="50"/>
    <x v="121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x v="78"/>
    <x v="1"/>
    <s v="journalism/audio"/>
    <x v="50"/>
    <x v="121"/>
    <x v="5"/>
    <x v="16"/>
  </r>
  <r>
    <n v="1059"/>
    <s v="Voice Over Artist (Canceled)"/>
    <x v="1058"/>
    <n v="1100"/>
    <n v="0"/>
    <x v="1"/>
    <x v="0"/>
    <s v="USD"/>
    <n v="1426269456"/>
    <n v="1423681056"/>
    <b v="0"/>
    <x v="78"/>
    <x v="1"/>
    <s v="journalism/audio"/>
    <x v="50"/>
    <x v="121"/>
    <x v="5"/>
    <x v="16"/>
  </r>
  <r>
    <n v="1060"/>
    <s v="Reality  Check (Canceled)"/>
    <x v="1059"/>
    <n v="5000"/>
    <n v="50"/>
    <x v="1"/>
    <x v="0"/>
    <s v="USD"/>
    <n v="1429134893"/>
    <n v="1426542893"/>
    <b v="0"/>
    <x v="29"/>
    <x v="1"/>
    <s v="journalism/audio"/>
    <x v="60"/>
    <x v="73"/>
    <x v="5"/>
    <x v="16"/>
  </r>
  <r>
    <n v="1061"/>
    <s v="Chat Box 23 (Canceled)"/>
    <x v="1060"/>
    <n v="4000"/>
    <n v="0"/>
    <x v="1"/>
    <x v="0"/>
    <s v="USD"/>
    <n v="1462150800"/>
    <n v="1456987108"/>
    <b v="0"/>
    <x v="78"/>
    <x v="1"/>
    <s v="journalism/audio"/>
    <x v="50"/>
    <x v="121"/>
    <x v="5"/>
    <x v="16"/>
  </r>
  <r>
    <n v="1062"/>
    <s v="RETURNING AT A LATER DATE"/>
    <x v="1061"/>
    <n v="199"/>
    <n v="190"/>
    <x v="1"/>
    <x v="0"/>
    <s v="USD"/>
    <n v="1468351341"/>
    <n v="1467746541"/>
    <b v="0"/>
    <x v="80"/>
    <x v="1"/>
    <s v="journalism/audio"/>
    <x v="162"/>
    <x v="12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x v="78"/>
    <x v="1"/>
    <s v="journalism/audio"/>
    <x v="50"/>
    <x v="121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x v="252"/>
    <x v="1"/>
    <s v="games/video games"/>
    <x v="114"/>
    <x v="78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x v="81"/>
    <x v="1"/>
    <s v="games/video games"/>
    <x v="56"/>
    <x v="782"/>
    <x v="6"/>
    <x v="17"/>
  </r>
  <r>
    <n v="1066"/>
    <s v="So I'm A Dark Lord"/>
    <x v="1065"/>
    <n v="150000"/>
    <n v="5051"/>
    <x v="2"/>
    <x v="0"/>
    <s v="USD"/>
    <n v="1375657582"/>
    <n v="1371769582"/>
    <b v="0"/>
    <x v="265"/>
    <x v="1"/>
    <s v="games/video games"/>
    <x v="56"/>
    <x v="783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x v="73"/>
    <x v="1"/>
    <s v="games/video games"/>
    <x v="73"/>
    <x v="31"/>
    <x v="6"/>
    <x v="17"/>
  </r>
  <r>
    <n v="1068"/>
    <s v="The Quest To Save Hip Hop"/>
    <x v="1067"/>
    <n v="30000"/>
    <n v="45"/>
    <x v="2"/>
    <x v="0"/>
    <s v="USD"/>
    <n v="1460274864"/>
    <n v="1457686464"/>
    <b v="0"/>
    <x v="80"/>
    <x v="1"/>
    <s v="games/video games"/>
    <x v="50"/>
    <x v="784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x v="64"/>
    <x v="1"/>
    <s v="games/video games"/>
    <x v="115"/>
    <x v="785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x v="84"/>
    <x v="1"/>
    <s v="games/video games"/>
    <x v="60"/>
    <x v="431"/>
    <x v="6"/>
    <x v="17"/>
  </r>
  <r>
    <n v="1071"/>
    <s v="DJ's Bane"/>
    <x v="1070"/>
    <n v="100"/>
    <n v="0"/>
    <x v="2"/>
    <x v="10"/>
    <s v="NOK"/>
    <n v="1447787093"/>
    <n v="1445191493"/>
    <b v="0"/>
    <x v="78"/>
    <x v="1"/>
    <s v="games/video games"/>
    <x v="50"/>
    <x v="121"/>
    <x v="6"/>
    <x v="17"/>
  </r>
  <r>
    <n v="1072"/>
    <s v="World Defense : Tower Defense"/>
    <x v="1071"/>
    <n v="75000"/>
    <n v="51"/>
    <x v="2"/>
    <x v="0"/>
    <s v="USD"/>
    <n v="1391630297"/>
    <n v="1389038297"/>
    <b v="0"/>
    <x v="80"/>
    <x v="1"/>
    <s v="games/video games"/>
    <x v="50"/>
    <x v="786"/>
    <x v="6"/>
    <x v="17"/>
  </r>
  <r>
    <n v="1073"/>
    <s v="Rainbow Ball to the Iphone"/>
    <x v="1072"/>
    <n v="750"/>
    <n v="10"/>
    <x v="2"/>
    <x v="0"/>
    <s v="USD"/>
    <n v="1318806541"/>
    <n v="1316214541"/>
    <b v="0"/>
    <x v="29"/>
    <x v="1"/>
    <s v="games/video games"/>
    <x v="60"/>
    <x v="119"/>
    <x v="6"/>
    <x v="17"/>
  </r>
  <r>
    <n v="1074"/>
    <s v="Kingdom Espionage"/>
    <x v="1073"/>
    <n v="54000"/>
    <n v="3407"/>
    <x v="2"/>
    <x v="0"/>
    <s v="USD"/>
    <n v="1388808545"/>
    <n v="1386216545"/>
    <b v="0"/>
    <x v="209"/>
    <x v="1"/>
    <s v="games/video games"/>
    <x v="52"/>
    <x v="787"/>
    <x v="6"/>
    <x v="17"/>
  </r>
  <r>
    <n v="1075"/>
    <s v="Towers Of The Apocalypse"/>
    <x v="1074"/>
    <n v="1000"/>
    <n v="45"/>
    <x v="2"/>
    <x v="0"/>
    <s v="USD"/>
    <n v="1336340516"/>
    <n v="1333748516"/>
    <b v="0"/>
    <x v="83"/>
    <x v="1"/>
    <s v="games/video games"/>
    <x v="62"/>
    <x v="2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x v="266"/>
    <x v="1"/>
    <s v="games/video games"/>
    <x v="163"/>
    <x v="788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x v="157"/>
    <x v="1"/>
    <s v="games/video games"/>
    <x v="129"/>
    <x v="716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x v="81"/>
    <x v="1"/>
    <s v="games/video games"/>
    <x v="59"/>
    <x v="373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x v="59"/>
    <x v="1"/>
    <s v="games/video games"/>
    <x v="56"/>
    <x v="789"/>
    <x v="6"/>
    <x v="17"/>
  </r>
  <r>
    <n v="1080"/>
    <s v="Skullforge: The Hunt"/>
    <x v="1079"/>
    <n v="20000"/>
    <n v="1821"/>
    <x v="2"/>
    <x v="0"/>
    <s v="USD"/>
    <n v="1399778333"/>
    <n v="1397186333"/>
    <b v="0"/>
    <x v="15"/>
    <x v="1"/>
    <s v="games/video games"/>
    <x v="114"/>
    <x v="790"/>
    <x v="6"/>
    <x v="17"/>
  </r>
  <r>
    <n v="1081"/>
    <s v="The Creature"/>
    <x v="1080"/>
    <n v="68000"/>
    <n v="12"/>
    <x v="2"/>
    <x v="0"/>
    <s v="USD"/>
    <n v="1422483292"/>
    <n v="1419891292"/>
    <b v="0"/>
    <x v="80"/>
    <x v="1"/>
    <s v="games/video games"/>
    <x v="50"/>
    <x v="362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x v="83"/>
    <x v="1"/>
    <s v="games/video games"/>
    <x v="60"/>
    <x v="791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x v="29"/>
    <x v="1"/>
    <s v="games/video games"/>
    <x v="60"/>
    <x v="792"/>
    <x v="6"/>
    <x v="17"/>
  </r>
  <r>
    <n v="1084"/>
    <s v="My own channel"/>
    <x v="1083"/>
    <n v="550"/>
    <n v="0"/>
    <x v="2"/>
    <x v="0"/>
    <s v="USD"/>
    <n v="1407534804"/>
    <n v="1404942804"/>
    <b v="0"/>
    <x v="78"/>
    <x v="1"/>
    <s v="games/video games"/>
    <x v="50"/>
    <x v="121"/>
    <x v="6"/>
    <x v="17"/>
  </r>
  <r>
    <n v="1085"/>
    <s v="Sun Dryd Studios"/>
    <x v="1084"/>
    <n v="30000"/>
    <n v="1026"/>
    <x v="2"/>
    <x v="5"/>
    <s v="CAD"/>
    <n v="1457967975"/>
    <n v="1455379575"/>
    <b v="0"/>
    <x v="82"/>
    <x v="1"/>
    <s v="games/video games"/>
    <x v="56"/>
    <x v="793"/>
    <x v="6"/>
    <x v="17"/>
  </r>
  <r>
    <n v="1086"/>
    <s v="Cyber Universe Online"/>
    <x v="1085"/>
    <n v="18000"/>
    <n v="15"/>
    <x v="2"/>
    <x v="0"/>
    <s v="USD"/>
    <n v="1408913291"/>
    <n v="1406321291"/>
    <b v="0"/>
    <x v="84"/>
    <x v="1"/>
    <s v="games/video games"/>
    <x v="50"/>
    <x v="501"/>
    <x v="6"/>
    <x v="17"/>
  </r>
  <r>
    <n v="1087"/>
    <s v="Idle Gamers"/>
    <x v="1086"/>
    <n v="1100"/>
    <n v="0"/>
    <x v="2"/>
    <x v="0"/>
    <s v="USD"/>
    <n v="1402852087"/>
    <n v="1400260087"/>
    <b v="0"/>
    <x v="78"/>
    <x v="1"/>
    <s v="games/video games"/>
    <x v="50"/>
    <x v="121"/>
    <x v="6"/>
    <x v="17"/>
  </r>
  <r>
    <n v="1088"/>
    <s v="Still Alive"/>
    <x v="1087"/>
    <n v="45000"/>
    <n v="6382.34"/>
    <x v="2"/>
    <x v="0"/>
    <s v="USD"/>
    <n v="1398366667"/>
    <n v="1395774667"/>
    <b v="0"/>
    <x v="206"/>
    <x v="1"/>
    <s v="games/video games"/>
    <x v="51"/>
    <x v="794"/>
    <x v="6"/>
    <x v="17"/>
  </r>
  <r>
    <n v="1089"/>
    <s v="Farabel"/>
    <x v="1088"/>
    <n v="15000"/>
    <n v="1174"/>
    <x v="2"/>
    <x v="6"/>
    <s v="EUR"/>
    <n v="1435293175"/>
    <n v="1432701175"/>
    <b v="0"/>
    <x v="72"/>
    <x v="1"/>
    <s v="games/video games"/>
    <x v="59"/>
    <x v="775"/>
    <x v="6"/>
    <x v="17"/>
  </r>
  <r>
    <n v="1090"/>
    <s v="Help Jumpy Punch Prosper!!"/>
    <x v="1089"/>
    <n v="12999"/>
    <n v="5"/>
    <x v="2"/>
    <x v="2"/>
    <s v="AUD"/>
    <n v="1432873653"/>
    <n v="1430281653"/>
    <b v="0"/>
    <x v="29"/>
    <x v="1"/>
    <s v="games/video games"/>
    <x v="50"/>
    <x v="144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x v="84"/>
    <x v="1"/>
    <s v="games/video games"/>
    <x v="55"/>
    <x v="381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x v="63"/>
    <x v="1"/>
    <s v="games/video games"/>
    <x v="60"/>
    <x v="362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x v="80"/>
    <x v="1"/>
    <s v="games/video games"/>
    <x v="51"/>
    <x v="491"/>
    <x v="6"/>
    <x v="17"/>
  </r>
  <r>
    <n v="1094"/>
    <s v="Sprocket Junkie"/>
    <x v="1093"/>
    <n v="18000"/>
    <n v="3294.01"/>
    <x v="2"/>
    <x v="0"/>
    <s v="USD"/>
    <n v="1318180033"/>
    <n v="1315588033"/>
    <b v="0"/>
    <x v="74"/>
    <x v="1"/>
    <s v="games/video games"/>
    <x v="82"/>
    <x v="795"/>
    <x v="6"/>
    <x v="17"/>
  </r>
  <r>
    <n v="1095"/>
    <s v="Project Snowstorm"/>
    <x v="1094"/>
    <n v="500000"/>
    <n v="25174"/>
    <x v="2"/>
    <x v="0"/>
    <s v="USD"/>
    <n v="1377867220"/>
    <n v="1375275220"/>
    <b v="0"/>
    <x v="225"/>
    <x v="1"/>
    <s v="games/video games"/>
    <x v="62"/>
    <x v="796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x v="60"/>
    <x v="1"/>
    <s v="games/video games"/>
    <x v="82"/>
    <x v="797"/>
    <x v="6"/>
    <x v="17"/>
  </r>
  <r>
    <n v="1097"/>
    <s v="Rabbly"/>
    <x v="1096"/>
    <n v="100000"/>
    <n v="47"/>
    <x v="2"/>
    <x v="0"/>
    <s v="USD"/>
    <n v="1393786877"/>
    <n v="1390330877"/>
    <b v="0"/>
    <x v="63"/>
    <x v="1"/>
    <s v="games/video games"/>
    <x v="50"/>
    <x v="798"/>
    <x v="6"/>
    <x v="17"/>
  </r>
  <r>
    <n v="1098"/>
    <s v="Kick, Punch... Fireball"/>
    <x v="1097"/>
    <n v="25000"/>
    <n v="1803"/>
    <x v="2"/>
    <x v="0"/>
    <s v="USD"/>
    <n v="1397413095"/>
    <n v="1394821095"/>
    <b v="0"/>
    <x v="19"/>
    <x v="1"/>
    <s v="games/video games"/>
    <x v="113"/>
    <x v="799"/>
    <x v="6"/>
    <x v="17"/>
  </r>
  <r>
    <n v="1099"/>
    <s v="Xeno - A Sci-Fi FPS"/>
    <x v="1098"/>
    <n v="5000"/>
    <n v="25"/>
    <x v="2"/>
    <x v="1"/>
    <s v="GBP"/>
    <n v="1431547468"/>
    <n v="1428955468"/>
    <b v="0"/>
    <x v="29"/>
    <x v="1"/>
    <s v="games/video games"/>
    <x v="60"/>
    <x v="380"/>
    <x v="6"/>
    <x v="17"/>
  </r>
  <r>
    <n v="1100"/>
    <s v="Aeldengald Saga Book I"/>
    <x v="1099"/>
    <n v="4000"/>
    <n v="100"/>
    <x v="2"/>
    <x v="12"/>
    <s v="EUR"/>
    <n v="1455417571"/>
    <n v="1452825571"/>
    <b v="0"/>
    <x v="73"/>
    <x v="1"/>
    <s v="games/video games"/>
    <x v="56"/>
    <x v="119"/>
    <x v="6"/>
    <x v="17"/>
  </r>
  <r>
    <n v="1101"/>
    <s v="Strain Wars"/>
    <x v="1100"/>
    <n v="100000"/>
    <n v="41"/>
    <x v="2"/>
    <x v="0"/>
    <s v="USD"/>
    <n v="1468519920"/>
    <n v="1466188338"/>
    <b v="0"/>
    <x v="79"/>
    <x v="1"/>
    <s v="games/video games"/>
    <x v="50"/>
    <x v="800"/>
    <x v="6"/>
    <x v="17"/>
  </r>
  <r>
    <n v="1102"/>
    <s v="Runers"/>
    <x v="1101"/>
    <n v="8000"/>
    <n v="425"/>
    <x v="2"/>
    <x v="0"/>
    <s v="USD"/>
    <n v="1386568740"/>
    <n v="1383095125"/>
    <b v="0"/>
    <x v="54"/>
    <x v="1"/>
    <s v="games/video games"/>
    <x v="62"/>
    <x v="801"/>
    <x v="6"/>
    <x v="17"/>
  </r>
  <r>
    <n v="1103"/>
    <s v="The Morgue"/>
    <x v="1102"/>
    <n v="15000"/>
    <n v="243"/>
    <x v="2"/>
    <x v="0"/>
    <s v="USD"/>
    <n v="1466227190"/>
    <n v="1461043190"/>
    <b v="0"/>
    <x v="41"/>
    <x v="1"/>
    <s v="games/video games"/>
    <x v="53"/>
    <x v="78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x v="77"/>
    <x v="1"/>
    <s v="games/video games"/>
    <x v="62"/>
    <x v="802"/>
    <x v="6"/>
    <x v="17"/>
  </r>
  <r>
    <n v="1105"/>
    <s v="Nightmare Zombies"/>
    <x v="1104"/>
    <n v="900000"/>
    <n v="1431"/>
    <x v="2"/>
    <x v="0"/>
    <s v="USD"/>
    <n v="1395627327"/>
    <n v="1393038927"/>
    <b v="0"/>
    <x v="9"/>
    <x v="1"/>
    <s v="games/video games"/>
    <x v="50"/>
    <x v="803"/>
    <x v="6"/>
    <x v="17"/>
  </r>
  <r>
    <n v="1106"/>
    <s v="Backyard Zombies"/>
    <x v="1105"/>
    <n v="400"/>
    <n v="165"/>
    <x v="2"/>
    <x v="0"/>
    <s v="USD"/>
    <n v="1333557975"/>
    <n v="1330969575"/>
    <b v="0"/>
    <x v="63"/>
    <x v="1"/>
    <s v="games/video games"/>
    <x v="139"/>
    <x v="804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x v="78"/>
    <x v="1"/>
    <s v="games/video games"/>
    <x v="50"/>
    <x v="121"/>
    <x v="6"/>
    <x v="17"/>
  </r>
  <r>
    <n v="1108"/>
    <s v="Urbania: Create the future"/>
    <x v="1107"/>
    <n v="25000"/>
    <n v="732.5"/>
    <x v="2"/>
    <x v="0"/>
    <s v="USD"/>
    <n v="1334326635"/>
    <n v="1329146235"/>
    <b v="0"/>
    <x v="64"/>
    <x v="1"/>
    <s v="games/video games"/>
    <x v="56"/>
    <x v="805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x v="83"/>
    <x v="1"/>
    <s v="games/video games"/>
    <x v="50"/>
    <x v="2"/>
    <x v="6"/>
    <x v="17"/>
  </r>
  <r>
    <n v="1110"/>
    <s v="PSI - Role Playing Game"/>
    <x v="1109"/>
    <n v="50000"/>
    <n v="255"/>
    <x v="2"/>
    <x v="0"/>
    <s v="USD"/>
    <n v="1354919022"/>
    <n v="1352327022"/>
    <b v="0"/>
    <x v="202"/>
    <x v="1"/>
    <s v="games/video games"/>
    <x v="60"/>
    <x v="806"/>
    <x v="6"/>
    <x v="17"/>
  </r>
  <r>
    <n v="1111"/>
    <s v="Funding HyperLight Studios"/>
    <x v="1110"/>
    <n v="2500"/>
    <n v="1"/>
    <x v="2"/>
    <x v="0"/>
    <s v="USD"/>
    <n v="1452228790"/>
    <n v="1449636790"/>
    <b v="0"/>
    <x v="29"/>
    <x v="1"/>
    <s v="games/video games"/>
    <x v="50"/>
    <x v="120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x v="267"/>
    <x v="1"/>
    <s v="games/video games"/>
    <x v="71"/>
    <x v="807"/>
    <x v="6"/>
    <x v="17"/>
  </r>
  <r>
    <n v="1113"/>
    <s v="A YouTube Gaming Channel"/>
    <x v="1112"/>
    <n v="1000"/>
    <n v="5"/>
    <x v="2"/>
    <x v="1"/>
    <s v="GBP"/>
    <n v="1408058820"/>
    <n v="1405466820"/>
    <b v="0"/>
    <x v="29"/>
    <x v="1"/>
    <s v="games/video games"/>
    <x v="60"/>
    <x v="144"/>
    <x v="6"/>
    <x v="17"/>
  </r>
  <r>
    <n v="1114"/>
    <s v="TeleRide"/>
    <x v="1113"/>
    <n v="6000"/>
    <n v="10"/>
    <x v="2"/>
    <x v="1"/>
    <s v="GBP"/>
    <n v="1381306687"/>
    <n v="1378714687"/>
    <b v="0"/>
    <x v="83"/>
    <x v="1"/>
    <s v="games/video games"/>
    <x v="50"/>
    <x v="808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x v="80"/>
    <x v="1"/>
    <s v="games/video games"/>
    <x v="50"/>
    <x v="508"/>
    <x v="6"/>
    <x v="17"/>
  </r>
  <r>
    <n v="1116"/>
    <s v="Quest Remnants of Chaos"/>
    <x v="1115"/>
    <n v="500000"/>
    <n v="178.52"/>
    <x v="2"/>
    <x v="0"/>
    <s v="USD"/>
    <n v="1339273208"/>
    <n v="1334089208"/>
    <b v="0"/>
    <x v="73"/>
    <x v="1"/>
    <s v="games/video games"/>
    <x v="50"/>
    <x v="809"/>
    <x v="6"/>
    <x v="17"/>
  </r>
  <r>
    <n v="1117"/>
    <s v="Medieval Village"/>
    <x v="1116"/>
    <n v="1000"/>
    <n v="83"/>
    <x v="2"/>
    <x v="12"/>
    <s v="EUR"/>
    <n v="1451053313"/>
    <n v="1448461313"/>
    <b v="0"/>
    <x v="22"/>
    <x v="1"/>
    <s v="games/video games"/>
    <x v="59"/>
    <x v="810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x v="83"/>
    <x v="1"/>
    <s v="games/video games"/>
    <x v="53"/>
    <x v="811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x v="29"/>
    <x v="1"/>
    <s v="games/video games"/>
    <x v="50"/>
    <x v="144"/>
    <x v="6"/>
    <x v="17"/>
  </r>
  <r>
    <n v="1120"/>
    <s v="PlanEt Ninjahwah"/>
    <x v="1119"/>
    <n v="25000"/>
    <n v="0"/>
    <x v="2"/>
    <x v="0"/>
    <s v="USD"/>
    <n v="1319835400"/>
    <n v="1315947400"/>
    <b v="0"/>
    <x v="78"/>
    <x v="1"/>
    <s v="games/video games"/>
    <x v="50"/>
    <x v="121"/>
    <x v="6"/>
    <x v="17"/>
  </r>
  <r>
    <n v="1121"/>
    <s v="Pwincess"/>
    <x v="1120"/>
    <n v="250000"/>
    <n v="29"/>
    <x v="2"/>
    <x v="0"/>
    <s v="USD"/>
    <n v="1457904316"/>
    <n v="1455315916"/>
    <b v="0"/>
    <x v="81"/>
    <x v="1"/>
    <s v="games/video games"/>
    <x v="50"/>
    <x v="812"/>
    <x v="6"/>
    <x v="17"/>
  </r>
  <r>
    <n v="1122"/>
    <s v="Funny Monsters (Mobile Game)"/>
    <x v="1121"/>
    <n v="3200"/>
    <n v="0"/>
    <x v="2"/>
    <x v="1"/>
    <s v="GBP"/>
    <n v="1369932825"/>
    <n v="1368723225"/>
    <b v="0"/>
    <x v="78"/>
    <x v="1"/>
    <s v="games/video games"/>
    <x v="50"/>
    <x v="121"/>
    <x v="6"/>
    <x v="17"/>
  </r>
  <r>
    <n v="1123"/>
    <s v="Droplets"/>
    <x v="1122"/>
    <n v="5000"/>
    <n v="11"/>
    <x v="2"/>
    <x v="0"/>
    <s v="USD"/>
    <n v="1397910848"/>
    <n v="1395318848"/>
    <b v="0"/>
    <x v="83"/>
    <x v="1"/>
    <s v="games/video games"/>
    <x v="50"/>
    <x v="813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x v="63"/>
    <x v="1"/>
    <s v="games/mobile games"/>
    <x v="50"/>
    <x v="814"/>
    <x v="6"/>
    <x v="18"/>
  </r>
  <r>
    <n v="1125"/>
    <s v="Ultimate Supremacy"/>
    <x v="1124"/>
    <n v="3000"/>
    <n v="0"/>
    <x v="2"/>
    <x v="1"/>
    <s v="GBP"/>
    <n v="1443193130"/>
    <n v="1438009130"/>
    <b v="0"/>
    <x v="78"/>
    <x v="1"/>
    <s v="games/mobile games"/>
    <x v="50"/>
    <x v="121"/>
    <x v="6"/>
    <x v="18"/>
  </r>
  <r>
    <n v="1126"/>
    <s v="GAMING TO LEARN"/>
    <x v="1125"/>
    <n v="2000"/>
    <n v="10"/>
    <x v="2"/>
    <x v="0"/>
    <s v="USD"/>
    <n v="1468482694"/>
    <n v="1465890694"/>
    <b v="0"/>
    <x v="84"/>
    <x v="1"/>
    <s v="games/mobile games"/>
    <x v="60"/>
    <x v="144"/>
    <x v="6"/>
    <x v="18"/>
  </r>
  <r>
    <n v="1127"/>
    <s v="ABRAcaPOCUS!!"/>
    <x v="1126"/>
    <n v="35000"/>
    <n v="585"/>
    <x v="2"/>
    <x v="0"/>
    <s v="USD"/>
    <n v="1416000600"/>
    <n v="1413318600"/>
    <b v="0"/>
    <x v="23"/>
    <x v="1"/>
    <s v="games/mobile games"/>
    <x v="53"/>
    <x v="815"/>
    <x v="6"/>
    <x v="18"/>
  </r>
  <r>
    <n v="1128"/>
    <s v="Flying Turds"/>
    <x v="1127"/>
    <n v="1000"/>
    <n v="1"/>
    <x v="2"/>
    <x v="1"/>
    <s v="GBP"/>
    <n v="1407425717"/>
    <n v="1404833717"/>
    <b v="0"/>
    <x v="29"/>
    <x v="1"/>
    <s v="games/mobile games"/>
    <x v="50"/>
    <x v="120"/>
    <x v="6"/>
    <x v="18"/>
  </r>
  <r>
    <n v="1129"/>
    <s v="Angry words with Friends"/>
    <x v="1128"/>
    <n v="20000"/>
    <n v="21"/>
    <x v="2"/>
    <x v="0"/>
    <s v="USD"/>
    <n v="1465107693"/>
    <n v="1462515693"/>
    <b v="0"/>
    <x v="84"/>
    <x v="1"/>
    <s v="games/mobile games"/>
    <x v="50"/>
    <x v="678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x v="83"/>
    <x v="1"/>
    <s v="games/mobile games"/>
    <x v="50"/>
    <x v="813"/>
    <x v="6"/>
    <x v="18"/>
  </r>
  <r>
    <n v="1131"/>
    <s v="Hot Potato - The App"/>
    <x v="1130"/>
    <n v="40000"/>
    <n v="0"/>
    <x v="2"/>
    <x v="2"/>
    <s v="AUD"/>
    <n v="1450993668"/>
    <n v="1448401668"/>
    <b v="0"/>
    <x v="78"/>
    <x v="1"/>
    <s v="games/mobile games"/>
    <x v="50"/>
    <x v="121"/>
    <x v="6"/>
    <x v="18"/>
  </r>
  <r>
    <n v="1132"/>
    <s v="One"/>
    <x v="1131"/>
    <n v="10000"/>
    <n v="1438"/>
    <x v="2"/>
    <x v="5"/>
    <s v="CAD"/>
    <n v="1483238771"/>
    <n v="1480646771"/>
    <b v="0"/>
    <x v="62"/>
    <x v="1"/>
    <s v="games/mobile games"/>
    <x v="51"/>
    <x v="816"/>
    <x v="6"/>
    <x v="18"/>
  </r>
  <r>
    <n v="1133"/>
    <s v="Ping"/>
    <x v="1132"/>
    <n v="3000"/>
    <n v="20"/>
    <x v="2"/>
    <x v="1"/>
    <s v="GBP"/>
    <n v="1406799981"/>
    <n v="1404207981"/>
    <b v="0"/>
    <x v="29"/>
    <x v="1"/>
    <s v="games/mobile games"/>
    <x v="60"/>
    <x v="135"/>
    <x v="6"/>
    <x v="18"/>
  </r>
  <r>
    <n v="1134"/>
    <s v="New Mario Bro's style game!"/>
    <x v="1133"/>
    <n v="25000"/>
    <n v="1"/>
    <x v="2"/>
    <x v="2"/>
    <s v="AUD"/>
    <n v="1417235580"/>
    <n v="1416034228"/>
    <b v="0"/>
    <x v="29"/>
    <x v="1"/>
    <s v="games/mobile games"/>
    <x v="50"/>
    <x v="120"/>
    <x v="6"/>
    <x v="18"/>
  </r>
  <r>
    <n v="1135"/>
    <s v="Trumperama"/>
    <x v="1134"/>
    <n v="1000"/>
    <n v="50"/>
    <x v="2"/>
    <x v="12"/>
    <s v="EUR"/>
    <n v="1470527094"/>
    <n v="1467935094"/>
    <b v="0"/>
    <x v="29"/>
    <x v="1"/>
    <s v="games/mobile games"/>
    <x v="62"/>
    <x v="73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x v="79"/>
    <x v="1"/>
    <s v="games/mobile games"/>
    <x v="52"/>
    <x v="817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x v="70"/>
    <x v="1"/>
    <s v="games/mobile games"/>
    <x v="67"/>
    <x v="818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x v="80"/>
    <x v="1"/>
    <s v="games/mobile games"/>
    <x v="50"/>
    <x v="672"/>
    <x v="6"/>
    <x v="18"/>
  </r>
  <r>
    <n v="1139"/>
    <s v="Soulwalker"/>
    <x v="1138"/>
    <n v="8000"/>
    <n v="5"/>
    <x v="2"/>
    <x v="0"/>
    <s v="USD"/>
    <n v="1420100426"/>
    <n v="1417508426"/>
    <b v="0"/>
    <x v="29"/>
    <x v="1"/>
    <s v="games/mobile games"/>
    <x v="50"/>
    <x v="144"/>
    <x v="6"/>
    <x v="18"/>
  </r>
  <r>
    <n v="1140"/>
    <s v="Medieval Empire by Bear Games"/>
    <x v="1139"/>
    <n v="5000"/>
    <n v="0"/>
    <x v="2"/>
    <x v="1"/>
    <s v="GBP"/>
    <n v="1438859121"/>
    <n v="1436267121"/>
    <b v="0"/>
    <x v="78"/>
    <x v="1"/>
    <s v="games/mobile games"/>
    <x v="50"/>
    <x v="121"/>
    <x v="6"/>
    <x v="18"/>
  </r>
  <r>
    <n v="1141"/>
    <s v="Arena Z - Zombie Survival"/>
    <x v="1140"/>
    <n v="500"/>
    <n v="0"/>
    <x v="2"/>
    <x v="12"/>
    <s v="EUR"/>
    <n v="1436460450"/>
    <n v="1433868450"/>
    <b v="0"/>
    <x v="78"/>
    <x v="1"/>
    <s v="games/mobile games"/>
    <x v="50"/>
    <x v="121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x v="78"/>
    <x v="1"/>
    <s v="games/mobile games"/>
    <x v="50"/>
    <x v="121"/>
    <x v="6"/>
    <x v="18"/>
  </r>
  <r>
    <n v="1143"/>
    <s v="Convergence: Rift Wars"/>
    <x v="1142"/>
    <n v="45000"/>
    <n v="186"/>
    <x v="2"/>
    <x v="0"/>
    <s v="USD"/>
    <n v="1450327126"/>
    <n v="1447735126"/>
    <b v="0"/>
    <x v="22"/>
    <x v="1"/>
    <s v="games/mobile games"/>
    <x v="50"/>
    <x v="819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x v="78"/>
    <x v="1"/>
    <s v="food/food trucks"/>
    <x v="50"/>
    <x v="121"/>
    <x v="7"/>
    <x v="19"/>
  </r>
  <r>
    <n v="1145"/>
    <s v="A FORK IN THE ROAD food truck"/>
    <x v="1144"/>
    <n v="80000"/>
    <n v="100"/>
    <x v="2"/>
    <x v="0"/>
    <s v="USD"/>
    <n v="1412272592"/>
    <n v="1407088592"/>
    <b v="0"/>
    <x v="29"/>
    <x v="1"/>
    <s v="food/food trucks"/>
    <x v="50"/>
    <x v="101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x v="8"/>
    <x v="1"/>
    <s v="food/food trucks"/>
    <x v="114"/>
    <x v="820"/>
    <x v="7"/>
    <x v="19"/>
  </r>
  <r>
    <n v="1147"/>
    <s v="baked pugtato"/>
    <x v="1146"/>
    <n v="25000"/>
    <n v="0"/>
    <x v="2"/>
    <x v="5"/>
    <s v="CAD"/>
    <n v="1413760783"/>
    <n v="1408576783"/>
    <b v="0"/>
    <x v="78"/>
    <x v="1"/>
    <s v="food/food trucks"/>
    <x v="50"/>
    <x v="121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x v="83"/>
    <x v="1"/>
    <s v="food/food trucks"/>
    <x v="50"/>
    <x v="821"/>
    <x v="7"/>
    <x v="19"/>
  </r>
  <r>
    <n v="1149"/>
    <s v="The Floridian Food Truck"/>
    <x v="1148"/>
    <n v="50000"/>
    <n v="75"/>
    <x v="2"/>
    <x v="0"/>
    <s v="USD"/>
    <n v="1466096566"/>
    <n v="1463504566"/>
    <b v="0"/>
    <x v="84"/>
    <x v="1"/>
    <s v="food/food trucks"/>
    <x v="50"/>
    <x v="822"/>
    <x v="7"/>
    <x v="19"/>
  </r>
  <r>
    <n v="1150"/>
    <s v="Chef Po's Food Truck"/>
    <x v="1149"/>
    <n v="2500"/>
    <n v="252"/>
    <x v="2"/>
    <x v="0"/>
    <s v="USD"/>
    <n v="1452293675"/>
    <n v="1447109675"/>
    <b v="0"/>
    <x v="79"/>
    <x v="1"/>
    <s v="food/food trucks"/>
    <x v="54"/>
    <x v="823"/>
    <x v="7"/>
    <x v="19"/>
  </r>
  <r>
    <n v="1151"/>
    <s v="Blaze'n Pontiac Grill"/>
    <x v="1150"/>
    <n v="25000"/>
    <n v="0"/>
    <x v="2"/>
    <x v="0"/>
    <s v="USD"/>
    <n v="1441592863"/>
    <n v="1439000863"/>
    <b v="0"/>
    <x v="78"/>
    <x v="1"/>
    <s v="food/food trucks"/>
    <x v="50"/>
    <x v="121"/>
    <x v="7"/>
    <x v="19"/>
  </r>
  <r>
    <n v="1152"/>
    <s v="Peruvian King Food Truck"/>
    <x v="1151"/>
    <n v="16000"/>
    <n v="911"/>
    <x v="2"/>
    <x v="0"/>
    <s v="USD"/>
    <n v="1431709312"/>
    <n v="1429117312"/>
    <b v="0"/>
    <x v="41"/>
    <x v="1"/>
    <s v="food/food trucks"/>
    <x v="52"/>
    <x v="824"/>
    <x v="7"/>
    <x v="19"/>
  </r>
  <r>
    <n v="1153"/>
    <s v="The Cold Spot Mobile Trailer"/>
    <x v="1152"/>
    <n v="8000"/>
    <n v="50"/>
    <x v="2"/>
    <x v="0"/>
    <s v="USD"/>
    <n v="1434647305"/>
    <n v="1432055305"/>
    <b v="0"/>
    <x v="29"/>
    <x v="1"/>
    <s v="food/food trucks"/>
    <x v="60"/>
    <x v="73"/>
    <x v="7"/>
    <x v="19"/>
  </r>
  <r>
    <n v="1154"/>
    <s v="Food Truck Funding"/>
    <x v="1153"/>
    <n v="5000"/>
    <n v="325"/>
    <x v="2"/>
    <x v="0"/>
    <s v="USD"/>
    <n v="1441507006"/>
    <n v="1438915006"/>
    <b v="0"/>
    <x v="83"/>
    <x v="1"/>
    <s v="food/food trucks"/>
    <x v="113"/>
    <x v="149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x v="22"/>
    <x v="1"/>
    <s v="food/food trucks"/>
    <x v="60"/>
    <x v="825"/>
    <x v="7"/>
    <x v="19"/>
  </r>
  <r>
    <n v="1156"/>
    <s v="Harley Hawg Dogs, Inc"/>
    <x v="1155"/>
    <n v="6500"/>
    <n v="0"/>
    <x v="2"/>
    <x v="0"/>
    <s v="USD"/>
    <n v="1424742162"/>
    <n v="1422150162"/>
    <b v="0"/>
    <x v="78"/>
    <x v="1"/>
    <s v="food/food trucks"/>
    <x v="50"/>
    <x v="121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x v="83"/>
    <x v="1"/>
    <s v="food/food trucks"/>
    <x v="53"/>
    <x v="679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x v="83"/>
    <x v="1"/>
    <s v="food/food trucks"/>
    <x v="50"/>
    <x v="123"/>
    <x v="7"/>
    <x v="19"/>
  </r>
  <r>
    <n v="1159"/>
    <s v="Skewed Up Food Truck"/>
    <x v="1158"/>
    <n v="6750"/>
    <n v="0"/>
    <x v="2"/>
    <x v="0"/>
    <s v="USD"/>
    <n v="1435679100"/>
    <n v="1433006765"/>
    <b v="0"/>
    <x v="78"/>
    <x v="1"/>
    <s v="food/food trucks"/>
    <x v="50"/>
    <x v="121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x v="10"/>
    <x v="1"/>
    <s v="food/food trucks"/>
    <x v="65"/>
    <x v="826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x v="78"/>
    <x v="1"/>
    <s v="food/food trucks"/>
    <x v="50"/>
    <x v="121"/>
    <x v="7"/>
    <x v="19"/>
  </r>
  <r>
    <n v="1162"/>
    <s v="Super Natural Kooking"/>
    <x v="1161"/>
    <n v="60000"/>
    <n v="35"/>
    <x v="2"/>
    <x v="0"/>
    <s v="USD"/>
    <n v="1411662264"/>
    <n v="1408983864"/>
    <b v="0"/>
    <x v="84"/>
    <x v="1"/>
    <s v="food/food trucks"/>
    <x v="50"/>
    <x v="827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x v="78"/>
    <x v="1"/>
    <s v="food/food trucks"/>
    <x v="50"/>
    <x v="121"/>
    <x v="7"/>
    <x v="19"/>
  </r>
  <r>
    <n v="1164"/>
    <s v="Bayou Classic BBQ"/>
    <x v="1163"/>
    <n v="10000"/>
    <n v="0"/>
    <x v="2"/>
    <x v="0"/>
    <s v="USD"/>
    <n v="1466270582"/>
    <n v="1463678582"/>
    <b v="0"/>
    <x v="78"/>
    <x v="1"/>
    <s v="food/food trucks"/>
    <x v="50"/>
    <x v="121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x v="20"/>
    <x v="1"/>
    <s v="food/food trucks"/>
    <x v="70"/>
    <x v="828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x v="22"/>
    <x v="1"/>
    <s v="food/food trucks"/>
    <x v="118"/>
    <x v="829"/>
    <x v="7"/>
    <x v="19"/>
  </r>
  <r>
    <n v="1167"/>
    <s v="Empanada Express Food Truck"/>
    <x v="1166"/>
    <n v="60000"/>
    <n v="979"/>
    <x v="2"/>
    <x v="0"/>
    <s v="USD"/>
    <n v="1410543495"/>
    <n v="1407865095"/>
    <b v="0"/>
    <x v="38"/>
    <x v="1"/>
    <s v="food/food trucks"/>
    <x v="53"/>
    <x v="830"/>
    <x v="7"/>
    <x v="19"/>
  </r>
  <r>
    <n v="1168"/>
    <s v="SiMpLy FreSH fOoD TrUck"/>
    <x v="1167"/>
    <n v="18000"/>
    <n v="1020"/>
    <x v="2"/>
    <x v="0"/>
    <s v="USD"/>
    <n v="1474507065"/>
    <n v="1471915065"/>
    <b v="0"/>
    <x v="83"/>
    <x v="1"/>
    <s v="food/food trucks"/>
    <x v="52"/>
    <x v="831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x v="83"/>
    <x v="1"/>
    <s v="food/food trucks"/>
    <x v="50"/>
    <x v="161"/>
    <x v="7"/>
    <x v="19"/>
  </r>
  <r>
    <n v="1170"/>
    <s v="Its A Rib Thing"/>
    <x v="1169"/>
    <n v="25000"/>
    <n v="100"/>
    <x v="2"/>
    <x v="1"/>
    <s v="GBP"/>
    <n v="1433021171"/>
    <n v="1430429171"/>
    <b v="0"/>
    <x v="84"/>
    <x v="1"/>
    <s v="food/food trucks"/>
    <x v="50"/>
    <x v="73"/>
    <x v="7"/>
    <x v="19"/>
  </r>
  <r>
    <n v="1171"/>
    <s v="The Mean Green Purple Machine"/>
    <x v="1170"/>
    <n v="25000"/>
    <n v="25"/>
    <x v="2"/>
    <x v="0"/>
    <s v="USD"/>
    <n v="1415909927"/>
    <n v="1414351127"/>
    <b v="0"/>
    <x v="29"/>
    <x v="1"/>
    <s v="food/food trucks"/>
    <x v="50"/>
    <x v="380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x v="78"/>
    <x v="1"/>
    <s v="food/food trucks"/>
    <x v="50"/>
    <x v="121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x v="29"/>
    <x v="1"/>
    <s v="food/food trucks"/>
    <x v="50"/>
    <x v="179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x v="10"/>
    <x v="1"/>
    <s v="food/food trucks"/>
    <x v="52"/>
    <x v="832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x v="82"/>
    <x v="1"/>
    <s v="food/food trucks"/>
    <x v="56"/>
    <x v="177"/>
    <x v="7"/>
    <x v="19"/>
  </r>
  <r>
    <n v="1176"/>
    <s v="Mirlin's Sushi"/>
    <x v="1175"/>
    <n v="175000"/>
    <n v="10"/>
    <x v="2"/>
    <x v="2"/>
    <s v="AUD"/>
    <n v="1488805200"/>
    <n v="1484094498"/>
    <b v="0"/>
    <x v="29"/>
    <x v="1"/>
    <s v="food/food trucks"/>
    <x v="50"/>
    <x v="119"/>
    <x v="7"/>
    <x v="19"/>
  </r>
  <r>
    <n v="1177"/>
    <s v="Funnel Cakes come to the UK!"/>
    <x v="1176"/>
    <n v="6000"/>
    <n v="0"/>
    <x v="2"/>
    <x v="1"/>
    <s v="GBP"/>
    <n v="1413388296"/>
    <n v="1410796296"/>
    <b v="0"/>
    <x v="78"/>
    <x v="1"/>
    <s v="food/food trucks"/>
    <x v="50"/>
    <x v="121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x v="29"/>
    <x v="1"/>
    <s v="food/food trucks"/>
    <x v="50"/>
    <x v="144"/>
    <x v="7"/>
    <x v="19"/>
  </r>
  <r>
    <n v="1179"/>
    <s v="El Camion Roja"/>
    <x v="1178"/>
    <n v="60000"/>
    <n v="3200"/>
    <x v="2"/>
    <x v="5"/>
    <s v="CAD"/>
    <n v="1446052627"/>
    <n v="1443460627"/>
    <b v="0"/>
    <x v="81"/>
    <x v="1"/>
    <s v="food/food trucks"/>
    <x v="62"/>
    <x v="833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x v="268"/>
    <x v="1"/>
    <s v="food/food trucks"/>
    <x v="81"/>
    <x v="834"/>
    <x v="7"/>
    <x v="19"/>
  </r>
  <r>
    <n v="1181"/>
    <s v="Gringo Loco Tacos Food Truck"/>
    <x v="1180"/>
    <n v="50000"/>
    <n v="4"/>
    <x v="2"/>
    <x v="0"/>
    <s v="USD"/>
    <n v="1425197321"/>
    <n v="1422605321"/>
    <b v="0"/>
    <x v="83"/>
    <x v="1"/>
    <s v="food/food trucks"/>
    <x v="50"/>
    <x v="835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x v="80"/>
    <x v="1"/>
    <s v="food/food trucks"/>
    <x v="65"/>
    <x v="678"/>
    <x v="7"/>
    <x v="19"/>
  </r>
  <r>
    <n v="1183"/>
    <s v="Freshie's Donuts Food Trailer"/>
    <x v="1182"/>
    <n v="2500"/>
    <n v="100"/>
    <x v="2"/>
    <x v="0"/>
    <s v="USD"/>
    <n v="1478059140"/>
    <n v="1476391223"/>
    <b v="0"/>
    <x v="83"/>
    <x v="1"/>
    <s v="food/food trucks"/>
    <x v="65"/>
    <x v="836"/>
    <x v="7"/>
    <x v="19"/>
  </r>
  <r>
    <n v="1184"/>
    <s v="2016/2017 Cyclocross Album"/>
    <x v="1183"/>
    <n v="22000"/>
    <n v="23086"/>
    <x v="0"/>
    <x v="1"/>
    <s v="GBP"/>
    <n v="1486391011"/>
    <n v="1483712611"/>
    <b v="0"/>
    <x v="269"/>
    <x v="0"/>
    <s v="photography/photobooks"/>
    <x v="2"/>
    <x v="837"/>
    <x v="8"/>
    <x v="20"/>
  </r>
  <r>
    <n v="1185"/>
    <s v="Katrina  Reflections"/>
    <x v="1184"/>
    <n v="12500"/>
    <n v="13180"/>
    <x v="0"/>
    <x v="0"/>
    <s v="USD"/>
    <n v="1433736000"/>
    <n v="1430945149"/>
    <b v="0"/>
    <x v="112"/>
    <x v="0"/>
    <s v="photography/photobooks"/>
    <x v="2"/>
    <x v="838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x v="252"/>
    <x v="0"/>
    <s v="photography/photobooks"/>
    <x v="13"/>
    <x v="839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x v="16"/>
    <x v="0"/>
    <s v="photography/photobooks"/>
    <x v="3"/>
    <x v="840"/>
    <x v="8"/>
    <x v="20"/>
  </r>
  <r>
    <n v="1188"/>
    <s v="Because Dance."/>
    <x v="1187"/>
    <n v="2000"/>
    <n v="3211"/>
    <x v="0"/>
    <x v="5"/>
    <s v="CAD"/>
    <n v="1482943740"/>
    <n v="1481129340"/>
    <b v="0"/>
    <x v="268"/>
    <x v="0"/>
    <s v="photography/photobooks"/>
    <x v="164"/>
    <x v="841"/>
    <x v="8"/>
    <x v="20"/>
  </r>
  <r>
    <n v="1189"/>
    <s v="Road Ramblers"/>
    <x v="1188"/>
    <n v="9000"/>
    <n v="9700"/>
    <x v="0"/>
    <x v="0"/>
    <s v="USD"/>
    <n v="1467242995"/>
    <n v="1465428595"/>
    <b v="0"/>
    <x v="48"/>
    <x v="0"/>
    <s v="photography/photobooks"/>
    <x v="29"/>
    <x v="842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x v="62"/>
    <x v="0"/>
    <s v="photography/photobooks"/>
    <x v="165"/>
    <x v="843"/>
    <x v="8"/>
    <x v="20"/>
  </r>
  <r>
    <n v="1191"/>
    <s v="Good Morning Japan"/>
    <x v="1190"/>
    <n v="2700"/>
    <n v="2945"/>
    <x v="0"/>
    <x v="0"/>
    <s v="USD"/>
    <n v="1458480560"/>
    <n v="1455892160"/>
    <b v="0"/>
    <x v="51"/>
    <x v="0"/>
    <s v="photography/photobooks"/>
    <x v="15"/>
    <x v="844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x v="41"/>
    <x v="0"/>
    <s v="photography/photobooks"/>
    <x v="166"/>
    <x v="845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x v="270"/>
    <x v="0"/>
    <s v="photography/photobooks"/>
    <x v="3"/>
    <x v="846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x v="271"/>
    <x v="0"/>
    <s v="photography/photobooks"/>
    <x v="167"/>
    <x v="847"/>
    <x v="8"/>
    <x v="20"/>
  </r>
  <r>
    <n v="1195"/>
    <s v="CALAMITA/Ã€ project"/>
    <x v="1194"/>
    <n v="10000"/>
    <n v="13500"/>
    <x v="0"/>
    <x v="13"/>
    <s v="EUR"/>
    <n v="1450602000"/>
    <n v="1445415653"/>
    <b v="0"/>
    <x v="203"/>
    <x v="0"/>
    <s v="photography/photobooks"/>
    <x v="165"/>
    <x v="8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x v="272"/>
    <x v="0"/>
    <s v="photography/photobooks"/>
    <x v="168"/>
    <x v="849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x v="100"/>
    <x v="0"/>
    <s v="photography/photobooks"/>
    <x v="169"/>
    <x v="850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x v="157"/>
    <x v="0"/>
    <s v="photography/photobooks"/>
    <x v="170"/>
    <x v="851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x v="82"/>
    <x v="0"/>
    <s v="photography/photobooks"/>
    <x v="7"/>
    <x v="852"/>
    <x v="8"/>
    <x v="20"/>
  </r>
  <r>
    <n v="1200"/>
    <s v="Modern Nomads"/>
    <x v="1199"/>
    <n v="4800"/>
    <n v="6029"/>
    <x v="0"/>
    <x v="0"/>
    <s v="USD"/>
    <n v="1429183656"/>
    <n v="1427369256"/>
    <b v="0"/>
    <x v="273"/>
    <x v="0"/>
    <s v="photography/photobooks"/>
    <x v="9"/>
    <x v="853"/>
    <x v="8"/>
    <x v="20"/>
  </r>
  <r>
    <n v="1201"/>
    <s v="Invisible People of Belarus"/>
    <x v="1200"/>
    <n v="6000"/>
    <n v="6146.27"/>
    <x v="0"/>
    <x v="1"/>
    <s v="GBP"/>
    <n v="1468593246"/>
    <n v="1466001246"/>
    <b v="0"/>
    <x v="112"/>
    <x v="0"/>
    <s v="photography/photobooks"/>
    <x v="21"/>
    <x v="854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x v="197"/>
    <x v="0"/>
    <s v="photography/photobooks"/>
    <x v="171"/>
    <x v="855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x v="21"/>
    <x v="0"/>
    <s v="photography/photobooks"/>
    <x v="21"/>
    <x v="856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x v="7"/>
    <x v="0"/>
    <s v="photography/photobooks"/>
    <x v="33"/>
    <x v="857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x v="95"/>
    <x v="0"/>
    <s v="photography/photobooks"/>
    <x v="7"/>
    <x v="858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x v="58"/>
    <x v="0"/>
    <s v="photography/photobooks"/>
    <x v="41"/>
    <x v="859"/>
    <x v="8"/>
    <x v="20"/>
  </r>
  <r>
    <n v="1207"/>
    <s v="ITALIANA"/>
    <x v="1206"/>
    <n v="16700"/>
    <n v="17396"/>
    <x v="0"/>
    <x v="13"/>
    <s v="EUR"/>
    <n v="1459418400"/>
    <n v="1456827573"/>
    <b v="0"/>
    <x v="261"/>
    <x v="0"/>
    <s v="photography/photobooks"/>
    <x v="3"/>
    <x v="860"/>
    <x v="8"/>
    <x v="20"/>
  </r>
  <r>
    <n v="1208"/>
    <s v="Into The Great White Sands"/>
    <x v="1207"/>
    <n v="10000"/>
    <n v="15530"/>
    <x v="0"/>
    <x v="0"/>
    <s v="USD"/>
    <n v="1458835264"/>
    <n v="1456246864"/>
    <b v="0"/>
    <x v="11"/>
    <x v="0"/>
    <s v="photography/photobooks"/>
    <x v="19"/>
    <x v="861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x v="67"/>
    <x v="0"/>
    <s v="photography/photobooks"/>
    <x v="6"/>
    <x v="862"/>
    <x v="8"/>
    <x v="20"/>
  </r>
  <r>
    <n v="1210"/>
    <s v="Det Andra GÃ¶teborg"/>
    <x v="1209"/>
    <n v="20000"/>
    <n v="50863"/>
    <x v="0"/>
    <x v="11"/>
    <s v="SEK"/>
    <n v="1433106000"/>
    <n v="1431124572"/>
    <b v="0"/>
    <x v="273"/>
    <x v="0"/>
    <s v="photography/photobooks"/>
    <x v="172"/>
    <x v="863"/>
    <x v="8"/>
    <x v="20"/>
  </r>
  <r>
    <n v="1211"/>
    <s v="500 Views of Japan"/>
    <x v="1210"/>
    <n v="1000"/>
    <n v="1011"/>
    <x v="0"/>
    <x v="5"/>
    <s v="CAD"/>
    <n v="1465505261"/>
    <n v="1464209261"/>
    <b v="0"/>
    <x v="79"/>
    <x v="0"/>
    <s v="photography/photobooks"/>
    <x v="7"/>
    <x v="864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x v="183"/>
    <x v="0"/>
    <s v="photography/photobooks"/>
    <x v="32"/>
    <x v="865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x v="52"/>
    <x v="0"/>
    <s v="photography/photobooks"/>
    <x v="21"/>
    <x v="866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x v="20"/>
    <x v="0"/>
    <s v="photography/photobooks"/>
    <x v="88"/>
    <x v="867"/>
    <x v="8"/>
    <x v="20"/>
  </r>
  <r>
    <n v="1215"/>
    <s v="ShootTokyo: The Book"/>
    <x v="1214"/>
    <n v="5000"/>
    <n v="39304.01"/>
    <x v="0"/>
    <x v="0"/>
    <s v="USD"/>
    <n v="1401487756"/>
    <n v="1398895756"/>
    <b v="0"/>
    <x v="274"/>
    <x v="0"/>
    <s v="photography/photobooks"/>
    <x v="173"/>
    <x v="868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x v="147"/>
    <x v="0"/>
    <s v="photography/photobooks"/>
    <x v="91"/>
    <x v="869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x v="275"/>
    <x v="0"/>
    <s v="photography/photobooks"/>
    <x v="33"/>
    <x v="870"/>
    <x v="8"/>
    <x v="20"/>
  </r>
  <r>
    <n v="1218"/>
    <s v="The Alaska Range"/>
    <x v="1217"/>
    <n v="9000"/>
    <n v="15505"/>
    <x v="0"/>
    <x v="0"/>
    <s v="USD"/>
    <n v="1446346800"/>
    <n v="1443714800"/>
    <b v="0"/>
    <x v="30"/>
    <x v="0"/>
    <s v="photography/photobooks"/>
    <x v="174"/>
    <x v="871"/>
    <x v="8"/>
    <x v="20"/>
  </r>
  <r>
    <n v="1219"/>
    <s v="The Box"/>
    <x v="1218"/>
    <n v="16350"/>
    <n v="26024"/>
    <x v="0"/>
    <x v="0"/>
    <s v="USD"/>
    <n v="1476961513"/>
    <n v="1474369513"/>
    <b v="0"/>
    <x v="35"/>
    <x v="0"/>
    <s v="photography/photobooks"/>
    <x v="175"/>
    <x v="872"/>
    <x v="8"/>
    <x v="20"/>
  </r>
  <r>
    <n v="1220"/>
    <s v="All The People"/>
    <x v="1219"/>
    <n v="15000"/>
    <n v="15565"/>
    <x v="0"/>
    <x v="12"/>
    <s v="EUR"/>
    <n v="1440515112"/>
    <n v="1437923112"/>
    <b v="0"/>
    <x v="205"/>
    <x v="0"/>
    <s v="photography/photobooks"/>
    <x v="3"/>
    <x v="87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x v="273"/>
    <x v="0"/>
    <s v="photography/photobooks"/>
    <x v="38"/>
    <x v="874"/>
    <x v="8"/>
    <x v="20"/>
  </r>
  <r>
    <n v="1222"/>
    <s v="Project Pilgrim"/>
    <x v="1221"/>
    <n v="4000"/>
    <n v="11215"/>
    <x v="0"/>
    <x v="5"/>
    <s v="CAD"/>
    <n v="1459483200"/>
    <n v="1456852647"/>
    <b v="0"/>
    <x v="276"/>
    <x v="0"/>
    <s v="photography/photobooks"/>
    <x v="176"/>
    <x v="875"/>
    <x v="8"/>
    <x v="20"/>
  </r>
  <r>
    <n v="1223"/>
    <s v="YOSEMITE PEOPLE"/>
    <x v="1222"/>
    <n v="19800"/>
    <n v="22197"/>
    <x v="0"/>
    <x v="0"/>
    <s v="USD"/>
    <n v="1478754909"/>
    <n v="1476159309"/>
    <b v="0"/>
    <x v="277"/>
    <x v="0"/>
    <s v="photography/photobooks"/>
    <x v="20"/>
    <x v="876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x v="59"/>
    <x v="1"/>
    <s v="music/world music"/>
    <x v="113"/>
    <x v="877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x v="83"/>
    <x v="1"/>
    <s v="music/world music"/>
    <x v="65"/>
    <x v="878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x v="244"/>
    <x v="1"/>
    <s v="music/world music"/>
    <x v="65"/>
    <x v="879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x v="78"/>
    <x v="1"/>
    <s v="music/world music"/>
    <x v="50"/>
    <x v="121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x v="54"/>
    <x v="1"/>
    <s v="music/world music"/>
    <x v="129"/>
    <x v="880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x v="29"/>
    <x v="1"/>
    <s v="music/world music"/>
    <x v="60"/>
    <x v="380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x v="78"/>
    <x v="1"/>
    <s v="music/world music"/>
    <x v="50"/>
    <x v="121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x v="78"/>
    <x v="1"/>
    <s v="music/world music"/>
    <x v="50"/>
    <x v="121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x v="29"/>
    <x v="1"/>
    <s v="music/world music"/>
    <x v="60"/>
    <x v="375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x v="79"/>
    <x v="1"/>
    <s v="music/world music"/>
    <x v="81"/>
    <x v="845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x v="78"/>
    <x v="1"/>
    <s v="music/world music"/>
    <x v="50"/>
    <x v="121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x v="79"/>
    <x v="1"/>
    <s v="music/world music"/>
    <x v="56"/>
    <x v="431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x v="78"/>
    <x v="1"/>
    <s v="music/world music"/>
    <x v="50"/>
    <x v="121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x v="78"/>
    <x v="1"/>
    <s v="music/world music"/>
    <x v="50"/>
    <x v="121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x v="83"/>
    <x v="1"/>
    <s v="music/world music"/>
    <x v="82"/>
    <x v="881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x v="78"/>
    <x v="1"/>
    <s v="music/world music"/>
    <x v="50"/>
    <x v="121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x v="22"/>
    <x v="1"/>
    <s v="music/world music"/>
    <x v="56"/>
    <x v="882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x v="69"/>
    <x v="1"/>
    <s v="music/world music"/>
    <x v="76"/>
    <x v="883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x v="29"/>
    <x v="1"/>
    <s v="music/world music"/>
    <x v="60"/>
    <x v="144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x v="44"/>
    <x v="1"/>
    <s v="music/world music"/>
    <x v="51"/>
    <x v="884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x v="43"/>
    <x v="0"/>
    <s v="music/rock"/>
    <x v="3"/>
    <x v="885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x v="57"/>
    <x v="0"/>
    <s v="music/rock"/>
    <x v="28"/>
    <x v="886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x v="162"/>
    <x v="0"/>
    <s v="music/rock"/>
    <x v="16"/>
    <x v="887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x v="133"/>
    <x v="0"/>
    <s v="music/rock"/>
    <x v="108"/>
    <x v="888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x v="211"/>
    <x v="0"/>
    <s v="music/rock"/>
    <x v="143"/>
    <x v="88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x v="75"/>
    <x v="0"/>
    <s v="music/rock"/>
    <x v="3"/>
    <x v="890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x v="278"/>
    <x v="0"/>
    <s v="music/rock"/>
    <x v="177"/>
    <x v="891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x v="142"/>
    <x v="0"/>
    <s v="music/rock"/>
    <x v="21"/>
    <x v="892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x v="261"/>
    <x v="0"/>
    <s v="music/rock"/>
    <x v="178"/>
    <x v="893"/>
    <x v="4"/>
    <x v="11"/>
  </r>
  <r>
    <n v="1253"/>
    <s v="Suburban Legends: New Album"/>
    <x v="1252"/>
    <n v="10"/>
    <n v="30383.32"/>
    <x v="0"/>
    <x v="0"/>
    <s v="USD"/>
    <n v="1409770107"/>
    <n v="1407178107"/>
    <b v="1"/>
    <x v="279"/>
    <x v="0"/>
    <s v="music/rock"/>
    <x v="179"/>
    <x v="894"/>
    <x v="4"/>
    <x v="11"/>
  </r>
  <r>
    <n v="1254"/>
    <s v="Album4"/>
    <x v="1253"/>
    <n v="6700"/>
    <n v="13323"/>
    <x v="0"/>
    <x v="0"/>
    <s v="USD"/>
    <n v="1293857940"/>
    <n v="1288968886"/>
    <b v="1"/>
    <x v="261"/>
    <x v="0"/>
    <s v="music/rock"/>
    <x v="171"/>
    <x v="895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x v="280"/>
    <x v="0"/>
    <s v="music/rock"/>
    <x v="180"/>
    <x v="896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x v="281"/>
    <x v="0"/>
    <s v="music/rock"/>
    <x v="90"/>
    <x v="897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x v="282"/>
    <x v="0"/>
    <s v="music/rock"/>
    <x v="181"/>
    <x v="898"/>
    <x v="4"/>
    <x v="11"/>
  </r>
  <r>
    <n v="1258"/>
    <s v="Mustard Plug New Record!"/>
    <x v="1257"/>
    <n v="12000"/>
    <n v="25577.56"/>
    <x v="0"/>
    <x v="0"/>
    <s v="USD"/>
    <n v="1377960012"/>
    <n v="1375368012"/>
    <b v="1"/>
    <x v="283"/>
    <x v="0"/>
    <s v="music/rock"/>
    <x v="182"/>
    <x v="899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x v="93"/>
    <x v="0"/>
    <s v="music/rock"/>
    <x v="3"/>
    <x v="900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x v="142"/>
    <x v="0"/>
    <s v="music/rock"/>
    <x v="35"/>
    <x v="901"/>
    <x v="4"/>
    <x v="11"/>
  </r>
  <r>
    <n v="1261"/>
    <s v="The Puget EP's Vinyl Release"/>
    <x v="1260"/>
    <n v="2000"/>
    <n v="2025"/>
    <x v="0"/>
    <x v="0"/>
    <s v="USD"/>
    <n v="1390983227"/>
    <n v="1388391227"/>
    <b v="1"/>
    <x v="47"/>
    <x v="0"/>
    <s v="music/rock"/>
    <x v="7"/>
    <x v="902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x v="217"/>
    <x v="0"/>
    <s v="music/rock"/>
    <x v="105"/>
    <x v="903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x v="14"/>
    <x v="0"/>
    <s v="music/rock"/>
    <x v="17"/>
    <x v="904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x v="69"/>
    <x v="0"/>
    <s v="music/rock"/>
    <x v="183"/>
    <x v="905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x v="36"/>
    <x v="0"/>
    <s v="music/rock"/>
    <x v="17"/>
    <x v="906"/>
    <x v="4"/>
    <x v="11"/>
  </r>
  <r>
    <n v="1266"/>
    <s v="Sensory Station's First EP"/>
    <x v="1265"/>
    <n v="9500"/>
    <n v="9545"/>
    <x v="0"/>
    <x v="0"/>
    <s v="USD"/>
    <n v="1389474145"/>
    <n v="1386882145"/>
    <b v="1"/>
    <x v="133"/>
    <x v="0"/>
    <s v="music/rock"/>
    <x v="8"/>
    <x v="907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x v="180"/>
    <x v="0"/>
    <s v="music/rock"/>
    <x v="21"/>
    <x v="90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x v="0"/>
    <x v="0"/>
    <s v="music/rock"/>
    <x v="16"/>
    <x v="909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x v="190"/>
    <x v="0"/>
    <s v="music/rock"/>
    <x v="15"/>
    <x v="910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x v="39"/>
    <x v="0"/>
    <s v="music/rock"/>
    <x v="41"/>
    <x v="911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x v="162"/>
    <x v="0"/>
    <s v="music/rock"/>
    <x v="21"/>
    <x v="912"/>
    <x v="4"/>
    <x v="11"/>
  </r>
  <r>
    <n v="1272"/>
    <s v="N&amp;V MAKE AN ALBUM"/>
    <x v="1271"/>
    <n v="5000"/>
    <n v="5300"/>
    <x v="0"/>
    <x v="0"/>
    <s v="USD"/>
    <n v="1276574400"/>
    <n v="1270576379"/>
    <b v="1"/>
    <x v="33"/>
    <x v="0"/>
    <s v="music/rock"/>
    <x v="6"/>
    <x v="913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x v="241"/>
    <x v="0"/>
    <s v="music/rock"/>
    <x v="3"/>
    <x v="468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x v="284"/>
    <x v="0"/>
    <s v="music/rock"/>
    <x v="19"/>
    <x v="914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x v="285"/>
    <x v="0"/>
    <s v="music/rock"/>
    <x v="184"/>
    <x v="915"/>
    <x v="4"/>
    <x v="11"/>
  </r>
  <r>
    <n v="1276"/>
    <s v="MR. DREAM GOES TO JAIL"/>
    <x v="1275"/>
    <n v="3000"/>
    <n v="3132.63"/>
    <x v="0"/>
    <x v="0"/>
    <s v="USD"/>
    <n v="1251777600"/>
    <n v="1247504047"/>
    <b v="1"/>
    <x v="32"/>
    <x v="0"/>
    <s v="music/rock"/>
    <x v="3"/>
    <x v="916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x v="286"/>
    <x v="0"/>
    <s v="music/rock"/>
    <x v="6"/>
    <x v="917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x v="245"/>
    <x v="0"/>
    <s v="music/rock"/>
    <x v="19"/>
    <x v="91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x v="143"/>
    <x v="0"/>
    <s v="music/rock"/>
    <x v="38"/>
    <x v="919"/>
    <x v="4"/>
    <x v="11"/>
  </r>
  <r>
    <n v="1280"/>
    <s v="Nothing More's New Album"/>
    <x v="1279"/>
    <n v="15000"/>
    <n v="16636.78"/>
    <x v="0"/>
    <x v="0"/>
    <s v="USD"/>
    <n v="1299003054"/>
    <n v="1291227054"/>
    <b v="1"/>
    <x v="208"/>
    <x v="0"/>
    <s v="music/rock"/>
    <x v="38"/>
    <x v="920"/>
    <x v="4"/>
    <x v="11"/>
  </r>
  <r>
    <n v="1281"/>
    <s v="&quot;Laser Beretta&quot;"/>
    <x v="1280"/>
    <n v="7000"/>
    <n v="7750"/>
    <x v="0"/>
    <x v="0"/>
    <s v="USD"/>
    <n v="1375033836"/>
    <n v="1373305836"/>
    <b v="1"/>
    <x v="142"/>
    <x v="0"/>
    <s v="music/rock"/>
    <x v="38"/>
    <x v="921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x v="220"/>
    <x v="0"/>
    <s v="music/rock"/>
    <x v="39"/>
    <x v="922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x v="19"/>
    <x v="0"/>
    <s v="music/rock"/>
    <x v="185"/>
    <x v="923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x v="162"/>
    <x v="0"/>
    <s v="theater/plays"/>
    <x v="7"/>
    <x v="774"/>
    <x v="1"/>
    <x v="6"/>
  </r>
  <r>
    <n v="1285"/>
    <s v="We just keep going"/>
    <x v="1284"/>
    <n v="2000"/>
    <n v="2033"/>
    <x v="0"/>
    <x v="1"/>
    <s v="GBP"/>
    <n v="1434808775"/>
    <n v="1433512775"/>
    <b v="0"/>
    <x v="287"/>
    <x v="0"/>
    <s v="theater/plays"/>
    <x v="21"/>
    <x v="924"/>
    <x v="1"/>
    <x v="6"/>
  </r>
  <r>
    <n v="1286"/>
    <s v="The Diary of a Nobody"/>
    <x v="1285"/>
    <n v="1500"/>
    <n v="1625"/>
    <x v="0"/>
    <x v="1"/>
    <s v="GBP"/>
    <n v="1424181600"/>
    <n v="1423041227"/>
    <b v="0"/>
    <x v="9"/>
    <x v="0"/>
    <s v="theater/plays"/>
    <x v="29"/>
    <x v="9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x v="20"/>
    <x v="0"/>
    <s v="theater/plays"/>
    <x v="186"/>
    <x v="926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x v="42"/>
    <x v="0"/>
    <s v="theater/plays"/>
    <x v="8"/>
    <x v="927"/>
    <x v="1"/>
    <x v="6"/>
  </r>
  <r>
    <n v="1289"/>
    <s v="No Brains for Dinner"/>
    <x v="1288"/>
    <n v="1500"/>
    <n v="1876"/>
    <x v="0"/>
    <x v="0"/>
    <s v="USD"/>
    <n v="1483499645"/>
    <n v="1480907645"/>
    <b v="0"/>
    <x v="47"/>
    <x v="0"/>
    <s v="theater/plays"/>
    <x v="105"/>
    <x v="92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x v="48"/>
    <x v="0"/>
    <s v="theater/plays"/>
    <x v="15"/>
    <x v="929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x v="288"/>
    <x v="0"/>
    <s v="theater/plays"/>
    <x v="91"/>
    <x v="930"/>
    <x v="1"/>
    <x v="6"/>
  </r>
  <r>
    <n v="1292"/>
    <s v="Season Scandinavia"/>
    <x v="1291"/>
    <n v="1700"/>
    <n v="1870"/>
    <x v="0"/>
    <x v="1"/>
    <s v="GBP"/>
    <n v="1444172340"/>
    <n v="1441822828"/>
    <b v="0"/>
    <x v="47"/>
    <x v="0"/>
    <s v="theater/plays"/>
    <x v="5"/>
    <x v="931"/>
    <x v="1"/>
    <x v="6"/>
  </r>
  <r>
    <n v="1293"/>
    <s v="WORSE THAN TIGERS"/>
    <x v="1292"/>
    <n v="15000"/>
    <n v="15335"/>
    <x v="0"/>
    <x v="0"/>
    <s v="USD"/>
    <n v="1447523371"/>
    <n v="1444927771"/>
    <b v="0"/>
    <x v="148"/>
    <x v="0"/>
    <s v="theater/plays"/>
    <x v="21"/>
    <x v="932"/>
    <x v="1"/>
    <x v="6"/>
  </r>
  <r>
    <n v="1294"/>
    <s v="HELMER'S LOO"/>
    <x v="1293"/>
    <n v="500"/>
    <n v="610"/>
    <x v="0"/>
    <x v="1"/>
    <s v="GBP"/>
    <n v="1445252400"/>
    <n v="1443696797"/>
    <b v="0"/>
    <x v="19"/>
    <x v="0"/>
    <s v="theater/plays"/>
    <x v="108"/>
    <x v="933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x v="31"/>
    <x v="0"/>
    <s v="theater/plays"/>
    <x v="21"/>
    <x v="934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x v="23"/>
    <x v="0"/>
    <s v="theater/plays"/>
    <x v="48"/>
    <x v="935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x v="146"/>
    <x v="0"/>
    <s v="theater/plays"/>
    <x v="5"/>
    <x v="936"/>
    <x v="1"/>
    <x v="6"/>
  </r>
  <r>
    <n v="1298"/>
    <s v="Dinosaur Dreams"/>
    <x v="1297"/>
    <n v="2000"/>
    <n v="2093"/>
    <x v="0"/>
    <x v="1"/>
    <s v="GBP"/>
    <n v="1461860432"/>
    <n v="1459268432"/>
    <b v="0"/>
    <x v="51"/>
    <x v="0"/>
    <s v="theater/plays"/>
    <x v="2"/>
    <x v="937"/>
    <x v="1"/>
    <x v="6"/>
  </r>
  <r>
    <n v="1299"/>
    <s v="The (out)Siders Project"/>
    <x v="1298"/>
    <n v="3500"/>
    <n v="4340"/>
    <x v="0"/>
    <x v="0"/>
    <s v="USD"/>
    <n v="1436902359"/>
    <n v="1434310359"/>
    <b v="0"/>
    <x v="58"/>
    <x v="0"/>
    <s v="theater/plays"/>
    <x v="39"/>
    <x v="938"/>
    <x v="1"/>
    <x v="6"/>
  </r>
  <r>
    <n v="1300"/>
    <s v="Before The Lights Go Up"/>
    <x v="1299"/>
    <n v="3000"/>
    <n v="4050"/>
    <x v="0"/>
    <x v="0"/>
    <s v="USD"/>
    <n v="1464807420"/>
    <n v="1461427938"/>
    <b v="0"/>
    <x v="54"/>
    <x v="0"/>
    <s v="theater/plays"/>
    <x v="165"/>
    <x v="939"/>
    <x v="1"/>
    <x v="6"/>
  </r>
  <r>
    <n v="1301"/>
    <s v="the dreamer examines his pillow"/>
    <x v="1300"/>
    <n v="2000"/>
    <n v="2055"/>
    <x v="0"/>
    <x v="0"/>
    <s v="USD"/>
    <n v="1437447600"/>
    <n v="1436551178"/>
    <b v="0"/>
    <x v="60"/>
    <x v="0"/>
    <s v="theater/plays"/>
    <x v="33"/>
    <x v="940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x v="133"/>
    <x v="0"/>
    <s v="theater/plays"/>
    <x v="8"/>
    <x v="73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x v="52"/>
    <x v="0"/>
    <s v="theater/plays"/>
    <x v="22"/>
    <x v="94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x v="201"/>
    <x v="1"/>
    <s v="technology/wearables"/>
    <x v="67"/>
    <x v="942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x v="48"/>
    <x v="1"/>
    <s v="technology/wearables"/>
    <x v="73"/>
    <x v="330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x v="289"/>
    <x v="1"/>
    <s v="technology/wearables"/>
    <x v="187"/>
    <x v="943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x v="43"/>
    <x v="1"/>
    <s v="technology/wearables"/>
    <x v="81"/>
    <x v="94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x v="44"/>
    <x v="1"/>
    <s v="technology/wearables"/>
    <x v="57"/>
    <x v="945"/>
    <x v="2"/>
    <x v="8"/>
  </r>
  <r>
    <n v="1309"/>
    <s v="CORE : Roam (Canceled)"/>
    <x v="1308"/>
    <n v="11500"/>
    <n v="12879"/>
    <x v="1"/>
    <x v="0"/>
    <s v="USD"/>
    <n v="1444943468"/>
    <n v="1441919468"/>
    <b v="0"/>
    <x v="2"/>
    <x v="1"/>
    <s v="technology/wearables"/>
    <x v="20"/>
    <x v="946"/>
    <x v="2"/>
    <x v="8"/>
  </r>
  <r>
    <n v="1310"/>
    <s v="k5-jkt.by kiger (Canceled)"/>
    <x v="1309"/>
    <n v="20000"/>
    <n v="3100"/>
    <x v="1"/>
    <x v="0"/>
    <s v="USD"/>
    <n v="1471622450"/>
    <n v="1467734450"/>
    <b v="0"/>
    <x v="54"/>
    <x v="1"/>
    <s v="technology/wearables"/>
    <x v="63"/>
    <x v="947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x v="61"/>
    <x v="1"/>
    <s v="technology/wearables"/>
    <x v="188"/>
    <x v="948"/>
    <x v="2"/>
    <x v="8"/>
  </r>
  <r>
    <n v="1312"/>
    <s v="GoSolo Hat for GoPro (Canceled)"/>
    <x v="1311"/>
    <n v="4600"/>
    <n v="28"/>
    <x v="1"/>
    <x v="0"/>
    <s v="USD"/>
    <n v="1429375922"/>
    <n v="1426783922"/>
    <b v="0"/>
    <x v="29"/>
    <x v="1"/>
    <s v="technology/wearables"/>
    <x v="60"/>
    <x v="13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x v="259"/>
    <x v="1"/>
    <s v="technology/wearables"/>
    <x v="134"/>
    <x v="949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x v="202"/>
    <x v="1"/>
    <s v="technology/wearables"/>
    <x v="60"/>
    <x v="950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x v="290"/>
    <x v="1"/>
    <s v="technology/wearables"/>
    <x v="67"/>
    <x v="951"/>
    <x v="2"/>
    <x v="8"/>
  </r>
  <r>
    <n v="1316"/>
    <s v="Future Belt (Canceled)"/>
    <x v="1314"/>
    <n v="75000"/>
    <n v="1"/>
    <x v="1"/>
    <x v="0"/>
    <s v="USD"/>
    <n v="1456700709"/>
    <n v="1453676709"/>
    <b v="0"/>
    <x v="29"/>
    <x v="1"/>
    <s v="technology/wearables"/>
    <x v="50"/>
    <x v="120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x v="10"/>
    <x v="1"/>
    <s v="technology/wearables"/>
    <x v="52"/>
    <x v="952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x v="125"/>
    <x v="1"/>
    <s v="technology/wearables"/>
    <x v="77"/>
    <x v="953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x v="82"/>
    <x v="1"/>
    <s v="technology/wearables"/>
    <x v="77"/>
    <x v="954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x v="83"/>
    <x v="1"/>
    <s v="technology/wearables"/>
    <x v="60"/>
    <x v="955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x v="63"/>
    <x v="1"/>
    <s v="technology/wearables"/>
    <x v="60"/>
    <x v="956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x v="80"/>
    <x v="1"/>
    <s v="technology/wearables"/>
    <x v="50"/>
    <x v="717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x v="34"/>
    <x v="1"/>
    <s v="technology/wearables"/>
    <x v="114"/>
    <x v="957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x v="240"/>
    <x v="1"/>
    <s v="technology/wearables"/>
    <x v="54"/>
    <x v="958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x v="22"/>
    <x v="1"/>
    <s v="technology/wearables"/>
    <x v="53"/>
    <x v="959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x v="202"/>
    <x v="1"/>
    <s v="technology/wearables"/>
    <x v="60"/>
    <x v="960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x v="14"/>
    <x v="1"/>
    <s v="technology/wearables"/>
    <x v="65"/>
    <x v="961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x v="41"/>
    <x v="1"/>
    <s v="technology/wearables"/>
    <x v="53"/>
    <x v="962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x v="82"/>
    <x v="1"/>
    <s v="technology/wearables"/>
    <x v="60"/>
    <x v="963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x v="133"/>
    <x v="1"/>
    <s v="technology/wearables"/>
    <x v="66"/>
    <x v="964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x v="69"/>
    <x v="1"/>
    <s v="technology/wearables"/>
    <x v="60"/>
    <x v="96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x v="78"/>
    <x v="1"/>
    <s v="technology/wearables"/>
    <x v="50"/>
    <x v="121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x v="78"/>
    <x v="1"/>
    <s v="technology/wearables"/>
    <x v="50"/>
    <x v="121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x v="222"/>
    <x v="1"/>
    <s v="technology/wearables"/>
    <x v="57"/>
    <x v="707"/>
    <x v="2"/>
    <x v="8"/>
  </r>
  <r>
    <n v="1335"/>
    <s v="UB Fit (Canceled)"/>
    <x v="1333"/>
    <n v="25000"/>
    <n v="4940"/>
    <x v="1"/>
    <x v="0"/>
    <s v="USD"/>
    <n v="1449354502"/>
    <n v="1446762502"/>
    <b v="0"/>
    <x v="38"/>
    <x v="1"/>
    <s v="technology/wearables"/>
    <x v="68"/>
    <x v="966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x v="291"/>
    <x v="1"/>
    <s v="technology/wearables"/>
    <x v="189"/>
    <x v="967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x v="205"/>
    <x v="1"/>
    <s v="technology/wearables"/>
    <x v="190"/>
    <x v="968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x v="41"/>
    <x v="1"/>
    <s v="technology/wearables"/>
    <x v="56"/>
    <x v="969"/>
    <x v="2"/>
    <x v="8"/>
  </r>
  <r>
    <n v="1339"/>
    <s v="Linkoo (Canceled)"/>
    <x v="1337"/>
    <n v="50000"/>
    <n v="3317"/>
    <x v="1"/>
    <x v="0"/>
    <s v="USD"/>
    <n v="1418056315"/>
    <n v="1414164715"/>
    <b v="0"/>
    <x v="77"/>
    <x v="1"/>
    <s v="technology/wearables"/>
    <x v="113"/>
    <x v="970"/>
    <x v="2"/>
    <x v="8"/>
  </r>
  <r>
    <n v="1340"/>
    <s v="Glass Designs (Canceled)"/>
    <x v="1338"/>
    <n v="1680"/>
    <n v="0"/>
    <x v="1"/>
    <x v="0"/>
    <s v="USD"/>
    <n v="1408112253"/>
    <n v="1405520253"/>
    <b v="0"/>
    <x v="78"/>
    <x v="1"/>
    <s v="technology/wearables"/>
    <x v="50"/>
    <x v="121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x v="67"/>
    <x v="1"/>
    <s v="technology/wearables"/>
    <x v="140"/>
    <x v="971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x v="29"/>
    <x v="1"/>
    <s v="technology/wearables"/>
    <x v="50"/>
    <x v="101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x v="292"/>
    <x v="1"/>
    <s v="technology/wearables"/>
    <x v="21"/>
    <x v="972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x v="237"/>
    <x v="0"/>
    <s v="publishing/nonfiction"/>
    <x v="191"/>
    <x v="29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x v="63"/>
    <x v="0"/>
    <s v="publishing/nonfiction"/>
    <x v="105"/>
    <x v="973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x v="184"/>
    <x v="0"/>
    <s v="publishing/nonfiction"/>
    <x v="92"/>
    <x v="974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x v="162"/>
    <x v="0"/>
    <s v="publishing/nonfiction"/>
    <x v="21"/>
    <x v="975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x v="55"/>
    <x v="0"/>
    <s v="publishing/nonfiction"/>
    <x v="21"/>
    <x v="976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x v="293"/>
    <x v="0"/>
    <s v="publishing/nonfiction"/>
    <x v="142"/>
    <x v="977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x v="76"/>
    <x v="0"/>
    <s v="publishing/nonfiction"/>
    <x v="3"/>
    <x v="199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x v="148"/>
    <x v="0"/>
    <s v="publishing/nonfiction"/>
    <x v="7"/>
    <x v="978"/>
    <x v="3"/>
    <x v="9"/>
  </r>
  <r>
    <n v="1352"/>
    <s v="Will's SmileBook Project"/>
    <x v="1350"/>
    <n v="10000"/>
    <n v="13614"/>
    <x v="0"/>
    <x v="0"/>
    <s v="USD"/>
    <n v="1441425540"/>
    <n v="1436968366"/>
    <b v="0"/>
    <x v="294"/>
    <x v="0"/>
    <s v="publishing/nonfiction"/>
    <x v="104"/>
    <x v="979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x v="288"/>
    <x v="0"/>
    <s v="publishing/nonfiction"/>
    <x v="84"/>
    <x v="980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x v="31"/>
    <x v="0"/>
    <s v="publishing/nonfiction"/>
    <x v="22"/>
    <x v="981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x v="212"/>
    <x v="0"/>
    <s v="publishing/nonfiction"/>
    <x v="4"/>
    <x v="982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x v="45"/>
    <x v="0"/>
    <s v="publishing/nonfiction"/>
    <x v="25"/>
    <x v="983"/>
    <x v="3"/>
    <x v="9"/>
  </r>
  <r>
    <n v="1357"/>
    <s v="Becoming Alicia"/>
    <x v="1355"/>
    <n v="2000"/>
    <n v="2506"/>
    <x v="0"/>
    <x v="0"/>
    <s v="USD"/>
    <n v="1362117540"/>
    <n v="1359587137"/>
    <b v="0"/>
    <x v="71"/>
    <x v="0"/>
    <s v="publishing/nonfiction"/>
    <x v="105"/>
    <x v="984"/>
    <x v="3"/>
    <x v="9"/>
  </r>
  <r>
    <n v="1358"/>
    <s v="The Masada Story Project"/>
    <x v="1356"/>
    <n v="3000"/>
    <n v="3350"/>
    <x v="0"/>
    <x v="0"/>
    <s v="USD"/>
    <n v="1309009323"/>
    <n v="1306417323"/>
    <b v="0"/>
    <x v="72"/>
    <x v="0"/>
    <s v="publishing/nonfiction"/>
    <x v="20"/>
    <x v="985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x v="10"/>
    <x v="0"/>
    <s v="publishing/nonfiction"/>
    <x v="31"/>
    <x v="986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x v="75"/>
    <x v="0"/>
    <s v="publishing/nonfiction"/>
    <x v="36"/>
    <x v="987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x v="295"/>
    <x v="0"/>
    <s v="publishing/nonfiction"/>
    <x v="9"/>
    <x v="98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x v="20"/>
    <x v="0"/>
    <s v="publishing/nonfiction"/>
    <x v="15"/>
    <x v="989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x v="81"/>
    <x v="0"/>
    <s v="publishing/nonfiction"/>
    <x v="8"/>
    <x v="375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x v="296"/>
    <x v="0"/>
    <s v="music/rock"/>
    <x v="17"/>
    <x v="990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x v="297"/>
    <x v="0"/>
    <s v="music/rock"/>
    <x v="8"/>
    <x v="991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x v="206"/>
    <x v="0"/>
    <s v="music/rock"/>
    <x v="9"/>
    <x v="992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x v="240"/>
    <x v="0"/>
    <s v="music/rock"/>
    <x v="35"/>
    <x v="993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x v="45"/>
    <x v="0"/>
    <s v="music/rock"/>
    <x v="38"/>
    <x v="994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x v="298"/>
    <x v="0"/>
    <s v="music/rock"/>
    <x v="2"/>
    <x v="995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x v="9"/>
    <x v="0"/>
    <s v="music/rock"/>
    <x v="3"/>
    <x v="996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x v="16"/>
    <x v="0"/>
    <s v="music/rock"/>
    <x v="13"/>
    <x v="99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x v="38"/>
    <x v="0"/>
    <s v="music/rock"/>
    <x v="39"/>
    <x v="998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x v="47"/>
    <x v="0"/>
    <s v="music/rock"/>
    <x v="2"/>
    <x v="999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x v="36"/>
    <x v="0"/>
    <s v="music/rock"/>
    <x v="192"/>
    <x v="1000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x v="280"/>
    <x v="0"/>
    <s v="music/rock"/>
    <x v="193"/>
    <x v="1001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x v="129"/>
    <x v="0"/>
    <s v="music/rock"/>
    <x v="194"/>
    <x v="1002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x v="162"/>
    <x v="0"/>
    <s v="music/rock"/>
    <x v="31"/>
    <x v="1003"/>
    <x v="4"/>
    <x v="11"/>
  </r>
  <r>
    <n v="1378"/>
    <s v="SIX BY SEVEN"/>
    <x v="1376"/>
    <n v="2000"/>
    <n v="4067"/>
    <x v="0"/>
    <x v="1"/>
    <s v="GBP"/>
    <n v="1470075210"/>
    <n v="1468779210"/>
    <b v="0"/>
    <x v="182"/>
    <x v="0"/>
    <s v="music/rock"/>
    <x v="195"/>
    <x v="1004"/>
    <x v="4"/>
    <x v="11"/>
  </r>
  <r>
    <n v="1379"/>
    <s v="J. Walter Makes a Record"/>
    <x v="1377"/>
    <n v="10000"/>
    <n v="11160"/>
    <x v="0"/>
    <x v="0"/>
    <s v="USD"/>
    <n v="1433504876"/>
    <n v="1430912876"/>
    <b v="0"/>
    <x v="299"/>
    <x v="0"/>
    <s v="music/rock"/>
    <x v="20"/>
    <x v="1005"/>
    <x v="4"/>
    <x v="11"/>
  </r>
  <r>
    <n v="1380"/>
    <s v="BARNFEST 2015"/>
    <x v="1378"/>
    <n v="25"/>
    <n v="106"/>
    <x v="0"/>
    <x v="0"/>
    <s v="USD"/>
    <n v="1433815200"/>
    <n v="1431886706"/>
    <b v="0"/>
    <x v="81"/>
    <x v="0"/>
    <s v="music/rock"/>
    <x v="196"/>
    <x v="1006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x v="196"/>
    <x v="0"/>
    <s v="music/rock"/>
    <x v="13"/>
    <x v="919"/>
    <x v="4"/>
    <x v="11"/>
  </r>
  <r>
    <n v="1382"/>
    <s v="The Floorwalkers New Album!"/>
    <x v="1380"/>
    <n v="8000"/>
    <n v="8349"/>
    <x v="0"/>
    <x v="0"/>
    <s v="USD"/>
    <n v="1367867536"/>
    <n v="1365275536"/>
    <b v="0"/>
    <x v="265"/>
    <x v="0"/>
    <s v="music/rock"/>
    <x v="3"/>
    <x v="847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x v="251"/>
    <x v="0"/>
    <s v="music/rock"/>
    <x v="197"/>
    <x v="1007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x v="287"/>
    <x v="0"/>
    <s v="music/rock"/>
    <x v="39"/>
    <x v="1008"/>
    <x v="4"/>
    <x v="11"/>
  </r>
  <r>
    <n v="1385"/>
    <s v="Chi Might Project"/>
    <x v="1383"/>
    <n v="8000"/>
    <n v="8832.49"/>
    <x v="0"/>
    <x v="12"/>
    <s v="EUR"/>
    <n v="1461931860"/>
    <n v="1457109121"/>
    <b v="0"/>
    <x v="179"/>
    <x v="0"/>
    <s v="music/rock"/>
    <x v="5"/>
    <x v="1009"/>
    <x v="4"/>
    <x v="11"/>
  </r>
  <r>
    <n v="1386"/>
    <s v="MALTESE CROSS: The First Album"/>
    <x v="1384"/>
    <n v="400"/>
    <n v="875"/>
    <x v="0"/>
    <x v="0"/>
    <s v="USD"/>
    <n v="1438183889"/>
    <n v="1435591889"/>
    <b v="0"/>
    <x v="25"/>
    <x v="0"/>
    <s v="music/rock"/>
    <x v="198"/>
    <x v="368"/>
    <x v="4"/>
    <x v="11"/>
  </r>
  <r>
    <n v="1387"/>
    <s v="FAMILY BUSINESS KICKSTARTER"/>
    <x v="1385"/>
    <n v="4000"/>
    <n v="5465"/>
    <x v="0"/>
    <x v="0"/>
    <s v="USD"/>
    <n v="1433305800"/>
    <n v="1430604395"/>
    <b v="0"/>
    <x v="76"/>
    <x v="0"/>
    <s v="music/rock"/>
    <x v="0"/>
    <x v="1010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x v="300"/>
    <x v="0"/>
    <s v="music/rock"/>
    <x v="165"/>
    <x v="1011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x v="69"/>
    <x v="0"/>
    <s v="music/rock"/>
    <x v="14"/>
    <x v="1012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x v="10"/>
    <x v="0"/>
    <s v="music/rock"/>
    <x v="15"/>
    <x v="1013"/>
    <x v="4"/>
    <x v="11"/>
  </r>
  <r>
    <n v="1391"/>
    <s v="Rules and Regulations"/>
    <x v="1389"/>
    <n v="500"/>
    <n v="551"/>
    <x v="0"/>
    <x v="0"/>
    <s v="USD"/>
    <n v="1440219540"/>
    <n v="1436369818"/>
    <b v="0"/>
    <x v="62"/>
    <x v="0"/>
    <s v="music/rock"/>
    <x v="5"/>
    <x v="1014"/>
    <x v="4"/>
    <x v="11"/>
  </r>
  <r>
    <n v="1392"/>
    <s v="Telesomniac's Debut Album"/>
    <x v="1390"/>
    <n v="2500"/>
    <n v="2841"/>
    <x v="0"/>
    <x v="0"/>
    <s v="USD"/>
    <n v="1456976586"/>
    <n v="1454298186"/>
    <b v="0"/>
    <x v="201"/>
    <x v="0"/>
    <s v="music/rock"/>
    <x v="35"/>
    <x v="1015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x v="47"/>
    <x v="0"/>
    <s v="music/rock"/>
    <x v="21"/>
    <x v="1016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x v="57"/>
    <x v="0"/>
    <s v="music/rock"/>
    <x v="108"/>
    <x v="1017"/>
    <x v="4"/>
    <x v="11"/>
  </r>
  <r>
    <n v="1395"/>
    <s v="Quiet Oaks Full Length Album"/>
    <x v="1393"/>
    <n v="3500"/>
    <n v="3916"/>
    <x v="0"/>
    <x v="0"/>
    <s v="USD"/>
    <n v="1484430481"/>
    <n v="1481838481"/>
    <b v="0"/>
    <x v="141"/>
    <x v="0"/>
    <s v="music/rock"/>
    <x v="20"/>
    <x v="1018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x v="196"/>
    <x v="0"/>
    <s v="music/rock"/>
    <x v="13"/>
    <x v="1019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x v="150"/>
    <x v="0"/>
    <s v="music/rock"/>
    <x v="35"/>
    <x v="1020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x v="71"/>
    <x v="0"/>
    <s v="music/rock"/>
    <x v="5"/>
    <x v="1021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x v="192"/>
    <x v="0"/>
    <s v="music/rock"/>
    <x v="9"/>
    <x v="102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x v="69"/>
    <x v="0"/>
    <s v="music/rock"/>
    <x v="23"/>
    <x v="1023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x v="301"/>
    <x v="0"/>
    <s v="music/rock"/>
    <x v="199"/>
    <x v="246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x v="116"/>
    <x v="0"/>
    <s v="music/rock"/>
    <x v="15"/>
    <x v="1024"/>
    <x v="4"/>
    <x v="11"/>
  </r>
  <r>
    <n v="1403"/>
    <s v="Gregorian Rock"/>
    <x v="1401"/>
    <n v="4000"/>
    <n v="4103"/>
    <x v="0"/>
    <x v="0"/>
    <s v="USD"/>
    <n v="1374802235"/>
    <n v="1372210235"/>
    <b v="0"/>
    <x v="36"/>
    <x v="0"/>
    <s v="music/rock"/>
    <x v="33"/>
    <x v="1025"/>
    <x v="4"/>
    <x v="11"/>
  </r>
  <r>
    <n v="1404"/>
    <s v="3 Men and a Book"/>
    <x v="1402"/>
    <n v="14500"/>
    <n v="241"/>
    <x v="2"/>
    <x v="1"/>
    <s v="GBP"/>
    <n v="1424607285"/>
    <n v="1422447285"/>
    <b v="1"/>
    <x v="81"/>
    <x v="1"/>
    <s v="publishing/translations"/>
    <x v="53"/>
    <x v="1026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x v="57"/>
    <x v="1"/>
    <s v="publishing/translations"/>
    <x v="50"/>
    <x v="1027"/>
    <x v="3"/>
    <x v="22"/>
  </r>
  <r>
    <n v="1406"/>
    <s v="Man Down! Translation project"/>
    <x v="1404"/>
    <n v="12000"/>
    <n v="15"/>
    <x v="2"/>
    <x v="13"/>
    <s v="EUR"/>
    <n v="1449914400"/>
    <n v="1445336607"/>
    <b v="0"/>
    <x v="83"/>
    <x v="1"/>
    <s v="publishing/translations"/>
    <x v="50"/>
    <x v="144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x v="84"/>
    <x v="1"/>
    <s v="publishing/translations"/>
    <x v="60"/>
    <x v="501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x v="79"/>
    <x v="1"/>
    <s v="publishing/translations"/>
    <x v="113"/>
    <x v="1028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x v="78"/>
    <x v="1"/>
    <s v="publishing/translations"/>
    <x v="50"/>
    <x v="121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x v="29"/>
    <x v="1"/>
    <s v="publishing/translations"/>
    <x v="50"/>
    <x v="120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x v="83"/>
    <x v="1"/>
    <s v="publishing/translations"/>
    <x v="50"/>
    <x v="1029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x v="62"/>
    <x v="1"/>
    <s v="publishing/translations"/>
    <x v="62"/>
    <x v="1030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x v="29"/>
    <x v="1"/>
    <s v="publishing/translations"/>
    <x v="62"/>
    <x v="101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x v="29"/>
    <x v="1"/>
    <s v="publishing/translations"/>
    <x v="50"/>
    <x v="120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x v="82"/>
    <x v="1"/>
    <s v="publishing/translations"/>
    <x v="82"/>
    <x v="1031"/>
    <x v="3"/>
    <x v="22"/>
  </r>
  <r>
    <n v="1416"/>
    <s v="Glenn's  little book of  quotes"/>
    <x v="1414"/>
    <n v="50000"/>
    <n v="0"/>
    <x v="2"/>
    <x v="0"/>
    <s v="USD"/>
    <n v="1448147619"/>
    <n v="1445552019"/>
    <b v="0"/>
    <x v="78"/>
    <x v="1"/>
    <s v="publishing/translations"/>
    <x v="50"/>
    <x v="121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x v="84"/>
    <x v="1"/>
    <s v="publishing/translations"/>
    <x v="60"/>
    <x v="440"/>
    <x v="3"/>
    <x v="22"/>
  </r>
  <r>
    <n v="1418"/>
    <s v="Realidades del Hombre"/>
    <x v="1416"/>
    <n v="3000"/>
    <n v="6"/>
    <x v="2"/>
    <x v="3"/>
    <s v="EUR"/>
    <n v="1456397834"/>
    <n v="1453805834"/>
    <b v="0"/>
    <x v="29"/>
    <x v="1"/>
    <s v="publishing/translations"/>
    <x v="50"/>
    <x v="1032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x v="73"/>
    <x v="1"/>
    <s v="publishing/translations"/>
    <x v="113"/>
    <x v="884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x v="83"/>
    <x v="1"/>
    <s v="publishing/translations"/>
    <x v="56"/>
    <x v="120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x v="84"/>
    <x v="1"/>
    <s v="publishing/translations"/>
    <x v="50"/>
    <x v="101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x v="84"/>
    <x v="1"/>
    <s v="publishing/translations"/>
    <x v="50"/>
    <x v="31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x v="29"/>
    <x v="1"/>
    <s v="publishing/translations"/>
    <x v="50"/>
    <x v="101"/>
    <x v="3"/>
    <x v="22"/>
  </r>
  <r>
    <n v="1424"/>
    <s v="Subway Mantras"/>
    <x v="1422"/>
    <n v="7500"/>
    <n v="1527"/>
    <x v="2"/>
    <x v="0"/>
    <s v="USD"/>
    <n v="1479233602"/>
    <n v="1478106802"/>
    <b v="0"/>
    <x v="25"/>
    <x v="1"/>
    <s v="publishing/translations"/>
    <x v="68"/>
    <x v="1033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x v="78"/>
    <x v="1"/>
    <s v="publishing/translations"/>
    <x v="50"/>
    <x v="121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x v="78"/>
    <x v="1"/>
    <s v="publishing/translations"/>
    <x v="50"/>
    <x v="121"/>
    <x v="3"/>
    <x v="22"/>
  </r>
  <r>
    <n v="1427"/>
    <s v="WHAT CAN I DO?..."/>
    <x v="1425"/>
    <n v="5000"/>
    <n v="419"/>
    <x v="2"/>
    <x v="12"/>
    <s v="EUR"/>
    <n v="1474230385"/>
    <n v="1471638385"/>
    <b v="0"/>
    <x v="80"/>
    <x v="1"/>
    <s v="publishing/translations"/>
    <x v="59"/>
    <x v="1034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x v="83"/>
    <x v="1"/>
    <s v="publishing/translations"/>
    <x v="62"/>
    <x v="2"/>
    <x v="3"/>
    <x v="22"/>
  </r>
  <r>
    <n v="1429"/>
    <s v="10 P.M."/>
    <x v="1427"/>
    <n v="10000"/>
    <n v="0"/>
    <x v="2"/>
    <x v="0"/>
    <s v="USD"/>
    <n v="1428629242"/>
    <n v="1426037242"/>
    <b v="0"/>
    <x v="78"/>
    <x v="1"/>
    <s v="publishing/translations"/>
    <x v="50"/>
    <x v="121"/>
    <x v="3"/>
    <x v="22"/>
  </r>
  <r>
    <n v="1430"/>
    <s v="Esoteric Project Management"/>
    <x v="1428"/>
    <n v="5000"/>
    <n v="403"/>
    <x v="2"/>
    <x v="0"/>
    <s v="USD"/>
    <n v="1419017488"/>
    <n v="1416339088"/>
    <b v="0"/>
    <x v="81"/>
    <x v="1"/>
    <s v="publishing/translations"/>
    <x v="59"/>
    <x v="128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x v="5"/>
    <x v="1"/>
    <s v="publishing/translations"/>
    <x v="188"/>
    <x v="1035"/>
    <x v="3"/>
    <x v="22"/>
  </r>
  <r>
    <n v="1432"/>
    <s v="The Holy Bib-el"/>
    <x v="1430"/>
    <n v="40000"/>
    <n v="0"/>
    <x v="2"/>
    <x v="0"/>
    <s v="USD"/>
    <n v="1437417828"/>
    <n v="1434825828"/>
    <b v="0"/>
    <x v="78"/>
    <x v="1"/>
    <s v="publishing/translations"/>
    <x v="50"/>
    <x v="121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x v="73"/>
    <x v="1"/>
    <s v="publishing/translations"/>
    <x v="113"/>
    <x v="1036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x v="202"/>
    <x v="1"/>
    <s v="publishing/translations"/>
    <x v="54"/>
    <x v="1037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x v="84"/>
    <x v="1"/>
    <s v="publishing/translations"/>
    <x v="50"/>
    <x v="501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x v="84"/>
    <x v="1"/>
    <s v="publishing/translations"/>
    <x v="60"/>
    <x v="1038"/>
    <x v="3"/>
    <x v="22"/>
  </r>
  <r>
    <n v="1437"/>
    <s v="THE BACHELOR KNOWS NO BORDERS"/>
    <x v="1435"/>
    <n v="3000"/>
    <n v="807"/>
    <x v="2"/>
    <x v="0"/>
    <s v="USD"/>
    <n v="1405227540"/>
    <n v="1402058739"/>
    <b v="0"/>
    <x v="19"/>
    <x v="1"/>
    <s v="publishing/translations"/>
    <x v="117"/>
    <x v="1039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x v="22"/>
    <x v="1"/>
    <s v="publishing/translations"/>
    <x v="56"/>
    <x v="753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x v="79"/>
    <x v="1"/>
    <s v="publishing/translations"/>
    <x v="113"/>
    <x v="179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x v="29"/>
    <x v="1"/>
    <s v="publishing/translations"/>
    <x v="50"/>
    <x v="120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x v="83"/>
    <x v="1"/>
    <s v="publishing/translations"/>
    <x v="60"/>
    <x v="1040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x v="78"/>
    <x v="1"/>
    <s v="publishing/translations"/>
    <x v="50"/>
    <x v="121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x v="78"/>
    <x v="1"/>
    <s v="publishing/translations"/>
    <x v="50"/>
    <x v="121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x v="78"/>
    <x v="1"/>
    <s v="publishing/translations"/>
    <x v="50"/>
    <x v="121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x v="78"/>
    <x v="1"/>
    <s v="publishing/translations"/>
    <x v="50"/>
    <x v="121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x v="78"/>
    <x v="1"/>
    <s v="publishing/translations"/>
    <x v="50"/>
    <x v="121"/>
    <x v="3"/>
    <x v="22"/>
  </r>
  <r>
    <n v="1447"/>
    <s v="Indian Language Dictionary"/>
    <x v="1445"/>
    <n v="500000"/>
    <n v="75"/>
    <x v="2"/>
    <x v="0"/>
    <s v="USD"/>
    <n v="1467999134"/>
    <n v="1465407134"/>
    <b v="0"/>
    <x v="83"/>
    <x v="1"/>
    <s v="publishing/translations"/>
    <x v="50"/>
    <x v="380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x v="78"/>
    <x v="1"/>
    <s v="publishing/translations"/>
    <x v="50"/>
    <x v="121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x v="78"/>
    <x v="1"/>
    <s v="publishing/translations"/>
    <x v="50"/>
    <x v="121"/>
    <x v="3"/>
    <x v="22"/>
  </r>
  <r>
    <n v="1450"/>
    <s v="The Art of the Dill"/>
    <x v="1448"/>
    <n v="100000"/>
    <n v="1"/>
    <x v="2"/>
    <x v="0"/>
    <s v="USD"/>
    <n v="1455941197"/>
    <n v="1453349197"/>
    <b v="0"/>
    <x v="29"/>
    <x v="1"/>
    <s v="publishing/translations"/>
    <x v="50"/>
    <x v="120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x v="84"/>
    <x v="1"/>
    <s v="publishing/translations"/>
    <x v="50"/>
    <x v="120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x v="78"/>
    <x v="1"/>
    <s v="publishing/translations"/>
    <x v="50"/>
    <x v="121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x v="78"/>
    <x v="1"/>
    <s v="publishing/translations"/>
    <x v="50"/>
    <x v="121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x v="29"/>
    <x v="1"/>
    <s v="publishing/translations"/>
    <x v="60"/>
    <x v="2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x v="63"/>
    <x v="1"/>
    <s v="publishing/translations"/>
    <x v="57"/>
    <x v="1041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x v="83"/>
    <x v="1"/>
    <s v="publishing/translations"/>
    <x v="56"/>
    <x v="1042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x v="78"/>
    <x v="1"/>
    <s v="publishing/translations"/>
    <x v="50"/>
    <x v="121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x v="78"/>
    <x v="1"/>
    <s v="publishing/translations"/>
    <x v="50"/>
    <x v="121"/>
    <x v="3"/>
    <x v="22"/>
  </r>
  <r>
    <n v="1459"/>
    <s v="Like all the others (Canceled)"/>
    <x v="1457"/>
    <n v="37000"/>
    <n v="0"/>
    <x v="1"/>
    <x v="8"/>
    <s v="DKK"/>
    <n v="1449077100"/>
    <n v="1446612896"/>
    <b v="0"/>
    <x v="78"/>
    <x v="1"/>
    <s v="publishing/translations"/>
    <x v="50"/>
    <x v="121"/>
    <x v="3"/>
    <x v="22"/>
  </r>
  <r>
    <n v="1460"/>
    <s v="KJV2015 (Canceled)"/>
    <x v="1458"/>
    <n v="25000000"/>
    <n v="0"/>
    <x v="1"/>
    <x v="0"/>
    <s v="USD"/>
    <n v="1417391100"/>
    <n v="1412371898"/>
    <b v="0"/>
    <x v="78"/>
    <x v="1"/>
    <s v="publishing/translations"/>
    <x v="50"/>
    <x v="121"/>
    <x v="3"/>
    <x v="22"/>
  </r>
  <r>
    <n v="1461"/>
    <s v="Relatively Prime Series 2"/>
    <x v="1459"/>
    <n v="15000"/>
    <n v="15186.69"/>
    <x v="0"/>
    <x v="0"/>
    <s v="USD"/>
    <n v="1413849600"/>
    <n v="1410967754"/>
    <b v="1"/>
    <x v="158"/>
    <x v="0"/>
    <s v="publishing/radio &amp; podcasts"/>
    <x v="7"/>
    <x v="1043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x v="3"/>
    <x v="0"/>
    <s v="publishing/radio &amp; podcasts"/>
    <x v="15"/>
    <x v="1044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x v="20"/>
    <x v="0"/>
    <s v="publishing/radio &amp; podcasts"/>
    <x v="34"/>
    <x v="1045"/>
    <x v="3"/>
    <x v="23"/>
  </r>
  <r>
    <n v="1464"/>
    <s v="Science Studio"/>
    <x v="1462"/>
    <n v="5000"/>
    <n v="8160"/>
    <x v="0"/>
    <x v="0"/>
    <s v="USD"/>
    <n v="1361029958"/>
    <n v="1358437958"/>
    <b v="1"/>
    <x v="302"/>
    <x v="0"/>
    <s v="publishing/radio &amp; podcasts"/>
    <x v="200"/>
    <x v="1046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x v="303"/>
    <x v="0"/>
    <s v="publishing/radio &amp; podcasts"/>
    <x v="201"/>
    <x v="104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x v="290"/>
    <x v="0"/>
    <s v="publishing/radio &amp; podcasts"/>
    <x v="29"/>
    <x v="1048"/>
    <x v="3"/>
    <x v="23"/>
  </r>
  <r>
    <n v="1467"/>
    <s v="Radio Ambulante"/>
    <x v="1465"/>
    <n v="40000"/>
    <n v="46032"/>
    <x v="0"/>
    <x v="0"/>
    <s v="USD"/>
    <n v="1332699285"/>
    <n v="1327518885"/>
    <b v="1"/>
    <x v="304"/>
    <x v="0"/>
    <s v="publishing/radio &amp; podcasts"/>
    <x v="41"/>
    <x v="1049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x v="305"/>
    <x v="0"/>
    <s v="publishing/radio &amp; podcasts"/>
    <x v="21"/>
    <x v="1050"/>
    <x v="3"/>
    <x v="23"/>
  </r>
  <r>
    <n v="1469"/>
    <s v="The Local Global Mashup Show"/>
    <x v="1467"/>
    <n v="44250"/>
    <n v="47978"/>
    <x v="0"/>
    <x v="0"/>
    <s v="USD"/>
    <n v="1360938109"/>
    <n v="1358346109"/>
    <b v="1"/>
    <x v="306"/>
    <x v="0"/>
    <s v="publishing/radio &amp; podcasts"/>
    <x v="29"/>
    <x v="1051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x v="75"/>
    <x v="0"/>
    <s v="publishing/radio &amp; podcasts"/>
    <x v="105"/>
    <x v="1052"/>
    <x v="3"/>
    <x v="23"/>
  </r>
  <r>
    <n v="1471"/>
    <s v="93.5 KNCE: True Taos Radio"/>
    <x v="1469"/>
    <n v="32000"/>
    <n v="33229"/>
    <x v="0"/>
    <x v="0"/>
    <s v="USD"/>
    <n v="1428620334"/>
    <n v="1426028334"/>
    <b v="1"/>
    <x v="307"/>
    <x v="0"/>
    <s v="publishing/radio &amp; podcasts"/>
    <x v="3"/>
    <x v="105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x v="226"/>
    <x v="0"/>
    <s v="publishing/radio &amp; podcasts"/>
    <x v="86"/>
    <x v="1054"/>
    <x v="3"/>
    <x v="23"/>
  </r>
  <r>
    <n v="1473"/>
    <s v="ONE LOVES ONLY FORM"/>
    <x v="1471"/>
    <n v="1500"/>
    <n v="1807.74"/>
    <x v="0"/>
    <x v="0"/>
    <s v="USD"/>
    <n v="1330644639"/>
    <n v="1328052639"/>
    <b v="1"/>
    <x v="5"/>
    <x v="0"/>
    <s v="publishing/radio &amp; podcasts"/>
    <x v="10"/>
    <x v="1055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x v="88"/>
    <x v="0"/>
    <s v="publishing/radio &amp; podcasts"/>
    <x v="20"/>
    <x v="1056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x v="308"/>
    <x v="0"/>
    <s v="publishing/radio &amp; podcasts"/>
    <x v="192"/>
    <x v="1057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x v="309"/>
    <x v="0"/>
    <s v="publishing/radio &amp; podcasts"/>
    <x v="202"/>
    <x v="1058"/>
    <x v="3"/>
    <x v="23"/>
  </r>
  <r>
    <n v="1477"/>
    <s v="Keep Live Music on WMSE"/>
    <x v="1475"/>
    <n v="30000"/>
    <n v="33393"/>
    <x v="0"/>
    <x v="0"/>
    <s v="USD"/>
    <n v="1324609200"/>
    <n v="1319467604"/>
    <b v="1"/>
    <x v="232"/>
    <x v="0"/>
    <s v="publishing/radio &amp; podcasts"/>
    <x v="38"/>
    <x v="1059"/>
    <x v="3"/>
    <x v="23"/>
  </r>
  <r>
    <n v="1478"/>
    <s v="Planet Money T-shirt"/>
    <x v="1476"/>
    <n v="50000"/>
    <n v="590807.11"/>
    <x v="0"/>
    <x v="0"/>
    <s v="USD"/>
    <n v="1368564913"/>
    <n v="1367355313"/>
    <b v="1"/>
    <x v="310"/>
    <x v="0"/>
    <s v="publishing/radio &amp; podcasts"/>
    <x v="203"/>
    <x v="1060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x v="26"/>
    <x v="0"/>
    <s v="publishing/radio &amp; podcasts"/>
    <x v="0"/>
    <x v="1061"/>
    <x v="3"/>
    <x v="23"/>
  </r>
  <r>
    <n v="1480"/>
    <s v="The Stage at KDHX"/>
    <x v="1478"/>
    <n v="50000"/>
    <n v="58520.2"/>
    <x v="0"/>
    <x v="0"/>
    <s v="USD"/>
    <n v="1374858000"/>
    <n v="1373408699"/>
    <b v="1"/>
    <x v="311"/>
    <x v="0"/>
    <s v="publishing/radio &amp; podcasts"/>
    <x v="16"/>
    <x v="1062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x v="79"/>
    <x v="1"/>
    <s v="publishing/fiction"/>
    <x v="53"/>
    <x v="827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x v="29"/>
    <x v="1"/>
    <s v="publishing/fiction"/>
    <x v="50"/>
    <x v="144"/>
    <x v="3"/>
    <x v="10"/>
  </r>
  <r>
    <n v="1483"/>
    <s v="The Book Club Rebellion"/>
    <x v="1481"/>
    <n v="7000"/>
    <n v="50"/>
    <x v="2"/>
    <x v="0"/>
    <s v="USD"/>
    <n v="1469162275"/>
    <n v="1467002275"/>
    <b v="0"/>
    <x v="84"/>
    <x v="1"/>
    <s v="publishing/fiction"/>
    <x v="60"/>
    <x v="380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x v="78"/>
    <x v="1"/>
    <s v="publishing/fiction"/>
    <x v="50"/>
    <x v="121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x v="83"/>
    <x v="1"/>
    <s v="publishing/fiction"/>
    <x v="53"/>
    <x v="73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x v="83"/>
    <x v="1"/>
    <s v="publishing/fiction"/>
    <x v="50"/>
    <x v="580"/>
    <x v="3"/>
    <x v="10"/>
  </r>
  <r>
    <n v="1487"/>
    <s v="You Killed Me First"/>
    <x v="1485"/>
    <n v="10000"/>
    <n v="0"/>
    <x v="2"/>
    <x v="0"/>
    <s v="USD"/>
    <n v="1470175271"/>
    <n v="1467583271"/>
    <b v="0"/>
    <x v="78"/>
    <x v="1"/>
    <s v="publishing/fiction"/>
    <x v="50"/>
    <x v="121"/>
    <x v="3"/>
    <x v="10"/>
  </r>
  <r>
    <n v="1488"/>
    <s v="Nanolution"/>
    <x v="1486"/>
    <n v="15000"/>
    <n v="360"/>
    <x v="2"/>
    <x v="2"/>
    <s v="AUD"/>
    <n v="1388928660"/>
    <n v="1386336660"/>
    <b v="0"/>
    <x v="79"/>
    <x v="1"/>
    <s v="publishing/fiction"/>
    <x v="53"/>
    <x v="88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x v="78"/>
    <x v="1"/>
    <s v="publishing/fiction"/>
    <x v="50"/>
    <x v="121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x v="10"/>
    <x v="1"/>
    <s v="publishing/fiction"/>
    <x v="134"/>
    <x v="1063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x v="29"/>
    <x v="1"/>
    <s v="publishing/fiction"/>
    <x v="59"/>
    <x v="101"/>
    <x v="3"/>
    <x v="10"/>
  </r>
  <r>
    <n v="1492"/>
    <s v="The Grym Brothers Series"/>
    <x v="1490"/>
    <n v="4000"/>
    <n v="30"/>
    <x v="2"/>
    <x v="0"/>
    <s v="USD"/>
    <n v="1308431646"/>
    <n v="1305839646"/>
    <b v="0"/>
    <x v="84"/>
    <x v="1"/>
    <s v="publishing/fiction"/>
    <x v="60"/>
    <x v="2"/>
    <x v="3"/>
    <x v="10"/>
  </r>
  <r>
    <n v="1493"/>
    <s v="The Great Grand Zeppelin Chase"/>
    <x v="1491"/>
    <n v="2400"/>
    <n v="0"/>
    <x v="2"/>
    <x v="0"/>
    <s v="USD"/>
    <n v="1371415675"/>
    <n v="1368823675"/>
    <b v="0"/>
    <x v="78"/>
    <x v="1"/>
    <s v="publishing/fiction"/>
    <x v="50"/>
    <x v="121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x v="202"/>
    <x v="1"/>
    <s v="publishing/fiction"/>
    <x v="114"/>
    <x v="1064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x v="78"/>
    <x v="1"/>
    <s v="publishing/fiction"/>
    <x v="50"/>
    <x v="121"/>
    <x v="3"/>
    <x v="10"/>
  </r>
  <r>
    <n v="1496"/>
    <s v="Tainted Steel (Series 1 - 4)"/>
    <x v="1494"/>
    <n v="1500"/>
    <n v="0"/>
    <x v="2"/>
    <x v="0"/>
    <s v="USD"/>
    <n v="1410866659"/>
    <n v="1405682659"/>
    <b v="0"/>
    <x v="78"/>
    <x v="1"/>
    <s v="publishing/fiction"/>
    <x v="50"/>
    <x v="121"/>
    <x v="3"/>
    <x v="10"/>
  </r>
  <r>
    <n v="1497"/>
    <s v="Daddy"/>
    <x v="1495"/>
    <n v="15000"/>
    <n v="1"/>
    <x v="2"/>
    <x v="0"/>
    <s v="USD"/>
    <n v="1375299780"/>
    <n v="1371655522"/>
    <b v="0"/>
    <x v="29"/>
    <x v="1"/>
    <s v="publishing/fiction"/>
    <x v="50"/>
    <x v="120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x v="83"/>
    <x v="1"/>
    <s v="publishing/fiction"/>
    <x v="53"/>
    <x v="1065"/>
    <x v="3"/>
    <x v="10"/>
  </r>
  <r>
    <n v="1499"/>
    <s v="The Second Renaissance"/>
    <x v="1497"/>
    <n v="2000"/>
    <n v="5"/>
    <x v="2"/>
    <x v="0"/>
    <s v="USD"/>
    <n v="1470355833"/>
    <n v="1465171833"/>
    <b v="0"/>
    <x v="29"/>
    <x v="1"/>
    <s v="publishing/fiction"/>
    <x v="50"/>
    <x v="144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x v="41"/>
    <x v="1"/>
    <s v="publishing/fiction"/>
    <x v="78"/>
    <x v="1066"/>
    <x v="3"/>
    <x v="10"/>
  </r>
  <r>
    <n v="1501"/>
    <s v="This is Nowhere"/>
    <x v="1499"/>
    <n v="52000"/>
    <n v="86492"/>
    <x v="0"/>
    <x v="5"/>
    <s v="CAD"/>
    <n v="1436364023"/>
    <n v="1433772023"/>
    <b v="1"/>
    <x v="312"/>
    <x v="0"/>
    <s v="photography/photobooks"/>
    <x v="183"/>
    <x v="1067"/>
    <x v="8"/>
    <x v="20"/>
  </r>
  <r>
    <n v="1502"/>
    <s v="Cosmic Surgery"/>
    <x v="1500"/>
    <n v="22000"/>
    <n v="22318"/>
    <x v="0"/>
    <x v="1"/>
    <s v="GBP"/>
    <n v="1458943200"/>
    <n v="1456491680"/>
    <b v="1"/>
    <x v="313"/>
    <x v="0"/>
    <s v="photography/photobooks"/>
    <x v="7"/>
    <x v="1068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x v="26"/>
    <x v="0"/>
    <s v="photography/photobooks"/>
    <x v="29"/>
    <x v="1069"/>
    <x v="8"/>
    <x v="20"/>
  </r>
  <r>
    <n v="1504"/>
    <s v="RYU X RIO"/>
    <x v="1502"/>
    <n v="6500"/>
    <n v="18066"/>
    <x v="0"/>
    <x v="1"/>
    <s v="GBP"/>
    <n v="1402389180"/>
    <n v="1399996024"/>
    <b v="1"/>
    <x v="314"/>
    <x v="0"/>
    <s v="photography/photobooks"/>
    <x v="204"/>
    <x v="1070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x v="315"/>
    <x v="0"/>
    <s v="photography/photobooks"/>
    <x v="3"/>
    <x v="1071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x v="68"/>
    <x v="0"/>
    <s v="photography/photobooks"/>
    <x v="38"/>
    <x v="1072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x v="51"/>
    <x v="0"/>
    <s v="photography/photobooks"/>
    <x v="205"/>
    <x v="1073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x v="263"/>
    <x v="0"/>
    <s v="photography/photobooks"/>
    <x v="38"/>
    <x v="1074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x v="193"/>
    <x v="0"/>
    <s v="photography/photobooks"/>
    <x v="39"/>
    <x v="1075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x v="316"/>
    <x v="0"/>
    <s v="photography/photobooks"/>
    <x v="7"/>
    <x v="1076"/>
    <x v="8"/>
    <x v="20"/>
  </r>
  <r>
    <n v="1511"/>
    <s v="Hidden Mother"/>
    <x v="1509"/>
    <n v="14000"/>
    <n v="15651"/>
    <x v="0"/>
    <x v="0"/>
    <s v="USD"/>
    <n v="1447858804"/>
    <n v="1445263204"/>
    <b v="1"/>
    <x v="190"/>
    <x v="0"/>
    <s v="photography/photobooks"/>
    <x v="20"/>
    <x v="1077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x v="317"/>
    <x v="0"/>
    <s v="photography/photobooks"/>
    <x v="206"/>
    <x v="1078"/>
    <x v="8"/>
    <x v="20"/>
  </r>
  <r>
    <n v="1513"/>
    <s v="Russian Interiors"/>
    <x v="1511"/>
    <n v="8000"/>
    <n v="12001.5"/>
    <x v="0"/>
    <x v="1"/>
    <s v="GBP"/>
    <n v="1405523866"/>
    <n v="1402931866"/>
    <b v="1"/>
    <x v="224"/>
    <x v="0"/>
    <s v="photography/photobooks"/>
    <x v="95"/>
    <x v="1079"/>
    <x v="8"/>
    <x v="20"/>
  </r>
  <r>
    <n v="1514"/>
    <s v="Racing Age"/>
    <x v="1512"/>
    <n v="25000"/>
    <n v="26619"/>
    <x v="0"/>
    <x v="0"/>
    <s v="USD"/>
    <n v="1443363640"/>
    <n v="1439907640"/>
    <b v="1"/>
    <x v="282"/>
    <x v="0"/>
    <s v="photography/photobooks"/>
    <x v="6"/>
    <x v="1080"/>
    <x v="8"/>
    <x v="20"/>
  </r>
  <r>
    <n v="1515"/>
    <s v="Eyes as Big as Plates"/>
    <x v="1513"/>
    <n v="300000"/>
    <n v="471567"/>
    <x v="0"/>
    <x v="10"/>
    <s v="NOK"/>
    <n v="1458104697"/>
    <n v="1455516297"/>
    <b v="1"/>
    <x v="160"/>
    <x v="0"/>
    <s v="photography/photobooks"/>
    <x v="96"/>
    <x v="1081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x v="318"/>
    <x v="0"/>
    <s v="photography/photobooks"/>
    <x v="15"/>
    <x v="1082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x v="319"/>
    <x v="0"/>
    <s v="photography/photobooks"/>
    <x v="184"/>
    <x v="1083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x v="163"/>
    <x v="0"/>
    <s v="photography/photobooks"/>
    <x v="207"/>
    <x v="1084"/>
    <x v="8"/>
    <x v="20"/>
  </r>
  <r>
    <n v="1519"/>
    <s v="Jesus Days, 1978-1983"/>
    <x v="1517"/>
    <n v="9000"/>
    <n v="9302.75"/>
    <x v="0"/>
    <x v="0"/>
    <s v="USD"/>
    <n v="1403301540"/>
    <n v="1400867283"/>
    <b v="1"/>
    <x v="108"/>
    <x v="0"/>
    <s v="photography/photobooks"/>
    <x v="33"/>
    <x v="1085"/>
    <x v="8"/>
    <x v="20"/>
  </r>
  <r>
    <n v="1520"/>
    <s v="TULIPS"/>
    <x v="1518"/>
    <n v="18000"/>
    <n v="18625"/>
    <x v="0"/>
    <x v="0"/>
    <s v="USD"/>
    <n v="1418961600"/>
    <n v="1415824513"/>
    <b v="1"/>
    <x v="157"/>
    <x v="0"/>
    <s v="photography/photobooks"/>
    <x v="33"/>
    <x v="1086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x v="97"/>
    <x v="0"/>
    <s v="photography/photobooks"/>
    <x v="13"/>
    <x v="1087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x v="320"/>
    <x v="0"/>
    <s v="photography/photobooks"/>
    <x v="86"/>
    <x v="1088"/>
    <x v="8"/>
    <x v="20"/>
  </r>
  <r>
    <n v="1523"/>
    <s v="Contact by Jake Shivery"/>
    <x v="1521"/>
    <n v="18500"/>
    <n v="23096"/>
    <x v="0"/>
    <x v="0"/>
    <s v="USD"/>
    <n v="1419292800"/>
    <n v="1416592916"/>
    <b v="1"/>
    <x v="198"/>
    <x v="0"/>
    <s v="photography/photobooks"/>
    <x v="105"/>
    <x v="483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x v="33"/>
    <x v="0"/>
    <s v="photography/photobooks"/>
    <x v="110"/>
    <x v="1089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x v="205"/>
    <x v="0"/>
    <s v="photography/photobooks"/>
    <x v="107"/>
    <x v="1090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x v="321"/>
    <x v="0"/>
    <s v="photography/photobooks"/>
    <x v="28"/>
    <x v="1091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x v="16"/>
    <x v="0"/>
    <s v="photography/photobooks"/>
    <x v="5"/>
    <x v="216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x v="322"/>
    <x v="0"/>
    <s v="photography/photobooks"/>
    <x v="208"/>
    <x v="1092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x v="261"/>
    <x v="0"/>
    <s v="photography/photobooks"/>
    <x v="7"/>
    <x v="1093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x v="323"/>
    <x v="0"/>
    <s v="photography/photobooks"/>
    <x v="165"/>
    <x v="1094"/>
    <x v="8"/>
    <x v="20"/>
  </r>
  <r>
    <n v="1531"/>
    <s v="Smell the [City of] Roses"/>
    <x v="1529"/>
    <n v="2350"/>
    <n v="4135"/>
    <x v="0"/>
    <x v="0"/>
    <s v="USD"/>
    <n v="1417402800"/>
    <n v="1414610126"/>
    <b v="1"/>
    <x v="196"/>
    <x v="0"/>
    <s v="photography/photobooks"/>
    <x v="98"/>
    <x v="1095"/>
    <x v="8"/>
    <x v="20"/>
  </r>
  <r>
    <n v="1532"/>
    <s v="Geiko and Maiko of Kyoto"/>
    <x v="1530"/>
    <n v="5000"/>
    <n v="24201"/>
    <x v="0"/>
    <x v="2"/>
    <s v="AUD"/>
    <n v="1455548400"/>
    <n v="1453461865"/>
    <b v="1"/>
    <x v="324"/>
    <x v="0"/>
    <s v="photography/photobooks"/>
    <x v="209"/>
    <x v="1096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x v="325"/>
    <x v="0"/>
    <s v="photography/photobooks"/>
    <x v="14"/>
    <x v="1097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x v="232"/>
    <x v="0"/>
    <s v="photography/photobooks"/>
    <x v="210"/>
    <x v="1098"/>
    <x v="8"/>
    <x v="20"/>
  </r>
  <r>
    <n v="1535"/>
    <s v="Small Steps Are Giant Leaps"/>
    <x v="1533"/>
    <n v="4000"/>
    <n v="5297"/>
    <x v="0"/>
    <x v="0"/>
    <s v="USD"/>
    <n v="1464040800"/>
    <n v="1461527631"/>
    <b v="1"/>
    <x v="238"/>
    <x v="0"/>
    <s v="photography/photobooks"/>
    <x v="88"/>
    <x v="1099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x v="326"/>
    <x v="0"/>
    <s v="photography/photobooks"/>
    <x v="211"/>
    <x v="1100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x v="291"/>
    <x v="0"/>
    <s v="photography/photobooks"/>
    <x v="144"/>
    <x v="1101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x v="67"/>
    <x v="0"/>
    <s v="photography/photobooks"/>
    <x v="33"/>
    <x v="1102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x v="4"/>
    <x v="0"/>
    <s v="photography/photobooks"/>
    <x v="104"/>
    <x v="1103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x v="15"/>
    <x v="0"/>
    <s v="photography/photobooks"/>
    <x v="90"/>
    <x v="1104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x v="84"/>
    <x v="1"/>
    <s v="photography/nature"/>
    <x v="50"/>
    <x v="362"/>
    <x v="8"/>
    <x v="24"/>
  </r>
  <r>
    <n v="1542"/>
    <s v="From student to beekeeper"/>
    <x v="1540"/>
    <n v="500"/>
    <n v="20"/>
    <x v="2"/>
    <x v="5"/>
    <s v="CAD"/>
    <n v="1435708500"/>
    <n v="1434412500"/>
    <b v="0"/>
    <x v="29"/>
    <x v="1"/>
    <s v="photography/nature"/>
    <x v="65"/>
    <x v="135"/>
    <x v="8"/>
    <x v="24"/>
  </r>
  <r>
    <n v="1543"/>
    <s v="Sunrises in the MidWest"/>
    <x v="1541"/>
    <n v="2250"/>
    <n v="10"/>
    <x v="2"/>
    <x v="0"/>
    <s v="USD"/>
    <n v="1416662034"/>
    <n v="1414066434"/>
    <b v="0"/>
    <x v="29"/>
    <x v="1"/>
    <s v="photography/nature"/>
    <x v="50"/>
    <x v="119"/>
    <x v="8"/>
    <x v="24"/>
  </r>
  <r>
    <n v="1544"/>
    <s v="LaFee Photography"/>
    <x v="1542"/>
    <n v="1000"/>
    <n v="0"/>
    <x v="2"/>
    <x v="0"/>
    <s v="USD"/>
    <n v="1427847480"/>
    <n v="1424222024"/>
    <b v="0"/>
    <x v="78"/>
    <x v="1"/>
    <s v="photography/nature"/>
    <x v="50"/>
    <x v="121"/>
    <x v="8"/>
    <x v="24"/>
  </r>
  <r>
    <n v="1545"/>
    <s v="Nevada County Hearts"/>
    <x v="1543"/>
    <n v="3000"/>
    <n v="1"/>
    <x v="2"/>
    <x v="0"/>
    <s v="USD"/>
    <n v="1425330960"/>
    <n v="1422393234"/>
    <b v="0"/>
    <x v="29"/>
    <x v="1"/>
    <s v="photography/nature"/>
    <x v="50"/>
    <x v="120"/>
    <x v="8"/>
    <x v="24"/>
  </r>
  <r>
    <n v="1546"/>
    <s v="Hen Harrier Wildlife Sanctuary"/>
    <x v="1544"/>
    <n v="1000"/>
    <n v="289"/>
    <x v="2"/>
    <x v="1"/>
    <s v="GBP"/>
    <n v="1410930399"/>
    <n v="1405746399"/>
    <b v="0"/>
    <x v="202"/>
    <x v="1"/>
    <s v="photography/nature"/>
    <x v="129"/>
    <x v="1105"/>
    <x v="8"/>
    <x v="24"/>
  </r>
  <r>
    <n v="1547"/>
    <s v="Sound Photography"/>
    <x v="1545"/>
    <n v="20"/>
    <n v="0"/>
    <x v="2"/>
    <x v="0"/>
    <s v="USD"/>
    <n v="1487844882"/>
    <n v="1487240082"/>
    <b v="0"/>
    <x v="78"/>
    <x v="1"/>
    <s v="photography/nature"/>
    <x v="50"/>
    <x v="121"/>
    <x v="8"/>
    <x v="24"/>
  </r>
  <r>
    <n v="1548"/>
    <s v="Change the World through Color"/>
    <x v="1546"/>
    <n v="700"/>
    <n v="60"/>
    <x v="2"/>
    <x v="0"/>
    <s v="USD"/>
    <n v="1447020620"/>
    <n v="1444425020"/>
    <b v="0"/>
    <x v="29"/>
    <x v="1"/>
    <s v="photography/nature"/>
    <x v="114"/>
    <x v="88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x v="79"/>
    <x v="1"/>
    <s v="photography/nature"/>
    <x v="122"/>
    <x v="1106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x v="63"/>
    <x v="1"/>
    <s v="photography/nature"/>
    <x v="55"/>
    <x v="1107"/>
    <x v="8"/>
    <x v="24"/>
  </r>
  <r>
    <n v="1551"/>
    <s v="Randy Hoffman Photography"/>
    <x v="1549"/>
    <n v="3500"/>
    <n v="0"/>
    <x v="2"/>
    <x v="0"/>
    <s v="USD"/>
    <n v="1432756039"/>
    <n v="1430164039"/>
    <b v="0"/>
    <x v="78"/>
    <x v="1"/>
    <s v="photography/nature"/>
    <x v="50"/>
    <x v="121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x v="38"/>
    <x v="1"/>
    <s v="photography/nature"/>
    <x v="190"/>
    <x v="1108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x v="78"/>
    <x v="1"/>
    <s v="photography/nature"/>
    <x v="50"/>
    <x v="121"/>
    <x v="8"/>
    <x v="24"/>
  </r>
  <r>
    <n v="1554"/>
    <s v="Barbara O'Donovan Designs"/>
    <x v="1552"/>
    <n v="20000"/>
    <n v="0"/>
    <x v="2"/>
    <x v="2"/>
    <s v="AUD"/>
    <n v="1438495390"/>
    <n v="1435903390"/>
    <b v="0"/>
    <x v="78"/>
    <x v="1"/>
    <s v="photography/nature"/>
    <x v="50"/>
    <x v="121"/>
    <x v="8"/>
    <x v="24"/>
  </r>
  <r>
    <n v="1555"/>
    <s v="Coffee Table Book of Maine"/>
    <x v="1553"/>
    <n v="750"/>
    <n v="0"/>
    <x v="2"/>
    <x v="0"/>
    <s v="USD"/>
    <n v="1442509200"/>
    <n v="1440513832"/>
    <b v="0"/>
    <x v="78"/>
    <x v="1"/>
    <s v="photography/nature"/>
    <x v="50"/>
    <x v="121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x v="8"/>
    <x v="1"/>
    <s v="photography/nature"/>
    <x v="79"/>
    <x v="1109"/>
    <x v="8"/>
    <x v="24"/>
  </r>
  <r>
    <n v="1557"/>
    <s v="Reflecting Light Photo"/>
    <x v="1555"/>
    <n v="2500"/>
    <n v="100"/>
    <x v="2"/>
    <x v="0"/>
    <s v="USD"/>
    <n v="1411227633"/>
    <n v="1408549233"/>
    <b v="0"/>
    <x v="29"/>
    <x v="1"/>
    <s v="photography/nature"/>
    <x v="65"/>
    <x v="101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x v="83"/>
    <x v="1"/>
    <s v="photography/nature"/>
    <x v="62"/>
    <x v="123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x v="29"/>
    <x v="1"/>
    <s v="photography/nature"/>
    <x v="50"/>
    <x v="73"/>
    <x v="8"/>
    <x v="24"/>
  </r>
  <r>
    <n v="1560"/>
    <s v="Fine Art Landscape 2015 Calendar"/>
    <x v="1558"/>
    <n v="2500"/>
    <n v="94"/>
    <x v="2"/>
    <x v="0"/>
    <s v="USD"/>
    <n v="1415842193"/>
    <n v="1414110593"/>
    <b v="0"/>
    <x v="80"/>
    <x v="1"/>
    <s v="photography/nature"/>
    <x v="65"/>
    <x v="82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x v="29"/>
    <x v="1"/>
    <s v="publishing/art books"/>
    <x v="60"/>
    <x v="402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x v="78"/>
    <x v="1"/>
    <s v="publishing/art books"/>
    <x v="50"/>
    <x v="121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x v="84"/>
    <x v="1"/>
    <s v="publishing/art books"/>
    <x v="60"/>
    <x v="65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x v="29"/>
    <x v="1"/>
    <s v="publishing/art books"/>
    <x v="50"/>
    <x v="119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x v="29"/>
    <x v="1"/>
    <s v="publishing/art books"/>
    <x v="56"/>
    <x v="101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x v="211"/>
    <x v="1"/>
    <s v="publishing/art books"/>
    <x v="70"/>
    <x v="1110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x v="62"/>
    <x v="1"/>
    <s v="publishing/art books"/>
    <x v="65"/>
    <x v="1111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x v="19"/>
    <x v="1"/>
    <s v="publishing/art books"/>
    <x v="51"/>
    <x v="1112"/>
    <x v="3"/>
    <x v="25"/>
  </r>
  <r>
    <n v="1569"/>
    <s v="to be removed (Canceled)"/>
    <x v="1567"/>
    <n v="30000"/>
    <n v="0"/>
    <x v="1"/>
    <x v="0"/>
    <s v="USD"/>
    <n v="1369498714"/>
    <n v="1366906714"/>
    <b v="0"/>
    <x v="78"/>
    <x v="1"/>
    <s v="publishing/art books"/>
    <x v="50"/>
    <x v="121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x v="47"/>
    <x v="1"/>
    <s v="publishing/art books"/>
    <x v="139"/>
    <x v="1113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x v="80"/>
    <x v="1"/>
    <s v="publishing/art books"/>
    <x v="60"/>
    <x v="135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x v="83"/>
    <x v="1"/>
    <s v="publishing/art books"/>
    <x v="62"/>
    <x v="683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x v="83"/>
    <x v="1"/>
    <s v="publishing/art books"/>
    <x v="53"/>
    <x v="1114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x v="79"/>
    <x v="1"/>
    <s v="publishing/art books"/>
    <x v="62"/>
    <x v="1115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x v="2"/>
    <x v="1"/>
    <s v="publishing/art books"/>
    <x v="61"/>
    <x v="111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x v="73"/>
    <x v="1"/>
    <s v="publishing/art books"/>
    <x v="55"/>
    <x v="177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x v="84"/>
    <x v="1"/>
    <s v="publishing/art books"/>
    <x v="60"/>
    <x v="440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x v="80"/>
    <x v="1"/>
    <s v="publishing/art books"/>
    <x v="57"/>
    <x v="22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x v="84"/>
    <x v="1"/>
    <s v="publishing/art books"/>
    <x v="60"/>
    <x v="448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x v="78"/>
    <x v="1"/>
    <s v="publishing/art books"/>
    <x v="50"/>
    <x v="121"/>
    <x v="3"/>
    <x v="25"/>
  </r>
  <r>
    <n v="1581"/>
    <s v="The Sharper Image"/>
    <x v="1579"/>
    <n v="1000"/>
    <n v="5"/>
    <x v="2"/>
    <x v="1"/>
    <s v="GBP"/>
    <n v="1450521990"/>
    <n v="1447757190"/>
    <b v="0"/>
    <x v="29"/>
    <x v="1"/>
    <s v="photography/places"/>
    <x v="60"/>
    <x v="144"/>
    <x v="8"/>
    <x v="26"/>
  </r>
  <r>
    <n v="1582"/>
    <s v="Scenes from New Orleans"/>
    <x v="1580"/>
    <n v="1000"/>
    <n v="93"/>
    <x v="2"/>
    <x v="0"/>
    <s v="USD"/>
    <n v="1445894400"/>
    <n v="1440961053"/>
    <b v="0"/>
    <x v="83"/>
    <x v="1"/>
    <s v="photography/places"/>
    <x v="114"/>
    <x v="1117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x v="29"/>
    <x v="1"/>
    <s v="photography/places"/>
    <x v="50"/>
    <x v="2"/>
    <x v="8"/>
    <x v="26"/>
  </r>
  <r>
    <n v="1584"/>
    <s v="Lets see Kansas together!"/>
    <x v="1582"/>
    <n v="1200"/>
    <n v="0"/>
    <x v="2"/>
    <x v="0"/>
    <s v="USD"/>
    <n v="1401464101"/>
    <n v="1400600101"/>
    <b v="0"/>
    <x v="78"/>
    <x v="1"/>
    <s v="photography/places"/>
    <x v="50"/>
    <x v="121"/>
    <x v="8"/>
    <x v="26"/>
  </r>
  <r>
    <n v="1585"/>
    <s v="Live 4 The Rush: Palooza Pics"/>
    <x v="1583"/>
    <n v="2000"/>
    <n v="1580"/>
    <x v="2"/>
    <x v="5"/>
    <s v="CAD"/>
    <n v="1482663600"/>
    <n v="1480800568"/>
    <b v="0"/>
    <x v="8"/>
    <x v="1"/>
    <s v="photography/places"/>
    <x v="135"/>
    <x v="1118"/>
    <x v="8"/>
    <x v="26"/>
  </r>
  <r>
    <n v="1586"/>
    <s v="Missouri In Pictures"/>
    <x v="1584"/>
    <n v="1500"/>
    <n v="0"/>
    <x v="2"/>
    <x v="0"/>
    <s v="USD"/>
    <n v="1428197422"/>
    <n v="1425609022"/>
    <b v="0"/>
    <x v="78"/>
    <x v="1"/>
    <s v="photography/places"/>
    <x v="50"/>
    <x v="121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x v="29"/>
    <x v="1"/>
    <s v="photography/places"/>
    <x v="50"/>
    <x v="120"/>
    <x v="8"/>
    <x v="26"/>
  </r>
  <r>
    <n v="1588"/>
    <s v="The Right Side of Texas"/>
    <x v="1586"/>
    <n v="516"/>
    <n v="0"/>
    <x v="2"/>
    <x v="0"/>
    <s v="USD"/>
    <n v="1422735120"/>
    <n v="1420091999"/>
    <b v="0"/>
    <x v="78"/>
    <x v="1"/>
    <s v="photography/places"/>
    <x v="50"/>
    <x v="121"/>
    <x v="8"/>
    <x v="26"/>
  </r>
  <r>
    <n v="1589"/>
    <s v="A Side Of The World In Canvas"/>
    <x v="1587"/>
    <n v="1200"/>
    <n v="0"/>
    <x v="2"/>
    <x v="0"/>
    <s v="USD"/>
    <n v="1444433886"/>
    <n v="1441841886"/>
    <b v="0"/>
    <x v="78"/>
    <x v="1"/>
    <s v="photography/places"/>
    <x v="50"/>
    <x v="121"/>
    <x v="8"/>
    <x v="26"/>
  </r>
  <r>
    <n v="1590"/>
    <s v="An Italian Adventure"/>
    <x v="1588"/>
    <n v="60000"/>
    <n v="1020"/>
    <x v="2"/>
    <x v="13"/>
    <s v="EUR"/>
    <n v="1443040464"/>
    <n v="1440448464"/>
    <b v="0"/>
    <x v="84"/>
    <x v="1"/>
    <s v="photography/places"/>
    <x v="53"/>
    <x v="1119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x v="297"/>
    <x v="1"/>
    <s v="photography/places"/>
    <x v="129"/>
    <x v="1120"/>
    <x v="8"/>
    <x v="26"/>
  </r>
  <r>
    <n v="1592"/>
    <s v="The Views of Pittsburgh"/>
    <x v="1590"/>
    <n v="25"/>
    <n v="0"/>
    <x v="2"/>
    <x v="0"/>
    <s v="USD"/>
    <n v="1427503485"/>
    <n v="1423619085"/>
    <b v="0"/>
    <x v="78"/>
    <x v="1"/>
    <s v="photography/places"/>
    <x v="50"/>
    <x v="121"/>
    <x v="8"/>
    <x v="26"/>
  </r>
  <r>
    <n v="1593"/>
    <s v="Picturing Italy"/>
    <x v="1591"/>
    <n v="22000"/>
    <n v="3"/>
    <x v="2"/>
    <x v="0"/>
    <s v="USD"/>
    <n v="1425154655"/>
    <n v="1422562655"/>
    <b v="0"/>
    <x v="83"/>
    <x v="1"/>
    <s v="photography/places"/>
    <x v="50"/>
    <x v="120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x v="73"/>
    <x v="1"/>
    <s v="photography/places"/>
    <x v="70"/>
    <x v="372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x v="63"/>
    <x v="1"/>
    <s v="photography/places"/>
    <x v="50"/>
    <x v="375"/>
    <x v="8"/>
    <x v="26"/>
  </r>
  <r>
    <n v="1596"/>
    <s v="The Town We Live In"/>
    <x v="1594"/>
    <n v="3250"/>
    <n v="75"/>
    <x v="2"/>
    <x v="1"/>
    <s v="GBP"/>
    <n v="1418469569"/>
    <n v="1414577969"/>
    <b v="0"/>
    <x v="83"/>
    <x v="1"/>
    <s v="photography/places"/>
    <x v="53"/>
    <x v="380"/>
    <x v="8"/>
    <x v="26"/>
  </r>
  <r>
    <n v="1597"/>
    <s v="Vacation Days in Big Bear"/>
    <x v="1595"/>
    <n v="15000"/>
    <n v="0"/>
    <x v="2"/>
    <x v="0"/>
    <s v="USD"/>
    <n v="1474360197"/>
    <n v="1471768197"/>
    <b v="0"/>
    <x v="78"/>
    <x v="1"/>
    <s v="photography/places"/>
    <x v="50"/>
    <x v="121"/>
    <x v="8"/>
    <x v="26"/>
  </r>
  <r>
    <n v="1598"/>
    <s v="Dream TRIP to Tornado Alley"/>
    <x v="1596"/>
    <n v="800"/>
    <n v="1"/>
    <x v="2"/>
    <x v="0"/>
    <s v="USD"/>
    <n v="1437926458"/>
    <n v="1432742458"/>
    <b v="0"/>
    <x v="29"/>
    <x v="1"/>
    <s v="photography/places"/>
    <x v="50"/>
    <x v="120"/>
    <x v="8"/>
    <x v="26"/>
  </r>
  <r>
    <n v="1599"/>
    <s v="The Londoner: Prints &amp; Canvas"/>
    <x v="1597"/>
    <n v="500"/>
    <n v="0"/>
    <x v="2"/>
    <x v="1"/>
    <s v="GBP"/>
    <n v="1460116576"/>
    <n v="1457528176"/>
    <b v="0"/>
    <x v="78"/>
    <x v="1"/>
    <s v="photography/places"/>
    <x v="50"/>
    <x v="121"/>
    <x v="8"/>
    <x v="26"/>
  </r>
  <r>
    <n v="1600"/>
    <s v="Organic in India"/>
    <x v="1598"/>
    <n v="5000"/>
    <n v="367"/>
    <x v="2"/>
    <x v="0"/>
    <s v="USD"/>
    <n v="1405401060"/>
    <n v="1401585752"/>
    <b v="0"/>
    <x v="82"/>
    <x v="1"/>
    <s v="photography/places"/>
    <x v="113"/>
    <x v="9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x v="66"/>
    <x v="0"/>
    <s v="music/rock"/>
    <x v="29"/>
    <x v="1042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x v="58"/>
    <x v="0"/>
    <s v="music/rock"/>
    <x v="8"/>
    <x v="1121"/>
    <x v="4"/>
    <x v="11"/>
  </r>
  <r>
    <n v="1603"/>
    <s v="Max's First Solo Album!"/>
    <x v="1601"/>
    <n v="2000"/>
    <n v="2000.66"/>
    <x v="0"/>
    <x v="0"/>
    <s v="USD"/>
    <n v="1327723459"/>
    <n v="1322539459"/>
    <b v="0"/>
    <x v="209"/>
    <x v="0"/>
    <s v="music/rock"/>
    <x v="8"/>
    <x v="1122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x v="16"/>
    <x v="0"/>
    <s v="music/rock"/>
    <x v="108"/>
    <x v="1123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x v="34"/>
    <x v="0"/>
    <s v="music/rock"/>
    <x v="7"/>
    <x v="1124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x v="297"/>
    <x v="0"/>
    <s v="music/rock"/>
    <x v="7"/>
    <x v="1125"/>
    <x v="4"/>
    <x v="11"/>
  </r>
  <r>
    <n v="1607"/>
    <s v="New Tour Bus for The Slants"/>
    <x v="1605"/>
    <n v="10000"/>
    <n v="14511"/>
    <x v="0"/>
    <x v="0"/>
    <s v="USD"/>
    <n v="1339701851"/>
    <n v="1337887451"/>
    <b v="0"/>
    <x v="242"/>
    <x v="0"/>
    <s v="music/rock"/>
    <x v="14"/>
    <x v="1126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x v="23"/>
    <x v="0"/>
    <s v="music/rock"/>
    <x v="7"/>
    <x v="1127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x v="80"/>
    <x v="0"/>
    <s v="music/rock"/>
    <x v="90"/>
    <x v="1128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x v="300"/>
    <x v="0"/>
    <s v="music/rock"/>
    <x v="212"/>
    <x v="1129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x v="74"/>
    <x v="0"/>
    <s v="music/rock"/>
    <x v="105"/>
    <x v="1130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x v="202"/>
    <x v="0"/>
    <s v="music/rock"/>
    <x v="5"/>
    <x v="73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x v="55"/>
    <x v="0"/>
    <s v="music/rock"/>
    <x v="21"/>
    <x v="1131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x v="99"/>
    <x v="0"/>
    <s v="music/rock"/>
    <x v="33"/>
    <x v="1122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x v="327"/>
    <x v="0"/>
    <s v="music/rock"/>
    <x v="35"/>
    <x v="1132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x v="328"/>
    <x v="0"/>
    <s v="music/rock"/>
    <x v="3"/>
    <x v="1133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x v="150"/>
    <x v="0"/>
    <s v="music/rock"/>
    <x v="91"/>
    <x v="1134"/>
    <x v="4"/>
    <x v="11"/>
  </r>
  <r>
    <n v="1618"/>
    <s v="Janus Word Album"/>
    <x v="1616"/>
    <n v="1500"/>
    <n v="1576"/>
    <x v="0"/>
    <x v="0"/>
    <s v="USD"/>
    <n v="1362757335"/>
    <n v="1359301335"/>
    <b v="0"/>
    <x v="74"/>
    <x v="0"/>
    <s v="music/rock"/>
    <x v="2"/>
    <x v="1135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x v="23"/>
    <x v="0"/>
    <s v="music/rock"/>
    <x v="18"/>
    <x v="1136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x v="57"/>
    <x v="0"/>
    <s v="music/rock"/>
    <x v="40"/>
    <x v="1137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x v="77"/>
    <x v="0"/>
    <s v="music/rock"/>
    <x v="10"/>
    <x v="113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x v="71"/>
    <x v="0"/>
    <s v="music/rock"/>
    <x v="21"/>
    <x v="1139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x v="59"/>
    <x v="0"/>
    <s v="music/rock"/>
    <x v="7"/>
    <x v="1140"/>
    <x v="4"/>
    <x v="11"/>
  </r>
  <r>
    <n v="1624"/>
    <s v="Joey De Noble needs YOUR help!"/>
    <x v="1622"/>
    <n v="1000"/>
    <n v="1180"/>
    <x v="0"/>
    <x v="0"/>
    <s v="USD"/>
    <n v="1357721335"/>
    <n v="1354265335"/>
    <b v="0"/>
    <x v="20"/>
    <x v="0"/>
    <s v="music/rock"/>
    <x v="90"/>
    <x v="1141"/>
    <x v="4"/>
    <x v="11"/>
  </r>
  <r>
    <n v="1625"/>
    <s v="Redemption's New DVD!"/>
    <x v="1623"/>
    <n v="7500"/>
    <n v="11650"/>
    <x v="0"/>
    <x v="0"/>
    <s v="USD"/>
    <n v="1347382053"/>
    <n v="1344962853"/>
    <b v="0"/>
    <x v="201"/>
    <x v="0"/>
    <s v="music/rock"/>
    <x v="19"/>
    <x v="1142"/>
    <x v="4"/>
    <x v="11"/>
  </r>
  <r>
    <n v="1626"/>
    <s v="The Protest's Next Album"/>
    <x v="1624"/>
    <n v="8000"/>
    <n v="8095"/>
    <x v="0"/>
    <x v="0"/>
    <s v="USD"/>
    <n v="1385932867"/>
    <n v="1383337267"/>
    <b v="0"/>
    <x v="52"/>
    <x v="0"/>
    <s v="music/rock"/>
    <x v="7"/>
    <x v="1143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x v="44"/>
    <x v="0"/>
    <s v="music/rock"/>
    <x v="16"/>
    <x v="1144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x v="106"/>
    <x v="0"/>
    <s v="music/rock"/>
    <x v="7"/>
    <x v="114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x v="141"/>
    <x v="0"/>
    <s v="music/rock"/>
    <x v="3"/>
    <x v="1146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x v="149"/>
    <x v="0"/>
    <s v="music/rock"/>
    <x v="213"/>
    <x v="1147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x v="182"/>
    <x v="0"/>
    <s v="music/rock"/>
    <x v="94"/>
    <x v="1148"/>
    <x v="4"/>
    <x v="11"/>
  </r>
  <r>
    <n v="1632"/>
    <s v="Culprit needs a van!"/>
    <x v="1630"/>
    <n v="4000"/>
    <n v="4065"/>
    <x v="0"/>
    <x v="0"/>
    <s v="USD"/>
    <n v="1316851854"/>
    <n v="1311667854"/>
    <b v="0"/>
    <x v="5"/>
    <x v="0"/>
    <s v="music/rock"/>
    <x v="21"/>
    <x v="1149"/>
    <x v="4"/>
    <x v="11"/>
  </r>
  <r>
    <n v="1633"/>
    <s v="ELIZABETH REX"/>
    <x v="1631"/>
    <n v="10000"/>
    <n v="10000"/>
    <x v="0"/>
    <x v="0"/>
    <s v="USD"/>
    <n v="1326690000"/>
    <n v="1324329156"/>
    <b v="0"/>
    <x v="6"/>
    <x v="0"/>
    <s v="music/rock"/>
    <x v="8"/>
    <x v="1150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x v="58"/>
    <x v="0"/>
    <s v="music/rock"/>
    <x v="7"/>
    <x v="1151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x v="77"/>
    <x v="0"/>
    <s v="music/rock"/>
    <x v="105"/>
    <x v="1152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x v="45"/>
    <x v="0"/>
    <s v="music/rock"/>
    <x v="3"/>
    <x v="1153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x v="41"/>
    <x v="0"/>
    <s v="music/rock"/>
    <x v="3"/>
    <x v="1154"/>
    <x v="4"/>
    <x v="11"/>
  </r>
  <r>
    <n v="1638"/>
    <s v="Avenues EP 2013"/>
    <x v="1636"/>
    <n v="1000"/>
    <n v="1050"/>
    <x v="0"/>
    <x v="0"/>
    <s v="USD"/>
    <n v="1362086700"/>
    <n v="1358180968"/>
    <b v="0"/>
    <x v="74"/>
    <x v="0"/>
    <s v="music/rock"/>
    <x v="2"/>
    <x v="1155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x v="10"/>
    <x v="0"/>
    <s v="music/rock"/>
    <x v="8"/>
    <x v="1156"/>
    <x v="4"/>
    <x v="11"/>
  </r>
  <r>
    <n v="1640"/>
    <s v="Lovers and Poets- music video"/>
    <x v="1638"/>
    <n v="400"/>
    <n v="679.44"/>
    <x v="0"/>
    <x v="0"/>
    <s v="USD"/>
    <n v="1280800740"/>
    <n v="1279603955"/>
    <b v="0"/>
    <x v="57"/>
    <x v="0"/>
    <s v="music/rock"/>
    <x v="106"/>
    <x v="1157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x v="55"/>
    <x v="0"/>
    <s v="music/pop"/>
    <x v="7"/>
    <x v="1158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x v="33"/>
    <x v="0"/>
    <s v="music/pop"/>
    <x v="8"/>
    <x v="31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x v="77"/>
    <x v="0"/>
    <s v="music/pop"/>
    <x v="105"/>
    <x v="1159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x v="130"/>
    <x v="0"/>
    <s v="music/pop"/>
    <x v="5"/>
    <x v="1160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x v="73"/>
    <x v="0"/>
    <s v="music/pop"/>
    <x v="38"/>
    <x v="1161"/>
    <x v="4"/>
    <x v="27"/>
  </r>
  <r>
    <n v="1646"/>
    <s v="MADAM Album"/>
    <x v="1644"/>
    <n v="2000"/>
    <n v="2204"/>
    <x v="0"/>
    <x v="1"/>
    <s v="GBP"/>
    <n v="1408039860"/>
    <n v="1405248503"/>
    <b v="0"/>
    <x v="183"/>
    <x v="0"/>
    <s v="music/pop"/>
    <x v="5"/>
    <x v="1162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x v="67"/>
    <x v="0"/>
    <s v="music/pop"/>
    <x v="2"/>
    <x v="1163"/>
    <x v="4"/>
    <x v="27"/>
  </r>
  <r>
    <n v="1648"/>
    <s v="Arches - Wide Awake on Vinyl "/>
    <x v="1646"/>
    <n v="2300"/>
    <n v="2881"/>
    <x v="0"/>
    <x v="0"/>
    <s v="USD"/>
    <n v="1300636482"/>
    <n v="1298048082"/>
    <b v="0"/>
    <x v="240"/>
    <x v="0"/>
    <s v="music/pop"/>
    <x v="105"/>
    <x v="1164"/>
    <x v="4"/>
    <x v="27"/>
  </r>
  <r>
    <n v="1649"/>
    <s v="Sam Lyons New Album - 2014"/>
    <x v="1647"/>
    <n v="3800"/>
    <n v="3822.33"/>
    <x v="0"/>
    <x v="0"/>
    <s v="USD"/>
    <n v="1400862355"/>
    <n v="1396974355"/>
    <b v="0"/>
    <x v="75"/>
    <x v="0"/>
    <s v="music/pop"/>
    <x v="7"/>
    <x v="1165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x v="58"/>
    <x v="0"/>
    <s v="music/pop"/>
    <x v="24"/>
    <x v="1166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x v="9"/>
    <x v="0"/>
    <s v="music/pop"/>
    <x v="7"/>
    <x v="1167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x v="16"/>
    <x v="0"/>
    <s v="music/pop"/>
    <x v="7"/>
    <x v="116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x v="129"/>
    <x v="0"/>
    <s v="music/pop"/>
    <x v="107"/>
    <x v="1169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x v="69"/>
    <x v="0"/>
    <s v="music/pop"/>
    <x v="28"/>
    <x v="1170"/>
    <x v="4"/>
    <x v="27"/>
  </r>
  <r>
    <n v="1655"/>
    <s v="Meg Porter Debut EP!"/>
    <x v="1653"/>
    <n v="1500"/>
    <n v="2143"/>
    <x v="0"/>
    <x v="0"/>
    <s v="USD"/>
    <n v="1333648820"/>
    <n v="1331060420"/>
    <b v="0"/>
    <x v="53"/>
    <x v="0"/>
    <s v="music/pop"/>
    <x v="1"/>
    <x v="1171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x v="53"/>
    <x v="0"/>
    <s v="music/pop"/>
    <x v="8"/>
    <x v="1172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x v="170"/>
    <x v="0"/>
    <s v="music/pop"/>
    <x v="2"/>
    <x v="1173"/>
    <x v="4"/>
    <x v="27"/>
  </r>
  <r>
    <n v="1658"/>
    <s v="New Amy Rivard album!!!"/>
    <x v="1656"/>
    <n v="6000"/>
    <n v="7934"/>
    <x v="0"/>
    <x v="0"/>
    <s v="USD"/>
    <n v="1355840400"/>
    <n v="1352524767"/>
    <b v="0"/>
    <x v="329"/>
    <x v="0"/>
    <s v="music/pop"/>
    <x v="88"/>
    <x v="1174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x v="43"/>
    <x v="0"/>
    <s v="music/pop"/>
    <x v="40"/>
    <x v="1175"/>
    <x v="4"/>
    <x v="27"/>
  </r>
  <r>
    <n v="1660"/>
    <s v="Risotto fragole e champagne"/>
    <x v="1658"/>
    <n v="80"/>
    <n v="1003"/>
    <x v="0"/>
    <x v="13"/>
    <s v="EUR"/>
    <n v="1462053540"/>
    <n v="1459355950"/>
    <b v="0"/>
    <x v="17"/>
    <x v="0"/>
    <s v="music/pop"/>
    <x v="214"/>
    <x v="676"/>
    <x v="4"/>
    <x v="27"/>
  </r>
  <r>
    <n v="1661"/>
    <s v="Kyana"/>
    <x v="1659"/>
    <n v="7900"/>
    <n v="8098"/>
    <x v="0"/>
    <x v="15"/>
    <s v="EUR"/>
    <n v="1453064400"/>
    <n v="1449359831"/>
    <b v="0"/>
    <x v="21"/>
    <x v="0"/>
    <s v="music/pop"/>
    <x v="33"/>
    <x v="1176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x v="95"/>
    <x v="0"/>
    <s v="music/pop"/>
    <x v="33"/>
    <x v="1177"/>
    <x v="4"/>
    <x v="27"/>
  </r>
  <r>
    <n v="1663"/>
    <s v="ghost -- a music video"/>
    <x v="1661"/>
    <n v="1000"/>
    <n v="1080"/>
    <x v="0"/>
    <x v="0"/>
    <s v="USD"/>
    <n v="1422750707"/>
    <n v="1420158707"/>
    <b v="0"/>
    <x v="58"/>
    <x v="0"/>
    <s v="music/pop"/>
    <x v="29"/>
    <x v="1178"/>
    <x v="4"/>
    <x v="27"/>
  </r>
  <r>
    <n v="1664"/>
    <s v="Grace Sings Grace"/>
    <x v="1662"/>
    <n v="2500"/>
    <n v="3060.22"/>
    <x v="0"/>
    <x v="0"/>
    <s v="USD"/>
    <n v="1331870340"/>
    <n v="1328033818"/>
    <b v="0"/>
    <x v="30"/>
    <x v="0"/>
    <s v="music/pop"/>
    <x v="108"/>
    <x v="1179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x v="251"/>
    <x v="0"/>
    <s v="music/pop"/>
    <x v="17"/>
    <x v="1180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x v="15"/>
    <x v="0"/>
    <s v="music/pop"/>
    <x v="164"/>
    <x v="118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x v="141"/>
    <x v="0"/>
    <s v="music/pop"/>
    <x v="37"/>
    <x v="1182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x v="318"/>
    <x v="0"/>
    <s v="music/pop"/>
    <x v="33"/>
    <x v="11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x v="47"/>
    <x v="0"/>
    <s v="music/pop"/>
    <x v="49"/>
    <x v="399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x v="23"/>
    <x v="0"/>
    <s v="music/pop"/>
    <x v="33"/>
    <x v="1184"/>
    <x v="4"/>
    <x v="27"/>
  </r>
  <r>
    <n v="1671"/>
    <s v="Luke O'Brien's Kickstarter"/>
    <x v="1669"/>
    <n v="2000"/>
    <n v="2013.47"/>
    <x v="0"/>
    <x v="0"/>
    <s v="USD"/>
    <n v="1470056614"/>
    <n v="1467464614"/>
    <b v="0"/>
    <x v="99"/>
    <x v="0"/>
    <s v="music/pop"/>
    <x v="7"/>
    <x v="1185"/>
    <x v="4"/>
    <x v="27"/>
  </r>
  <r>
    <n v="1672"/>
    <s v="High Altotude Debut Album"/>
    <x v="1670"/>
    <n v="1700"/>
    <n v="1920"/>
    <x v="0"/>
    <x v="0"/>
    <s v="USD"/>
    <n v="1338824730"/>
    <n v="1336232730"/>
    <b v="0"/>
    <x v="72"/>
    <x v="0"/>
    <s v="music/pop"/>
    <x v="40"/>
    <x v="118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x v="211"/>
    <x v="0"/>
    <s v="music/pop"/>
    <x v="30"/>
    <x v="1187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x v="116"/>
    <x v="0"/>
    <s v="music/pop"/>
    <x v="180"/>
    <x v="1188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x v="69"/>
    <x v="0"/>
    <s v="music/pop"/>
    <x v="0"/>
    <x v="208"/>
    <x v="4"/>
    <x v="27"/>
  </r>
  <r>
    <n v="1676"/>
    <s v="Bridge 19 CD Release Tour"/>
    <x v="1674"/>
    <n v="3000"/>
    <n v="3460"/>
    <x v="0"/>
    <x v="0"/>
    <s v="USD"/>
    <n v="1334980740"/>
    <n v="1330968347"/>
    <b v="0"/>
    <x v="288"/>
    <x v="0"/>
    <s v="music/pop"/>
    <x v="41"/>
    <x v="1189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x v="288"/>
    <x v="0"/>
    <s v="music/pop"/>
    <x v="20"/>
    <x v="1190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x v="72"/>
    <x v="0"/>
    <s v="music/pop"/>
    <x v="90"/>
    <x v="1191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x v="66"/>
    <x v="0"/>
    <s v="music/pop"/>
    <x v="215"/>
    <x v="368"/>
    <x v="4"/>
    <x v="27"/>
  </r>
  <r>
    <n v="1680"/>
    <s v="Kick Out a Record"/>
    <x v="1678"/>
    <n v="1000"/>
    <n v="1175"/>
    <x v="0"/>
    <x v="0"/>
    <s v="USD"/>
    <n v="1405188667"/>
    <n v="1402596667"/>
    <b v="0"/>
    <x v="20"/>
    <x v="0"/>
    <s v="music/pop"/>
    <x v="90"/>
    <x v="1192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x v="330"/>
    <x v="1"/>
    <s v="music/faith"/>
    <x v="7"/>
    <x v="119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x v="78"/>
    <x v="1"/>
    <s v="music/faith"/>
    <x v="50"/>
    <x v="121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x v="73"/>
    <x v="1"/>
    <s v="music/faith"/>
    <x v="66"/>
    <x v="1194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x v="21"/>
    <x v="1"/>
    <s v="music/faith"/>
    <x v="15"/>
    <x v="1195"/>
    <x v="4"/>
    <x v="28"/>
  </r>
  <r>
    <n v="1685"/>
    <s v="Help Support Brad Dassey's Music"/>
    <x v="1683"/>
    <n v="350"/>
    <n v="360"/>
    <x v="3"/>
    <x v="0"/>
    <s v="USD"/>
    <n v="1490331623"/>
    <n v="1487743223"/>
    <b v="0"/>
    <x v="41"/>
    <x v="1"/>
    <s v="music/faith"/>
    <x v="33"/>
    <x v="1196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x v="29"/>
    <x v="1"/>
    <s v="music/faith"/>
    <x v="50"/>
    <x v="656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x v="70"/>
    <x v="1"/>
    <s v="music/faith"/>
    <x v="134"/>
    <x v="1197"/>
    <x v="4"/>
    <x v="28"/>
  </r>
  <r>
    <n v="1688"/>
    <s v="Christofer Scott: Dive In EP"/>
    <x v="1686"/>
    <n v="4000"/>
    <n v="1772"/>
    <x v="3"/>
    <x v="0"/>
    <s v="USD"/>
    <n v="1491738594"/>
    <n v="1489150194"/>
    <b v="0"/>
    <x v="63"/>
    <x v="1"/>
    <s v="music/faith"/>
    <x v="156"/>
    <x v="1198"/>
    <x v="4"/>
    <x v="28"/>
  </r>
  <r>
    <n v="1689"/>
    <s v="Fly Away"/>
    <x v="1687"/>
    <n v="2400"/>
    <n v="2400"/>
    <x v="3"/>
    <x v="0"/>
    <s v="USD"/>
    <n v="1489700230"/>
    <n v="1487111830"/>
    <b v="0"/>
    <x v="25"/>
    <x v="1"/>
    <s v="music/faith"/>
    <x v="8"/>
    <x v="1199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x v="202"/>
    <x v="1"/>
    <s v="music/faith"/>
    <x v="78"/>
    <x v="1200"/>
    <x v="4"/>
    <x v="28"/>
  </r>
  <r>
    <n v="1691"/>
    <s v="Sing Like You Were Meant To!"/>
    <x v="1689"/>
    <n v="30000"/>
    <n v="10042"/>
    <x v="3"/>
    <x v="0"/>
    <s v="USD"/>
    <n v="1491181200"/>
    <n v="1488387008"/>
    <b v="0"/>
    <x v="44"/>
    <x v="1"/>
    <s v="music/faith"/>
    <x v="69"/>
    <x v="1201"/>
    <x v="4"/>
    <x v="28"/>
  </r>
  <r>
    <n v="1692"/>
    <s v="Get Your Hopes Up"/>
    <x v="1690"/>
    <n v="5000"/>
    <n v="2390"/>
    <x v="3"/>
    <x v="0"/>
    <s v="USD"/>
    <n v="1490572740"/>
    <n v="1487734667"/>
    <b v="0"/>
    <x v="41"/>
    <x v="1"/>
    <s v="music/faith"/>
    <x v="216"/>
    <x v="1202"/>
    <x v="4"/>
    <x v="28"/>
  </r>
  <r>
    <n v="1693"/>
    <s v="Debut Studio EP // Sam Hibbard"/>
    <x v="1691"/>
    <n v="3000"/>
    <n v="280"/>
    <x v="3"/>
    <x v="1"/>
    <s v="GBP"/>
    <n v="1491768000"/>
    <n v="1489097112"/>
    <b v="0"/>
    <x v="22"/>
    <x v="1"/>
    <s v="music/faith"/>
    <x v="114"/>
    <x v="431"/>
    <x v="4"/>
    <x v="28"/>
  </r>
  <r>
    <n v="1694"/>
    <s v="Thundercreek Studios"/>
    <x v="1692"/>
    <n v="10000"/>
    <n v="5"/>
    <x v="3"/>
    <x v="0"/>
    <s v="USD"/>
    <n v="1490589360"/>
    <n v="1488038674"/>
    <b v="0"/>
    <x v="29"/>
    <x v="1"/>
    <s v="music/faith"/>
    <x v="50"/>
    <x v="144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x v="23"/>
    <x v="1"/>
    <s v="music/faith"/>
    <x v="81"/>
    <x v="120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x v="78"/>
    <x v="1"/>
    <s v="music/faith"/>
    <x v="50"/>
    <x v="121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x v="19"/>
    <x v="1"/>
    <s v="music/faith"/>
    <x v="68"/>
    <x v="1204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x v="78"/>
    <x v="1"/>
    <s v="music/faith"/>
    <x v="50"/>
    <x v="121"/>
    <x v="4"/>
    <x v="28"/>
  </r>
  <r>
    <n v="1699"/>
    <s v="THE WORSHIP ALBUM!"/>
    <x v="1697"/>
    <n v="5105"/>
    <n v="216"/>
    <x v="3"/>
    <x v="0"/>
    <s v="USD"/>
    <n v="1491943445"/>
    <n v="1489351445"/>
    <b v="0"/>
    <x v="80"/>
    <x v="1"/>
    <s v="music/faith"/>
    <x v="65"/>
    <x v="1205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x v="1"/>
    <x v="1"/>
    <s v="music/faith"/>
    <x v="73"/>
    <x v="1206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x v="84"/>
    <x v="1"/>
    <s v="music/faith"/>
    <x v="50"/>
    <x v="144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x v="29"/>
    <x v="1"/>
    <s v="music/faith"/>
    <x v="50"/>
    <x v="120"/>
    <x v="4"/>
    <x v="28"/>
  </r>
  <r>
    <n v="1703"/>
    <s v="Joy Full Noise!"/>
    <x v="1701"/>
    <n v="5000"/>
    <n v="51"/>
    <x v="2"/>
    <x v="0"/>
    <s v="USD"/>
    <n v="1441003537"/>
    <n v="1435819537"/>
    <b v="0"/>
    <x v="84"/>
    <x v="1"/>
    <s v="music/faith"/>
    <x v="60"/>
    <x v="156"/>
    <x v="4"/>
    <x v="28"/>
  </r>
  <r>
    <n v="1704"/>
    <s v="Jericho Down Worship Album"/>
    <x v="1702"/>
    <n v="2000"/>
    <n v="1302"/>
    <x v="2"/>
    <x v="0"/>
    <s v="USD"/>
    <n v="1424056873"/>
    <n v="1421464873"/>
    <b v="0"/>
    <x v="202"/>
    <x v="1"/>
    <s v="music/faith"/>
    <x v="187"/>
    <x v="1207"/>
    <x v="4"/>
    <x v="28"/>
  </r>
  <r>
    <n v="1705"/>
    <s v="Piano Prayer Album - Russ James"/>
    <x v="1703"/>
    <n v="2000"/>
    <n v="0"/>
    <x v="2"/>
    <x v="0"/>
    <s v="USD"/>
    <n v="1441814400"/>
    <n v="1440807846"/>
    <b v="0"/>
    <x v="78"/>
    <x v="1"/>
    <s v="music/faith"/>
    <x v="50"/>
    <x v="121"/>
    <x v="4"/>
    <x v="28"/>
  </r>
  <r>
    <n v="1706"/>
    <s v="Gemeinde in Bremen"/>
    <x v="1704"/>
    <n v="5500"/>
    <n v="0"/>
    <x v="2"/>
    <x v="12"/>
    <s v="EUR"/>
    <n v="1440314472"/>
    <n v="1435130472"/>
    <b v="0"/>
    <x v="78"/>
    <x v="1"/>
    <s v="music/faith"/>
    <x v="50"/>
    <x v="121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x v="82"/>
    <x v="1"/>
    <s v="music/faith"/>
    <x v="54"/>
    <x v="1208"/>
    <x v="4"/>
    <x v="28"/>
  </r>
  <r>
    <n v="1708"/>
    <s v="Praise: It's what we do"/>
    <x v="1706"/>
    <n v="7000"/>
    <n v="0"/>
    <x v="2"/>
    <x v="0"/>
    <s v="USD"/>
    <n v="1462135706"/>
    <n v="1458679706"/>
    <b v="0"/>
    <x v="78"/>
    <x v="1"/>
    <s v="music/faith"/>
    <x v="50"/>
    <x v="121"/>
    <x v="4"/>
    <x v="28"/>
  </r>
  <r>
    <n v="1709"/>
    <s v="Psalms"/>
    <x v="1707"/>
    <n v="1750"/>
    <n v="85"/>
    <x v="2"/>
    <x v="0"/>
    <s v="USD"/>
    <n v="1409513940"/>
    <n v="1405949514"/>
    <b v="0"/>
    <x v="80"/>
    <x v="1"/>
    <s v="music/faith"/>
    <x v="62"/>
    <x v="1209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x v="29"/>
    <x v="1"/>
    <s v="music/faith"/>
    <x v="60"/>
    <x v="441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x v="84"/>
    <x v="1"/>
    <s v="music/faith"/>
    <x v="57"/>
    <x v="1210"/>
    <x v="4"/>
    <x v="28"/>
  </r>
  <r>
    <n v="1712"/>
    <s v="Midwest Cowboy Ministries"/>
    <x v="1710"/>
    <n v="5000"/>
    <n v="0"/>
    <x v="2"/>
    <x v="0"/>
    <s v="USD"/>
    <n v="1435701353"/>
    <n v="1430517353"/>
    <b v="0"/>
    <x v="78"/>
    <x v="1"/>
    <s v="music/faith"/>
    <x v="50"/>
    <x v="121"/>
    <x v="4"/>
    <x v="28"/>
  </r>
  <r>
    <n v="1713"/>
    <s v="&quot;UNCOVERED ME&quot;"/>
    <x v="1711"/>
    <n v="3000"/>
    <n v="50"/>
    <x v="2"/>
    <x v="0"/>
    <s v="USD"/>
    <n v="1412536412"/>
    <n v="1409944412"/>
    <b v="0"/>
    <x v="29"/>
    <x v="1"/>
    <s v="music/faith"/>
    <x v="53"/>
    <x v="73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x v="57"/>
    <x v="1"/>
    <s v="music/faith"/>
    <x v="59"/>
    <x v="1211"/>
    <x v="4"/>
    <x v="28"/>
  </r>
  <r>
    <n v="1715"/>
    <s v="The Heart of a P.K."/>
    <x v="1713"/>
    <n v="5000"/>
    <n v="11"/>
    <x v="2"/>
    <x v="0"/>
    <s v="USD"/>
    <n v="1427772120"/>
    <n v="1425186785"/>
    <b v="0"/>
    <x v="84"/>
    <x v="1"/>
    <s v="music/faith"/>
    <x v="50"/>
    <x v="148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x v="83"/>
    <x v="1"/>
    <s v="music/faith"/>
    <x v="59"/>
    <x v="73"/>
    <x v="4"/>
    <x v="28"/>
  </r>
  <r>
    <n v="1717"/>
    <s v="Shift Records A New EP!"/>
    <x v="1715"/>
    <n v="3265"/>
    <n v="1395"/>
    <x v="2"/>
    <x v="0"/>
    <s v="USD"/>
    <n v="1461211200"/>
    <n v="1459467238"/>
    <b v="0"/>
    <x v="14"/>
    <x v="1"/>
    <s v="music/faith"/>
    <x v="152"/>
    <x v="1212"/>
    <x v="4"/>
    <x v="28"/>
  </r>
  <r>
    <n v="1718"/>
    <s v="The Prodigal Son"/>
    <x v="1716"/>
    <n v="35000"/>
    <n v="75"/>
    <x v="2"/>
    <x v="0"/>
    <s v="USD"/>
    <n v="1463201940"/>
    <n v="1459435149"/>
    <b v="0"/>
    <x v="84"/>
    <x v="1"/>
    <s v="music/faith"/>
    <x v="50"/>
    <x v="822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x v="83"/>
    <x v="1"/>
    <s v="music/faith"/>
    <x v="60"/>
    <x v="123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x v="22"/>
    <x v="1"/>
    <s v="music/faith"/>
    <x v="52"/>
    <x v="1213"/>
    <x v="4"/>
    <x v="28"/>
  </r>
  <r>
    <n v="1721"/>
    <s v="&quot;HEAVEN'S CALLING&quot;"/>
    <x v="1719"/>
    <n v="5000"/>
    <n v="0"/>
    <x v="2"/>
    <x v="0"/>
    <s v="USD"/>
    <n v="1449831863"/>
    <n v="1447239863"/>
    <b v="0"/>
    <x v="78"/>
    <x v="1"/>
    <s v="music/faith"/>
    <x v="50"/>
    <x v="121"/>
    <x v="4"/>
    <x v="28"/>
  </r>
  <r>
    <n v="1722"/>
    <s v="Preserving the DC Gospel Stars"/>
    <x v="1720"/>
    <n v="2880"/>
    <n v="1"/>
    <x v="2"/>
    <x v="0"/>
    <s v="USD"/>
    <n v="1459642200"/>
    <n v="1456441429"/>
    <b v="0"/>
    <x v="29"/>
    <x v="1"/>
    <s v="music/faith"/>
    <x v="50"/>
    <x v="120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x v="83"/>
    <x v="1"/>
    <s v="music/faith"/>
    <x v="113"/>
    <x v="1214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x v="80"/>
    <x v="1"/>
    <s v="music/faith"/>
    <x v="60"/>
    <x v="435"/>
    <x v="4"/>
    <x v="28"/>
  </r>
  <r>
    <n v="1725"/>
    <s v="Unveiled Debut Album"/>
    <x v="1723"/>
    <n v="5500"/>
    <n v="560"/>
    <x v="2"/>
    <x v="0"/>
    <s v="USD"/>
    <n v="1408922049"/>
    <n v="1406330049"/>
    <b v="0"/>
    <x v="82"/>
    <x v="1"/>
    <s v="music/faith"/>
    <x v="54"/>
    <x v="1215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x v="38"/>
    <x v="1"/>
    <s v="music/faith"/>
    <x v="122"/>
    <x v="1216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x v="29"/>
    <x v="1"/>
    <s v="music/faith"/>
    <x v="50"/>
    <x v="120"/>
    <x v="4"/>
    <x v="28"/>
  </r>
  <r>
    <n v="1728"/>
    <s v="With His Presence"/>
    <x v="1726"/>
    <n v="1250"/>
    <n v="855"/>
    <x v="2"/>
    <x v="0"/>
    <s v="USD"/>
    <n v="1445439674"/>
    <n v="1442847674"/>
    <b v="0"/>
    <x v="63"/>
    <x v="1"/>
    <s v="music/faith"/>
    <x v="149"/>
    <x v="1217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x v="78"/>
    <x v="1"/>
    <s v="music/faith"/>
    <x v="50"/>
    <x v="121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x v="78"/>
    <x v="1"/>
    <s v="music/faith"/>
    <x v="50"/>
    <x v="121"/>
    <x v="4"/>
    <x v="28"/>
  </r>
  <r>
    <n v="1731"/>
    <s v="Sam Cox Band First Christian Tour"/>
    <x v="1729"/>
    <n v="1000"/>
    <n v="0"/>
    <x v="2"/>
    <x v="0"/>
    <s v="USD"/>
    <n v="1434034800"/>
    <n v="1432849552"/>
    <b v="0"/>
    <x v="78"/>
    <x v="1"/>
    <s v="music/faith"/>
    <x v="50"/>
    <x v="121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x v="78"/>
    <x v="1"/>
    <s v="music/faith"/>
    <x v="50"/>
    <x v="121"/>
    <x v="4"/>
    <x v="28"/>
  </r>
  <r>
    <n v="1733"/>
    <s v="What Faith Is EP/Album"/>
    <x v="1731"/>
    <n v="10000"/>
    <n v="0"/>
    <x v="2"/>
    <x v="0"/>
    <s v="USD"/>
    <n v="1473802200"/>
    <n v="1472746374"/>
    <b v="0"/>
    <x v="78"/>
    <x v="1"/>
    <s v="music/faith"/>
    <x v="50"/>
    <x v="121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x v="29"/>
    <x v="1"/>
    <s v="music/faith"/>
    <x v="50"/>
    <x v="120"/>
    <x v="4"/>
    <x v="28"/>
  </r>
  <r>
    <n v="1735"/>
    <s v="Leo's RainSong Artist program"/>
    <x v="1733"/>
    <n v="1000"/>
    <n v="110"/>
    <x v="2"/>
    <x v="0"/>
    <s v="USD"/>
    <n v="1470598345"/>
    <n v="1468006345"/>
    <b v="0"/>
    <x v="84"/>
    <x v="1"/>
    <s v="music/faith"/>
    <x v="57"/>
    <x v="687"/>
    <x v="4"/>
    <x v="28"/>
  </r>
  <r>
    <n v="1736"/>
    <s v="In His Presence"/>
    <x v="1734"/>
    <n v="3000"/>
    <n v="22"/>
    <x v="2"/>
    <x v="0"/>
    <s v="USD"/>
    <n v="1447018833"/>
    <n v="1444423233"/>
    <b v="0"/>
    <x v="29"/>
    <x v="1"/>
    <s v="music/faith"/>
    <x v="60"/>
    <x v="1218"/>
    <x v="4"/>
    <x v="28"/>
  </r>
  <r>
    <n v="1737"/>
    <s v="Healing"/>
    <x v="1735"/>
    <n v="4000"/>
    <n v="850"/>
    <x v="2"/>
    <x v="0"/>
    <s v="USD"/>
    <n v="1437432392"/>
    <n v="1434840392"/>
    <b v="0"/>
    <x v="41"/>
    <x v="1"/>
    <s v="music/faith"/>
    <x v="70"/>
    <x v="98"/>
    <x v="4"/>
    <x v="28"/>
  </r>
  <r>
    <n v="1738"/>
    <s v="The Flashing Lights"/>
    <x v="1736"/>
    <n v="5000"/>
    <n v="20"/>
    <x v="2"/>
    <x v="0"/>
    <s v="USD"/>
    <n v="1412283542"/>
    <n v="1409691542"/>
    <b v="0"/>
    <x v="29"/>
    <x v="1"/>
    <s v="music/faith"/>
    <x v="50"/>
    <x v="135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x v="29"/>
    <x v="1"/>
    <s v="music/faith"/>
    <x v="50"/>
    <x v="120"/>
    <x v="4"/>
    <x v="28"/>
  </r>
  <r>
    <n v="1740"/>
    <s v="Recording Studio Time"/>
    <x v="1738"/>
    <n v="3000"/>
    <n v="0"/>
    <x v="2"/>
    <x v="0"/>
    <s v="USD"/>
    <n v="1437075422"/>
    <n v="1434483422"/>
    <b v="0"/>
    <x v="78"/>
    <x v="1"/>
    <s v="music/faith"/>
    <x v="50"/>
    <x v="121"/>
    <x v="4"/>
    <x v="28"/>
  </r>
  <r>
    <n v="1741"/>
    <s v="Caught off Guard"/>
    <x v="1739"/>
    <n v="1200"/>
    <n v="1330"/>
    <x v="0"/>
    <x v="1"/>
    <s v="GBP"/>
    <n v="1433948671"/>
    <n v="1430060671"/>
    <b v="0"/>
    <x v="47"/>
    <x v="0"/>
    <s v="photography/photobooks"/>
    <x v="38"/>
    <x v="1219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x v="69"/>
    <x v="0"/>
    <s v="photography/photobooks"/>
    <x v="15"/>
    <x v="1220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x v="85"/>
    <x v="0"/>
    <s v="photography/photobooks"/>
    <x v="8"/>
    <x v="1221"/>
    <x v="8"/>
    <x v="20"/>
  </r>
  <r>
    <n v="1744"/>
    <s v="Water World"/>
    <x v="1742"/>
    <n v="5500"/>
    <n v="6515"/>
    <x v="0"/>
    <x v="1"/>
    <s v="GBP"/>
    <n v="1425821477"/>
    <n v="1421937077"/>
    <b v="0"/>
    <x v="16"/>
    <x v="0"/>
    <s v="photography/photobooks"/>
    <x v="90"/>
    <x v="1222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x v="30"/>
    <x v="0"/>
    <s v="photography/photobooks"/>
    <x v="35"/>
    <x v="1223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x v="329"/>
    <x v="0"/>
    <s v="photography/photobooks"/>
    <x v="34"/>
    <x v="1224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x v="180"/>
    <x v="0"/>
    <s v="photography/photobooks"/>
    <x v="2"/>
    <x v="1225"/>
    <x v="8"/>
    <x v="20"/>
  </r>
  <r>
    <n v="1748"/>
    <s v="So It Is: Vancouver"/>
    <x v="1746"/>
    <n v="50000"/>
    <n v="64974"/>
    <x v="0"/>
    <x v="5"/>
    <s v="CAD"/>
    <n v="1441234143"/>
    <n v="1438642143"/>
    <b v="0"/>
    <x v="331"/>
    <x v="0"/>
    <s v="photography/photobooks"/>
    <x v="22"/>
    <x v="1226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x v="132"/>
    <x v="0"/>
    <s v="photography/photobooks"/>
    <x v="4"/>
    <x v="1156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x v="207"/>
    <x v="0"/>
    <s v="photography/photobooks"/>
    <x v="180"/>
    <x v="1227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x v="42"/>
    <x v="0"/>
    <s v="photography/photobooks"/>
    <x v="33"/>
    <x v="1228"/>
    <x v="8"/>
    <x v="20"/>
  </r>
  <r>
    <n v="1752"/>
    <s v="Adfectus Book"/>
    <x v="1750"/>
    <n v="1200"/>
    <n v="3122"/>
    <x v="0"/>
    <x v="1"/>
    <s v="GBP"/>
    <n v="1476425082"/>
    <n v="1473833082"/>
    <b v="0"/>
    <x v="240"/>
    <x v="0"/>
    <s v="photography/photobooks"/>
    <x v="217"/>
    <x v="122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x v="2"/>
    <x v="0"/>
    <s v="photography/photobooks"/>
    <x v="29"/>
    <x v="1230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x v="240"/>
    <x v="0"/>
    <s v="photography/photobooks"/>
    <x v="38"/>
    <x v="1231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x v="80"/>
    <x v="0"/>
    <s v="photography/photobooks"/>
    <x v="28"/>
    <x v="501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x v="148"/>
    <x v="0"/>
    <s v="photography/photobooks"/>
    <x v="33"/>
    <x v="1232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x v="25"/>
    <x v="0"/>
    <s v="photography/photobooks"/>
    <x v="31"/>
    <x v="1233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x v="74"/>
    <x v="0"/>
    <s v="photography/photobooks"/>
    <x v="41"/>
    <x v="1234"/>
    <x v="8"/>
    <x v="20"/>
  </r>
  <r>
    <n v="1759"/>
    <s v="Death Valley"/>
    <x v="1757"/>
    <n v="5000"/>
    <n v="5330"/>
    <x v="0"/>
    <x v="0"/>
    <s v="USD"/>
    <n v="1427309629"/>
    <n v="1425585229"/>
    <b v="0"/>
    <x v="72"/>
    <x v="0"/>
    <s v="photography/photobooks"/>
    <x v="13"/>
    <x v="1235"/>
    <x v="8"/>
    <x v="20"/>
  </r>
  <r>
    <n v="1760"/>
    <s v="Portraits by Aris Jerome"/>
    <x v="1758"/>
    <n v="5000"/>
    <n v="8272"/>
    <x v="0"/>
    <x v="0"/>
    <s v="USD"/>
    <n v="1456416513"/>
    <n v="1454688513"/>
    <b v="0"/>
    <x v="332"/>
    <x v="0"/>
    <s v="photography/photobooks"/>
    <x v="11"/>
    <x v="1236"/>
    <x v="8"/>
    <x v="20"/>
  </r>
  <r>
    <n v="1761"/>
    <s v="I Wanted To See Boobs"/>
    <x v="1759"/>
    <n v="100"/>
    <n v="155"/>
    <x v="0"/>
    <x v="1"/>
    <s v="GBP"/>
    <n v="1442065060"/>
    <n v="1437745060"/>
    <b v="0"/>
    <x v="83"/>
    <x v="0"/>
    <s v="photography/photobooks"/>
    <x v="19"/>
    <x v="1237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x v="20"/>
    <x v="0"/>
    <s v="photography/photobooks"/>
    <x v="218"/>
    <x v="1238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x v="115"/>
    <x v="0"/>
    <s v="photography/photobooks"/>
    <x v="21"/>
    <x v="123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x v="70"/>
    <x v="1"/>
    <s v="photography/photobooks"/>
    <x v="68"/>
    <x v="1240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x v="273"/>
    <x v="1"/>
    <s v="photography/photobooks"/>
    <x v="155"/>
    <x v="1241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x v="78"/>
    <x v="1"/>
    <s v="photography/photobooks"/>
    <x v="50"/>
    <x v="121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x v="70"/>
    <x v="1"/>
    <s v="photography/photobooks"/>
    <x v="132"/>
    <x v="1242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x v="41"/>
    <x v="1"/>
    <s v="photography/photobooks"/>
    <x v="65"/>
    <x v="1243"/>
    <x v="8"/>
    <x v="20"/>
  </r>
  <r>
    <n v="1769"/>
    <s v="Navajo Textile Project"/>
    <x v="1767"/>
    <n v="40000"/>
    <n v="1081"/>
    <x v="2"/>
    <x v="0"/>
    <s v="USD"/>
    <n v="1421177959"/>
    <n v="1418585959"/>
    <b v="1"/>
    <x v="19"/>
    <x v="1"/>
    <s v="photography/photobooks"/>
    <x v="56"/>
    <x v="1244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x v="297"/>
    <x v="1"/>
    <s v="photography/photobooks"/>
    <x v="219"/>
    <x v="450"/>
    <x v="8"/>
    <x v="20"/>
  </r>
  <r>
    <n v="1771"/>
    <s v="&quot;Drakes Folly&quot;"/>
    <x v="1769"/>
    <n v="4200"/>
    <n v="895"/>
    <x v="2"/>
    <x v="1"/>
    <s v="GBP"/>
    <n v="1414107040"/>
    <n v="1411515040"/>
    <b v="1"/>
    <x v="20"/>
    <x v="1"/>
    <s v="photography/photobooks"/>
    <x v="70"/>
    <x v="1245"/>
    <x v="8"/>
    <x v="20"/>
  </r>
  <r>
    <n v="1772"/>
    <s v="White Mountain"/>
    <x v="1770"/>
    <n v="5500"/>
    <n v="858"/>
    <x v="2"/>
    <x v="1"/>
    <s v="GBP"/>
    <n v="1404666836"/>
    <n v="1399482836"/>
    <b v="1"/>
    <x v="10"/>
    <x v="1"/>
    <s v="photography/photobooks"/>
    <x v="63"/>
    <x v="1246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x v="10"/>
    <x v="1"/>
    <s v="photography/photobooks"/>
    <x v="52"/>
    <x v="1247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x v="62"/>
    <x v="1"/>
    <s v="photography/photobooks"/>
    <x v="132"/>
    <x v="1248"/>
    <x v="8"/>
    <x v="20"/>
  </r>
  <r>
    <n v="1775"/>
    <s v="Muhammad Ali - The Comeback"/>
    <x v="1773"/>
    <n v="32500"/>
    <n v="21158"/>
    <x v="2"/>
    <x v="0"/>
    <s v="USD"/>
    <n v="1414193160"/>
    <n v="1410305160"/>
    <b v="1"/>
    <x v="204"/>
    <x v="1"/>
    <s v="photography/photobooks"/>
    <x v="187"/>
    <x v="1249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x v="80"/>
    <x v="1"/>
    <s v="photography/photobooks"/>
    <x v="113"/>
    <x v="33"/>
    <x v="8"/>
    <x v="20"/>
  </r>
  <r>
    <n v="1777"/>
    <s v="All along the Control Tower"/>
    <x v="1775"/>
    <n v="4800"/>
    <n v="651"/>
    <x v="2"/>
    <x v="9"/>
    <s v="EUR"/>
    <n v="1424421253"/>
    <n v="1421829253"/>
    <b v="1"/>
    <x v="73"/>
    <x v="1"/>
    <s v="photography/photobooks"/>
    <x v="51"/>
    <x v="1250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x v="41"/>
    <x v="1"/>
    <s v="photography/photobooks"/>
    <x v="53"/>
    <x v="1251"/>
    <x v="8"/>
    <x v="20"/>
  </r>
  <r>
    <n v="1779"/>
    <s v="Ozymandias : a photo book"/>
    <x v="1777"/>
    <n v="11000"/>
    <n v="3986"/>
    <x v="2"/>
    <x v="0"/>
    <s v="USD"/>
    <n v="1472834180"/>
    <n v="1470242180"/>
    <b v="1"/>
    <x v="44"/>
    <x v="1"/>
    <s v="photography/photobooks"/>
    <x v="71"/>
    <x v="1252"/>
    <x v="8"/>
    <x v="20"/>
  </r>
  <r>
    <n v="1780"/>
    <s v="Native Nation"/>
    <x v="1778"/>
    <n v="30000"/>
    <n v="11923"/>
    <x v="2"/>
    <x v="0"/>
    <s v="USD"/>
    <n v="1467469510"/>
    <n v="1462285510"/>
    <b v="1"/>
    <x v="215"/>
    <x v="1"/>
    <s v="photography/photobooks"/>
    <x v="67"/>
    <x v="1253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x v="54"/>
    <x v="1"/>
    <s v="photography/photobooks"/>
    <x v="73"/>
    <x v="125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x v="88"/>
    <x v="1"/>
    <s v="photography/photobooks"/>
    <x v="77"/>
    <x v="1255"/>
    <x v="8"/>
    <x v="20"/>
  </r>
  <r>
    <n v="1783"/>
    <s v="Hues of my Vision"/>
    <x v="1781"/>
    <n v="40000"/>
    <n v="9477"/>
    <x v="2"/>
    <x v="0"/>
    <s v="USD"/>
    <n v="1432248478"/>
    <n v="1429656478"/>
    <b v="1"/>
    <x v="333"/>
    <x v="1"/>
    <s v="photography/photobooks"/>
    <x v="148"/>
    <x v="1256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x v="51"/>
    <x v="1"/>
    <s v="photography/photobooks"/>
    <x v="67"/>
    <x v="1257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x v="52"/>
    <x v="1"/>
    <s v="photography/photobooks"/>
    <x v="68"/>
    <x v="1258"/>
    <x v="8"/>
    <x v="20"/>
  </r>
  <r>
    <n v="1786"/>
    <s v="Observations in 6x6"/>
    <x v="1784"/>
    <n v="1900"/>
    <n v="905"/>
    <x v="2"/>
    <x v="9"/>
    <s v="EUR"/>
    <n v="1418649177"/>
    <n v="1416057177"/>
    <b v="1"/>
    <x v="60"/>
    <x v="1"/>
    <s v="photography/photobooks"/>
    <x v="216"/>
    <x v="1259"/>
    <x v="8"/>
    <x v="20"/>
  </r>
  <r>
    <n v="1787"/>
    <s v="Alpamayo to Yerupaja"/>
    <x v="1785"/>
    <n v="10000"/>
    <n v="1533"/>
    <x v="2"/>
    <x v="0"/>
    <s v="USD"/>
    <n v="1428158637"/>
    <n v="1425570237"/>
    <b v="1"/>
    <x v="54"/>
    <x v="1"/>
    <s v="photography/photobooks"/>
    <x v="77"/>
    <x v="1260"/>
    <x v="8"/>
    <x v="20"/>
  </r>
  <r>
    <n v="1788"/>
    <s v="Beyond the Pale"/>
    <x v="1786"/>
    <n v="5500"/>
    <n v="76"/>
    <x v="2"/>
    <x v="1"/>
    <s v="GBP"/>
    <n v="1414795542"/>
    <n v="1412203542"/>
    <b v="1"/>
    <x v="80"/>
    <x v="1"/>
    <s v="photography/photobooks"/>
    <x v="60"/>
    <x v="1065"/>
    <x v="8"/>
    <x v="20"/>
  </r>
  <r>
    <n v="1789"/>
    <s v="Paintball: Beyond The Paint"/>
    <x v="1787"/>
    <n v="8000"/>
    <n v="40"/>
    <x v="2"/>
    <x v="0"/>
    <s v="USD"/>
    <n v="1421042403"/>
    <n v="1415858403"/>
    <b v="1"/>
    <x v="80"/>
    <x v="1"/>
    <s v="photography/photobooks"/>
    <x v="60"/>
    <x v="119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x v="41"/>
    <x v="1"/>
    <s v="photography/photobooks"/>
    <x v="62"/>
    <x v="1033"/>
    <x v="8"/>
    <x v="20"/>
  </r>
  <r>
    <n v="1791"/>
    <s v="disCover: Napoli"/>
    <x v="1789"/>
    <n v="3000"/>
    <n v="107"/>
    <x v="2"/>
    <x v="1"/>
    <s v="GBP"/>
    <n v="1422553565"/>
    <n v="1417369565"/>
    <b v="1"/>
    <x v="80"/>
    <x v="1"/>
    <s v="photography/photobooks"/>
    <x v="65"/>
    <x v="1261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x v="237"/>
    <x v="1"/>
    <s v="photography/photobooks"/>
    <x v="220"/>
    <x v="1262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x v="84"/>
    <x v="1"/>
    <s v="photography/photobooks"/>
    <x v="60"/>
    <x v="135"/>
    <x v="8"/>
    <x v="20"/>
  </r>
  <r>
    <n v="1794"/>
    <s v="Venus as Men"/>
    <x v="1792"/>
    <n v="9000"/>
    <n v="997"/>
    <x v="2"/>
    <x v="0"/>
    <s v="USD"/>
    <n v="1423660422"/>
    <n v="1420636422"/>
    <b v="1"/>
    <x v="59"/>
    <x v="1"/>
    <s v="photography/photobooks"/>
    <x v="57"/>
    <x v="1263"/>
    <x v="8"/>
    <x v="20"/>
  </r>
  <r>
    <n v="1795"/>
    <s v="THE AFGHANS - A Photo Book"/>
    <x v="1793"/>
    <n v="28000"/>
    <n v="10846"/>
    <x v="2"/>
    <x v="12"/>
    <s v="EUR"/>
    <n v="1476460800"/>
    <n v="1473922541"/>
    <b v="1"/>
    <x v="75"/>
    <x v="1"/>
    <s v="photography/photobooks"/>
    <x v="115"/>
    <x v="1264"/>
    <x v="8"/>
    <x v="20"/>
  </r>
  <r>
    <n v="1796"/>
    <s v="Kenema"/>
    <x v="1794"/>
    <n v="19000"/>
    <n v="4190"/>
    <x v="2"/>
    <x v="1"/>
    <s v="GBP"/>
    <n v="1469356366"/>
    <n v="1464172366"/>
    <b v="1"/>
    <x v="48"/>
    <x v="1"/>
    <s v="photography/photobooks"/>
    <x v="66"/>
    <x v="1265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x v="205"/>
    <x v="1"/>
    <s v="photography/photobooks"/>
    <x v="149"/>
    <x v="1266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x v="77"/>
    <x v="1"/>
    <s v="photography/photobooks"/>
    <x v="51"/>
    <x v="1267"/>
    <x v="8"/>
    <x v="20"/>
  </r>
  <r>
    <n v="1799"/>
    <s v="The UnDiscovered Image"/>
    <x v="1797"/>
    <n v="4000"/>
    <n v="69.83"/>
    <x v="2"/>
    <x v="1"/>
    <s v="GBP"/>
    <n v="1415740408"/>
    <n v="1414008808"/>
    <b v="1"/>
    <x v="79"/>
    <x v="1"/>
    <s v="photography/photobooks"/>
    <x v="53"/>
    <x v="1268"/>
    <x v="8"/>
    <x v="20"/>
  </r>
  <r>
    <n v="1800"/>
    <s v="The Sikh Project Book"/>
    <x v="1798"/>
    <n v="46260"/>
    <n v="9460"/>
    <x v="2"/>
    <x v="1"/>
    <s v="GBP"/>
    <n v="1476109970"/>
    <n v="1473517970"/>
    <b v="1"/>
    <x v="116"/>
    <x v="1"/>
    <s v="photography/photobooks"/>
    <x v="68"/>
    <x v="1269"/>
    <x v="8"/>
    <x v="20"/>
  </r>
  <r>
    <n v="1801"/>
    <s v="Come, Bring, Punish"/>
    <x v="1799"/>
    <n v="17000"/>
    <n v="2355"/>
    <x v="2"/>
    <x v="1"/>
    <s v="GBP"/>
    <n v="1450181400"/>
    <n v="1447429868"/>
    <b v="1"/>
    <x v="77"/>
    <x v="1"/>
    <s v="photography/photobooks"/>
    <x v="51"/>
    <x v="1270"/>
    <x v="8"/>
    <x v="20"/>
  </r>
  <r>
    <n v="1802"/>
    <s v="Out Of The Dark"/>
    <x v="1800"/>
    <n v="3500"/>
    <n v="1697"/>
    <x v="2"/>
    <x v="12"/>
    <s v="EUR"/>
    <n v="1435442340"/>
    <n v="1433416830"/>
    <b v="1"/>
    <x v="59"/>
    <x v="1"/>
    <s v="photography/photobooks"/>
    <x v="216"/>
    <x v="1271"/>
    <x v="8"/>
    <x v="20"/>
  </r>
  <r>
    <n v="1803"/>
    <s v="On the Verge, the book."/>
    <x v="1801"/>
    <n v="17500"/>
    <n v="5390"/>
    <x v="2"/>
    <x v="0"/>
    <s v="USD"/>
    <n v="1423878182"/>
    <n v="1421199782"/>
    <b v="1"/>
    <x v="11"/>
    <x v="1"/>
    <s v="photography/photobooks"/>
    <x v="134"/>
    <x v="1272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x v="47"/>
    <x v="1"/>
    <s v="photography/photobooks"/>
    <x v="131"/>
    <x v="1273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x v="259"/>
    <x v="1"/>
    <s v="photography/photobooks"/>
    <x v="71"/>
    <x v="1274"/>
    <x v="8"/>
    <x v="20"/>
  </r>
  <r>
    <n v="1806"/>
    <s v="American Presidents Naked"/>
    <x v="1804"/>
    <n v="20000"/>
    <n v="591"/>
    <x v="2"/>
    <x v="1"/>
    <s v="GBP"/>
    <n v="1412090349"/>
    <n v="1409066349"/>
    <b v="1"/>
    <x v="22"/>
    <x v="1"/>
    <s v="photography/photobooks"/>
    <x v="56"/>
    <x v="1275"/>
    <x v="8"/>
    <x v="20"/>
  </r>
  <r>
    <n v="1807"/>
    <s v="Anywhere but Here"/>
    <x v="1805"/>
    <n v="5000"/>
    <n v="553"/>
    <x v="2"/>
    <x v="0"/>
    <s v="USD"/>
    <n v="1411868313"/>
    <n v="1409276313"/>
    <b v="1"/>
    <x v="22"/>
    <x v="1"/>
    <s v="photography/photobooks"/>
    <x v="57"/>
    <x v="1276"/>
    <x v="8"/>
    <x v="20"/>
  </r>
  <r>
    <n v="1808"/>
    <s v="An Iranian Journey"/>
    <x v="1806"/>
    <n v="28000"/>
    <n v="11594"/>
    <x v="2"/>
    <x v="0"/>
    <s v="USD"/>
    <n v="1486830030"/>
    <n v="1483806030"/>
    <b v="1"/>
    <x v="93"/>
    <x v="1"/>
    <s v="photography/photobooks"/>
    <x v="139"/>
    <x v="1277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x v="82"/>
    <x v="1"/>
    <s v="photography/photobooks"/>
    <x v="57"/>
    <x v="1278"/>
    <x v="8"/>
    <x v="20"/>
  </r>
  <r>
    <n v="1810"/>
    <s v="Film Speed"/>
    <x v="1808"/>
    <n v="450"/>
    <n v="15"/>
    <x v="2"/>
    <x v="0"/>
    <s v="USD"/>
    <n v="1408657826"/>
    <n v="1407621026"/>
    <b v="0"/>
    <x v="84"/>
    <x v="1"/>
    <s v="photography/photobooks"/>
    <x v="56"/>
    <x v="501"/>
    <x v="8"/>
    <x v="20"/>
  </r>
  <r>
    <n v="1811"/>
    <s v="The Year of Sunsets"/>
    <x v="1809"/>
    <n v="54000"/>
    <n v="40"/>
    <x v="2"/>
    <x v="0"/>
    <s v="USD"/>
    <n v="1414123200"/>
    <n v="1408962270"/>
    <b v="0"/>
    <x v="55"/>
    <x v="1"/>
    <s v="photography/photobooks"/>
    <x v="50"/>
    <x v="1279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x v="23"/>
    <x v="1"/>
    <s v="photography/photobooks"/>
    <x v="55"/>
    <x v="1280"/>
    <x v="8"/>
    <x v="20"/>
  </r>
  <r>
    <n v="1813"/>
    <s v="Libya : The Lost Days"/>
    <x v="1811"/>
    <n v="8750"/>
    <n v="0"/>
    <x v="2"/>
    <x v="1"/>
    <s v="GBP"/>
    <n v="1407532812"/>
    <n v="1404940812"/>
    <b v="0"/>
    <x v="78"/>
    <x v="1"/>
    <s v="photography/photobooks"/>
    <x v="50"/>
    <x v="121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x v="205"/>
    <x v="1"/>
    <s v="photography/photobooks"/>
    <x v="190"/>
    <x v="1281"/>
    <x v="8"/>
    <x v="20"/>
  </r>
  <r>
    <n v="1815"/>
    <s v="Texas to Florida"/>
    <x v="1813"/>
    <n v="3000"/>
    <n v="0"/>
    <x v="2"/>
    <x v="0"/>
    <s v="USD"/>
    <n v="1435787137"/>
    <n v="1434577537"/>
    <b v="0"/>
    <x v="78"/>
    <x v="1"/>
    <s v="photography/photobooks"/>
    <x v="50"/>
    <x v="121"/>
    <x v="8"/>
    <x v="20"/>
  </r>
  <r>
    <n v="1816"/>
    <s v="Moments of Passion"/>
    <x v="1814"/>
    <n v="25000"/>
    <n v="509"/>
    <x v="2"/>
    <x v="16"/>
    <s v="CHF"/>
    <n v="1469473200"/>
    <n v="1467061303"/>
    <b v="0"/>
    <x v="79"/>
    <x v="1"/>
    <s v="photography/photobooks"/>
    <x v="53"/>
    <x v="1282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x v="61"/>
    <x v="1"/>
    <s v="photography/photobooks"/>
    <x v="221"/>
    <x v="1283"/>
    <x v="8"/>
    <x v="20"/>
  </r>
  <r>
    <n v="1818"/>
    <s v="Give Me Your Goofy-ist"/>
    <x v="1816"/>
    <n v="15000"/>
    <n v="0"/>
    <x v="2"/>
    <x v="0"/>
    <s v="USD"/>
    <n v="1428035850"/>
    <n v="1425447450"/>
    <b v="0"/>
    <x v="78"/>
    <x v="1"/>
    <s v="photography/photobooks"/>
    <x v="50"/>
    <x v="121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x v="80"/>
    <x v="1"/>
    <s v="photography/photobooks"/>
    <x v="53"/>
    <x v="1284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x v="22"/>
    <x v="1"/>
    <s v="photography/photobooks"/>
    <x v="113"/>
    <x v="1285"/>
    <x v="8"/>
    <x v="20"/>
  </r>
  <r>
    <n v="1821"/>
    <s v="Glass Cloud on the road!"/>
    <x v="1819"/>
    <n v="2500"/>
    <n v="3372.25"/>
    <x v="0"/>
    <x v="0"/>
    <s v="USD"/>
    <n v="1330760367"/>
    <n v="1326872367"/>
    <b v="0"/>
    <x v="7"/>
    <x v="0"/>
    <s v="music/rock"/>
    <x v="165"/>
    <x v="1286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x v="202"/>
    <x v="0"/>
    <s v="music/rock"/>
    <x v="8"/>
    <x v="50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x v="51"/>
    <x v="0"/>
    <s v="music/rock"/>
    <x v="31"/>
    <x v="1287"/>
    <x v="4"/>
    <x v="11"/>
  </r>
  <r>
    <n v="1824"/>
    <s v="Tin Man's Broken Wisdom Fund"/>
    <x v="1822"/>
    <n v="3000"/>
    <n v="3002"/>
    <x v="0"/>
    <x v="0"/>
    <s v="USD"/>
    <n v="1389146880"/>
    <n v="1387403967"/>
    <b v="0"/>
    <x v="244"/>
    <x v="0"/>
    <s v="music/rock"/>
    <x v="8"/>
    <x v="1288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x v="133"/>
    <x v="0"/>
    <s v="music/rock"/>
    <x v="2"/>
    <x v="1289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x v="44"/>
    <x v="0"/>
    <s v="music/rock"/>
    <x v="7"/>
    <x v="1290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x v="93"/>
    <x v="0"/>
    <s v="music/rock"/>
    <x v="7"/>
    <x v="129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x v="53"/>
    <x v="0"/>
    <s v="music/rock"/>
    <x v="8"/>
    <x v="1292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x v="51"/>
    <x v="0"/>
    <s v="music/rock"/>
    <x v="23"/>
    <x v="1293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x v="334"/>
    <x v="0"/>
    <s v="music/rock"/>
    <x v="21"/>
    <x v="558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x v="25"/>
    <x v="0"/>
    <s v="music/rock"/>
    <x v="33"/>
    <x v="1294"/>
    <x v="4"/>
    <x v="11"/>
  </r>
  <r>
    <n v="1832"/>
    <s v="Black Swan Theories Debut CD"/>
    <x v="1830"/>
    <n v="350"/>
    <n v="500"/>
    <x v="0"/>
    <x v="0"/>
    <s v="USD"/>
    <n v="1299243427"/>
    <n v="1296651427"/>
    <b v="0"/>
    <x v="9"/>
    <x v="0"/>
    <s v="music/rock"/>
    <x v="1"/>
    <x v="380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x v="20"/>
    <x v="0"/>
    <s v="music/rock"/>
    <x v="222"/>
    <x v="823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x v="240"/>
    <x v="0"/>
    <s v="music/rock"/>
    <x v="90"/>
    <x v="1295"/>
    <x v="4"/>
    <x v="11"/>
  </r>
  <r>
    <n v="1835"/>
    <s v="DIRTY LITTLE REBEL EP"/>
    <x v="1833"/>
    <n v="500"/>
    <n v="520"/>
    <x v="0"/>
    <x v="1"/>
    <s v="GBP"/>
    <n v="1459439471"/>
    <n v="1456851071"/>
    <b v="0"/>
    <x v="202"/>
    <x v="0"/>
    <s v="music/rock"/>
    <x v="3"/>
    <x v="1296"/>
    <x v="4"/>
    <x v="11"/>
  </r>
  <r>
    <n v="1836"/>
    <s v="KICKSTART OUR &lt;+3"/>
    <x v="1834"/>
    <n v="5000"/>
    <n v="10017"/>
    <x v="0"/>
    <x v="0"/>
    <s v="USD"/>
    <n v="1361129129"/>
    <n v="1359660329"/>
    <b v="0"/>
    <x v="165"/>
    <x v="0"/>
    <s v="music/rock"/>
    <x v="177"/>
    <x v="1297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x v="209"/>
    <x v="0"/>
    <s v="music/rock"/>
    <x v="223"/>
    <x v="1298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x v="33"/>
    <x v="0"/>
    <s v="music/rock"/>
    <x v="8"/>
    <x v="1299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x v="43"/>
    <x v="0"/>
    <s v="music/rock"/>
    <x v="207"/>
    <x v="1300"/>
    <x v="4"/>
    <x v="11"/>
  </r>
  <r>
    <n v="1840"/>
    <s v="City of the Weak on Tour!"/>
    <x v="1838"/>
    <n v="900"/>
    <n v="980"/>
    <x v="0"/>
    <x v="0"/>
    <s v="USD"/>
    <n v="1367902740"/>
    <n v="1366251510"/>
    <b v="0"/>
    <x v="62"/>
    <x v="0"/>
    <s v="music/rock"/>
    <x v="15"/>
    <x v="1301"/>
    <x v="4"/>
    <x v="11"/>
  </r>
  <r>
    <n v="1841"/>
    <s v="Hydra Effect Debut EP"/>
    <x v="1839"/>
    <n v="2000"/>
    <n v="2035"/>
    <x v="0"/>
    <x v="0"/>
    <s v="USD"/>
    <n v="1400561940"/>
    <n v="1397679445"/>
    <b v="0"/>
    <x v="244"/>
    <x v="0"/>
    <s v="music/rock"/>
    <x v="21"/>
    <x v="1302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x v="64"/>
    <x v="0"/>
    <s v="music/rock"/>
    <x v="105"/>
    <x v="1303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x v="179"/>
    <x v="0"/>
    <s v="music/rock"/>
    <x v="39"/>
    <x v="1304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x v="9"/>
    <x v="0"/>
    <s v="music/rock"/>
    <x v="7"/>
    <x v="13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x v="10"/>
    <x v="0"/>
    <s v="music/rock"/>
    <x v="8"/>
    <x v="1306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x v="335"/>
    <x v="0"/>
    <s v="music/rock"/>
    <x v="178"/>
    <x v="1307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x v="44"/>
    <x v="0"/>
    <s v="music/rock"/>
    <x v="10"/>
    <x v="1308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x v="54"/>
    <x v="0"/>
    <s v="music/rock"/>
    <x v="13"/>
    <x v="574"/>
    <x v="4"/>
    <x v="11"/>
  </r>
  <r>
    <n v="1849"/>
    <s v="Release the Skyline Album"/>
    <x v="1847"/>
    <n v="300"/>
    <n v="301"/>
    <x v="0"/>
    <x v="0"/>
    <s v="USD"/>
    <n v="1350505059"/>
    <n v="1347913059"/>
    <b v="0"/>
    <x v="22"/>
    <x v="0"/>
    <s v="music/rock"/>
    <x v="8"/>
    <x v="1309"/>
    <x v="4"/>
    <x v="11"/>
  </r>
  <r>
    <n v="1850"/>
    <s v="WILKES EP"/>
    <x v="1848"/>
    <n v="9000"/>
    <n v="9137"/>
    <x v="0"/>
    <x v="0"/>
    <s v="USD"/>
    <n v="1405033300"/>
    <n v="1402441300"/>
    <b v="0"/>
    <x v="122"/>
    <x v="0"/>
    <s v="music/rock"/>
    <x v="21"/>
    <x v="1310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x v="55"/>
    <x v="0"/>
    <s v="music/rock"/>
    <x v="8"/>
    <x v="1311"/>
    <x v="4"/>
    <x v="11"/>
  </r>
  <r>
    <n v="1852"/>
    <s v="Radiolucent - Electric City."/>
    <x v="1850"/>
    <n v="15000"/>
    <n v="17545"/>
    <x v="0"/>
    <x v="0"/>
    <s v="USD"/>
    <n v="1429920000"/>
    <n v="1426703452"/>
    <b v="0"/>
    <x v="132"/>
    <x v="0"/>
    <s v="music/rock"/>
    <x v="16"/>
    <x v="1312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x v="25"/>
    <x v="0"/>
    <s v="music/rock"/>
    <x v="21"/>
    <x v="1313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x v="49"/>
    <x v="0"/>
    <s v="music/rock"/>
    <x v="21"/>
    <x v="1314"/>
    <x v="4"/>
    <x v="11"/>
  </r>
  <r>
    <n v="1855"/>
    <s v="Motion Device Debut EP"/>
    <x v="1853"/>
    <n v="8750"/>
    <n v="13480.16"/>
    <x v="0"/>
    <x v="5"/>
    <s v="CAD"/>
    <n v="1389012940"/>
    <n v="1385124940"/>
    <b v="0"/>
    <x v="277"/>
    <x v="0"/>
    <s v="music/rock"/>
    <x v="224"/>
    <x v="1315"/>
    <x v="4"/>
    <x v="11"/>
  </r>
  <r>
    <n v="1856"/>
    <s v="Lazy Sunday"/>
    <x v="1854"/>
    <n v="2000"/>
    <n v="2025"/>
    <x v="0"/>
    <x v="0"/>
    <s v="USD"/>
    <n v="1405715472"/>
    <n v="1403901072"/>
    <b v="0"/>
    <x v="44"/>
    <x v="0"/>
    <s v="music/rock"/>
    <x v="7"/>
    <x v="1316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x v="19"/>
    <x v="0"/>
    <s v="music/rock"/>
    <x v="8"/>
    <x v="131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x v="184"/>
    <x v="0"/>
    <s v="music/rock"/>
    <x v="15"/>
    <x v="1318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x v="66"/>
    <x v="0"/>
    <s v="music/rock"/>
    <x v="88"/>
    <x v="1319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x v="10"/>
    <x v="0"/>
    <s v="music/rock"/>
    <x v="18"/>
    <x v="1320"/>
    <x v="4"/>
    <x v="11"/>
  </r>
  <r>
    <n v="1861"/>
    <s v="Galaxix - Take on the Universe!"/>
    <x v="1859"/>
    <n v="250000"/>
    <n v="0"/>
    <x v="2"/>
    <x v="1"/>
    <s v="GBP"/>
    <n v="1422256341"/>
    <n v="1419664341"/>
    <b v="0"/>
    <x v="78"/>
    <x v="1"/>
    <s v="games/mobile games"/>
    <x v="50"/>
    <x v="121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x v="38"/>
    <x v="1"/>
    <s v="games/mobile games"/>
    <x v="59"/>
    <x v="1321"/>
    <x v="6"/>
    <x v="18"/>
  </r>
  <r>
    <n v="1863"/>
    <s v="Project: 20M813"/>
    <x v="1861"/>
    <n v="2500"/>
    <n v="10"/>
    <x v="2"/>
    <x v="0"/>
    <s v="USD"/>
    <n v="1402600085"/>
    <n v="1400008085"/>
    <b v="0"/>
    <x v="84"/>
    <x v="1"/>
    <s v="games/mobile games"/>
    <x v="50"/>
    <x v="144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x v="53"/>
    <x v="1"/>
    <s v="games/mobile games"/>
    <x v="152"/>
    <x v="1322"/>
    <x v="6"/>
    <x v="18"/>
  </r>
  <r>
    <n v="1865"/>
    <s v="THE RUNNING GAME"/>
    <x v="1863"/>
    <n v="110000"/>
    <n v="4"/>
    <x v="2"/>
    <x v="1"/>
    <s v="GBP"/>
    <n v="1478425747"/>
    <n v="1475398147"/>
    <b v="0"/>
    <x v="84"/>
    <x v="1"/>
    <s v="games/mobile games"/>
    <x v="50"/>
    <x v="447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x v="84"/>
    <x v="1"/>
    <s v="games/mobile games"/>
    <x v="60"/>
    <x v="368"/>
    <x v="6"/>
    <x v="18"/>
  </r>
  <r>
    <n v="1867"/>
    <s v="Meme Wars - Dank Age"/>
    <x v="1865"/>
    <n v="20000"/>
    <n v="10"/>
    <x v="2"/>
    <x v="0"/>
    <s v="USD"/>
    <n v="1478383912"/>
    <n v="1475791912"/>
    <b v="0"/>
    <x v="29"/>
    <x v="1"/>
    <s v="games/mobile games"/>
    <x v="50"/>
    <x v="119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x v="57"/>
    <x v="1"/>
    <s v="games/mobile games"/>
    <x v="62"/>
    <x v="868"/>
    <x v="6"/>
    <x v="18"/>
  </r>
  <r>
    <n v="1869"/>
    <s v="Castle Crawler RPG"/>
    <x v="1867"/>
    <n v="10000"/>
    <n v="0"/>
    <x v="2"/>
    <x v="0"/>
    <s v="USD"/>
    <n v="1483488249"/>
    <n v="1480896249"/>
    <b v="0"/>
    <x v="78"/>
    <x v="1"/>
    <s v="games/mobile games"/>
    <x v="50"/>
    <x v="121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x v="202"/>
    <x v="1"/>
    <s v="games/mobile games"/>
    <x v="54"/>
    <x v="1323"/>
    <x v="6"/>
    <x v="18"/>
  </r>
  <r>
    <n v="1871"/>
    <s v="The Adventures of Bible Bear"/>
    <x v="1869"/>
    <n v="6500"/>
    <n v="4666"/>
    <x v="2"/>
    <x v="0"/>
    <s v="USD"/>
    <n v="1416512901"/>
    <n v="1413053301"/>
    <b v="0"/>
    <x v="195"/>
    <x v="1"/>
    <s v="games/mobile games"/>
    <x v="225"/>
    <x v="1324"/>
    <x v="6"/>
    <x v="18"/>
  </r>
  <r>
    <n v="1872"/>
    <s v="ZombieTime!"/>
    <x v="1870"/>
    <n v="20000"/>
    <n v="212"/>
    <x v="2"/>
    <x v="0"/>
    <s v="USD"/>
    <n v="1435633602"/>
    <n v="1433041602"/>
    <b v="0"/>
    <x v="62"/>
    <x v="1"/>
    <s v="games/mobile games"/>
    <x v="60"/>
    <x v="1325"/>
    <x v="6"/>
    <x v="18"/>
  </r>
  <r>
    <n v="1873"/>
    <s v="The Red Card Blue Card Game"/>
    <x v="1871"/>
    <n v="8000"/>
    <n v="36"/>
    <x v="2"/>
    <x v="5"/>
    <s v="CAD"/>
    <n v="1436373900"/>
    <n v="1433861210"/>
    <b v="0"/>
    <x v="84"/>
    <x v="1"/>
    <s v="games/mobile games"/>
    <x v="50"/>
    <x v="656"/>
    <x v="6"/>
    <x v="18"/>
  </r>
  <r>
    <n v="1874"/>
    <s v="PATH to Reading Brain Training"/>
    <x v="1872"/>
    <n v="160000"/>
    <n v="26"/>
    <x v="2"/>
    <x v="0"/>
    <s v="USD"/>
    <n v="1467155733"/>
    <n v="1465427733"/>
    <b v="0"/>
    <x v="84"/>
    <x v="1"/>
    <s v="games/mobile games"/>
    <x v="50"/>
    <x v="31"/>
    <x v="6"/>
    <x v="18"/>
  </r>
  <r>
    <n v="1875"/>
    <s v="Claws &amp; Fins"/>
    <x v="1873"/>
    <n v="10000"/>
    <n v="51"/>
    <x v="2"/>
    <x v="0"/>
    <s v="USD"/>
    <n v="1470519308"/>
    <n v="1465335308"/>
    <b v="0"/>
    <x v="83"/>
    <x v="1"/>
    <s v="games/mobile games"/>
    <x v="60"/>
    <x v="1326"/>
    <x v="6"/>
    <x v="18"/>
  </r>
  <r>
    <n v="1876"/>
    <s v="Migration Madness (Android)"/>
    <x v="1874"/>
    <n v="280"/>
    <n v="0"/>
    <x v="2"/>
    <x v="2"/>
    <s v="AUD"/>
    <n v="1402901405"/>
    <n v="1400309405"/>
    <b v="0"/>
    <x v="78"/>
    <x v="1"/>
    <s v="games/mobile games"/>
    <x v="50"/>
    <x v="121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x v="78"/>
    <x v="1"/>
    <s v="games/mobile games"/>
    <x v="50"/>
    <x v="121"/>
    <x v="6"/>
    <x v="18"/>
  </r>
  <r>
    <n v="1878"/>
    <s v="Aussies versus Zombies"/>
    <x v="1876"/>
    <n v="8000"/>
    <n v="0"/>
    <x v="2"/>
    <x v="2"/>
    <s v="AUD"/>
    <n v="1402618355"/>
    <n v="1400026355"/>
    <b v="0"/>
    <x v="78"/>
    <x v="1"/>
    <s v="games/mobile games"/>
    <x v="50"/>
    <x v="121"/>
    <x v="6"/>
    <x v="18"/>
  </r>
  <r>
    <n v="1879"/>
    <s v="Alex and More"/>
    <x v="1877"/>
    <n v="5000"/>
    <n v="6"/>
    <x v="2"/>
    <x v="3"/>
    <s v="EUR"/>
    <n v="1457966129"/>
    <n v="1455377729"/>
    <b v="0"/>
    <x v="84"/>
    <x v="1"/>
    <s v="games/mobile games"/>
    <x v="50"/>
    <x v="362"/>
    <x v="6"/>
    <x v="18"/>
  </r>
  <r>
    <n v="1880"/>
    <s v="Sim Betting Football"/>
    <x v="1878"/>
    <n v="5000"/>
    <n v="1004"/>
    <x v="2"/>
    <x v="1"/>
    <s v="GBP"/>
    <n v="1459341380"/>
    <n v="1456839380"/>
    <b v="0"/>
    <x v="54"/>
    <x v="1"/>
    <s v="games/mobile games"/>
    <x v="68"/>
    <x v="1327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x v="16"/>
    <x v="0"/>
    <s v="music/indie rock"/>
    <x v="36"/>
    <x v="1328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x v="75"/>
    <x v="0"/>
    <s v="music/indie rock"/>
    <x v="7"/>
    <x v="1329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x v="58"/>
    <x v="0"/>
    <s v="music/indie rock"/>
    <x v="2"/>
    <x v="1330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x v="55"/>
    <x v="0"/>
    <s v="music/indie rock"/>
    <x v="165"/>
    <x v="1331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x v="217"/>
    <x v="0"/>
    <s v="music/indie rock"/>
    <x v="31"/>
    <x v="901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x v="60"/>
    <x v="0"/>
    <s v="music/indie rock"/>
    <x v="21"/>
    <x v="1332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x v="22"/>
    <x v="0"/>
    <s v="music/indie rock"/>
    <x v="38"/>
    <x v="1333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x v="30"/>
    <x v="0"/>
    <s v="music/indie rock"/>
    <x v="183"/>
    <x v="1334"/>
    <x v="4"/>
    <x v="14"/>
  </r>
  <r>
    <n v="1889"/>
    <s v="LittleBear"/>
    <x v="1887"/>
    <n v="2000"/>
    <n v="2132"/>
    <x v="0"/>
    <x v="0"/>
    <s v="USD"/>
    <n v="1363024946"/>
    <n v="1359140546"/>
    <b v="0"/>
    <x v="34"/>
    <x v="0"/>
    <s v="music/indie rock"/>
    <x v="13"/>
    <x v="974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x v="336"/>
    <x v="0"/>
    <s v="music/indie rock"/>
    <x v="14"/>
    <x v="1335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x v="148"/>
    <x v="0"/>
    <s v="music/indie rock"/>
    <x v="6"/>
    <x v="1336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x v="55"/>
    <x v="0"/>
    <s v="music/indie rock"/>
    <x v="0"/>
    <x v="1105"/>
    <x v="4"/>
    <x v="14"/>
  </r>
  <r>
    <n v="1893"/>
    <s v="Archeology 7&quot; Vinyl"/>
    <x v="1891"/>
    <n v="2500"/>
    <n v="2600"/>
    <x v="0"/>
    <x v="0"/>
    <s v="USD"/>
    <n v="1302926340"/>
    <n v="1301524585"/>
    <b v="0"/>
    <x v="43"/>
    <x v="0"/>
    <s v="music/indie rock"/>
    <x v="3"/>
    <x v="1337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x v="9"/>
    <x v="0"/>
    <s v="music/indie rock"/>
    <x v="41"/>
    <x v="1338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x v="5"/>
    <x v="0"/>
    <s v="music/indie rock"/>
    <x v="21"/>
    <x v="1339"/>
    <x v="4"/>
    <x v="14"/>
  </r>
  <r>
    <n v="1896"/>
    <s v="the bridge"/>
    <x v="1894"/>
    <n v="451"/>
    <n v="559"/>
    <x v="0"/>
    <x v="0"/>
    <s v="USD"/>
    <n v="1334250165"/>
    <n v="1331658165"/>
    <b v="0"/>
    <x v="62"/>
    <x v="0"/>
    <s v="music/indie rock"/>
    <x v="39"/>
    <x v="1340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x v="275"/>
    <x v="0"/>
    <s v="music/indie rock"/>
    <x v="21"/>
    <x v="1341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x v="64"/>
    <x v="0"/>
    <s v="music/indie rock"/>
    <x v="14"/>
    <x v="1342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x v="288"/>
    <x v="0"/>
    <s v="music/indie rock"/>
    <x v="18"/>
    <x v="1343"/>
    <x v="4"/>
    <x v="14"/>
  </r>
  <r>
    <n v="1900"/>
    <s v="5 Bucks from 500 Friends"/>
    <x v="1898"/>
    <n v="2500"/>
    <n v="2734.11"/>
    <x v="0"/>
    <x v="0"/>
    <s v="USD"/>
    <n v="1349517540"/>
    <n v="1347137731"/>
    <b v="0"/>
    <x v="241"/>
    <x v="0"/>
    <s v="music/indie rock"/>
    <x v="15"/>
    <x v="1344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x v="20"/>
    <x v="1"/>
    <s v="technology/gadgets"/>
    <x v="56"/>
    <x v="1345"/>
    <x v="2"/>
    <x v="29"/>
  </r>
  <r>
    <n v="1902"/>
    <s v="Cardboard reality"/>
    <x v="1900"/>
    <n v="1000"/>
    <n v="12"/>
    <x v="2"/>
    <x v="9"/>
    <s v="EUR"/>
    <n v="1425495447"/>
    <n v="1422903447"/>
    <b v="0"/>
    <x v="83"/>
    <x v="1"/>
    <s v="technology/gadgets"/>
    <x v="60"/>
    <x v="143"/>
    <x v="2"/>
    <x v="29"/>
  </r>
  <r>
    <n v="1903"/>
    <s v="MiPointer"/>
    <x v="1901"/>
    <n v="3000"/>
    <n v="1398"/>
    <x v="2"/>
    <x v="0"/>
    <s v="USD"/>
    <n v="1485541791"/>
    <n v="1480357791"/>
    <b v="0"/>
    <x v="14"/>
    <x v="1"/>
    <s v="technology/gadgets"/>
    <x v="153"/>
    <x v="1346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x v="84"/>
    <x v="1"/>
    <s v="technology/gadgets"/>
    <x v="50"/>
    <x v="380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x v="80"/>
    <x v="1"/>
    <s v="technology/gadgets"/>
    <x v="50"/>
    <x v="678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x v="221"/>
    <x v="1"/>
    <s v="technology/gadgets"/>
    <x v="152"/>
    <x v="1347"/>
    <x v="2"/>
    <x v="29"/>
  </r>
  <r>
    <n v="1907"/>
    <s v="Litter-Buddy"/>
    <x v="1905"/>
    <n v="30000"/>
    <n v="85"/>
    <x v="2"/>
    <x v="0"/>
    <s v="USD"/>
    <n v="1400853925"/>
    <n v="1399557925"/>
    <b v="0"/>
    <x v="80"/>
    <x v="1"/>
    <s v="technology/gadgets"/>
    <x v="50"/>
    <x v="1209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x v="80"/>
    <x v="1"/>
    <s v="technology/gadgets"/>
    <x v="53"/>
    <x v="1348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x v="44"/>
    <x v="1"/>
    <s v="technology/gadgets"/>
    <x v="51"/>
    <x v="1349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x v="168"/>
    <x v="1"/>
    <s v="technology/gadgets"/>
    <x v="115"/>
    <x v="1350"/>
    <x v="2"/>
    <x v="29"/>
  </r>
  <r>
    <n v="1911"/>
    <s v="Charge Furniture"/>
    <x v="1909"/>
    <n v="42500"/>
    <n v="10"/>
    <x v="2"/>
    <x v="4"/>
    <s v="NZD"/>
    <n v="1407545334"/>
    <n v="1404953334"/>
    <b v="0"/>
    <x v="29"/>
    <x v="1"/>
    <s v="technology/gadgets"/>
    <x v="50"/>
    <x v="119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x v="288"/>
    <x v="1"/>
    <s v="technology/gadgets"/>
    <x v="155"/>
    <x v="1351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x v="55"/>
    <x v="1"/>
    <s v="technology/gadgets"/>
    <x v="60"/>
    <x v="1352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x v="84"/>
    <x v="1"/>
    <s v="technology/gadgets"/>
    <x v="114"/>
    <x v="179"/>
    <x v="2"/>
    <x v="29"/>
  </r>
  <r>
    <n v="1915"/>
    <s v="The Cat-Bath Contraption"/>
    <x v="1913"/>
    <n v="500"/>
    <n v="8"/>
    <x v="2"/>
    <x v="0"/>
    <s v="USD"/>
    <n v="1409620222"/>
    <n v="1407892222"/>
    <b v="0"/>
    <x v="80"/>
    <x v="1"/>
    <s v="technology/gadgets"/>
    <x v="53"/>
    <x v="447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x v="79"/>
    <x v="1"/>
    <s v="technology/gadgets"/>
    <x v="60"/>
    <x v="1326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x v="16"/>
    <x v="1"/>
    <s v="technology/gadgets"/>
    <x v="226"/>
    <x v="1353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x v="82"/>
    <x v="1"/>
    <s v="technology/gadgets"/>
    <x v="60"/>
    <x v="673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x v="22"/>
    <x v="1"/>
    <s v="technology/gadgets"/>
    <x v="153"/>
    <x v="1354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x v="217"/>
    <x v="1"/>
    <s v="technology/gadgets"/>
    <x v="152"/>
    <x v="1355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x v="44"/>
    <x v="0"/>
    <s v="music/indie rock"/>
    <x v="0"/>
    <x v="1205"/>
    <x v="4"/>
    <x v="14"/>
  </r>
  <r>
    <n v="1922"/>
    <s v="Low Weather // Debut Album"/>
    <x v="1920"/>
    <n v="2000"/>
    <n v="2311"/>
    <x v="0"/>
    <x v="0"/>
    <s v="USD"/>
    <n v="1386828507"/>
    <n v="1384236507"/>
    <b v="0"/>
    <x v="31"/>
    <x v="0"/>
    <s v="music/indie rock"/>
    <x v="31"/>
    <x v="1356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x v="62"/>
    <x v="0"/>
    <s v="music/indie rock"/>
    <x v="227"/>
    <x v="1357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x v="51"/>
    <x v="0"/>
    <s v="music/indie rock"/>
    <x v="35"/>
    <x v="1358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x v="47"/>
    <x v="0"/>
    <s v="music/indie rock"/>
    <x v="5"/>
    <x v="1359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x v="329"/>
    <x v="0"/>
    <s v="music/indie rock"/>
    <x v="228"/>
    <x v="1360"/>
    <x v="4"/>
    <x v="14"/>
  </r>
  <r>
    <n v="1927"/>
    <s v="GBS Detroit Presents Hampshire"/>
    <x v="1925"/>
    <n v="600"/>
    <n v="620"/>
    <x v="0"/>
    <x v="0"/>
    <s v="USD"/>
    <n v="1331182740"/>
    <n v="1329856839"/>
    <b v="0"/>
    <x v="202"/>
    <x v="0"/>
    <s v="music/indie rock"/>
    <x v="33"/>
    <x v="1361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x v="69"/>
    <x v="0"/>
    <s v="music/indie rock"/>
    <x v="33"/>
    <x v="1362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x v="11"/>
    <x v="0"/>
    <s v="music/indie rock"/>
    <x v="8"/>
    <x v="1363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x v="55"/>
    <x v="0"/>
    <s v="music/indie rock"/>
    <x v="37"/>
    <x v="1364"/>
    <x v="4"/>
    <x v="14"/>
  </r>
  <r>
    <n v="1931"/>
    <s v="New Lions After Dark EP!"/>
    <x v="1929"/>
    <n v="2000"/>
    <n v="2412.02"/>
    <x v="0"/>
    <x v="0"/>
    <s v="USD"/>
    <n v="1337657400"/>
    <n v="1336512309"/>
    <b v="0"/>
    <x v="133"/>
    <x v="0"/>
    <s v="music/indie rock"/>
    <x v="10"/>
    <x v="1365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x v="144"/>
    <x v="0"/>
    <s v="music/indie rock"/>
    <x v="13"/>
    <x v="136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x v="238"/>
    <x v="0"/>
    <s v="music/indie rock"/>
    <x v="174"/>
    <x v="1367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x v="99"/>
    <x v="0"/>
    <s v="music/indie rock"/>
    <x v="39"/>
    <x v="1368"/>
    <x v="4"/>
    <x v="14"/>
  </r>
  <r>
    <n v="1935"/>
    <s v="the last echo AM/PM Project"/>
    <x v="1933"/>
    <n v="2500"/>
    <n v="2710"/>
    <x v="0"/>
    <x v="0"/>
    <s v="USD"/>
    <n v="1403326740"/>
    <n v="1400106171"/>
    <b v="0"/>
    <x v="133"/>
    <x v="0"/>
    <s v="music/indie rock"/>
    <x v="29"/>
    <x v="1369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x v="108"/>
    <x v="0"/>
    <s v="music/indie rock"/>
    <x v="16"/>
    <x v="1370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x v="60"/>
    <x v="0"/>
    <s v="music/indie rock"/>
    <x v="229"/>
    <x v="1371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x v="229"/>
    <x v="0"/>
    <s v="music/indie rock"/>
    <x v="31"/>
    <x v="1372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x v="93"/>
    <x v="0"/>
    <s v="music/indie rock"/>
    <x v="38"/>
    <x v="1373"/>
    <x v="4"/>
    <x v="14"/>
  </r>
  <r>
    <n v="1940"/>
    <s v="History Grows: New K. Record"/>
    <x v="1938"/>
    <n v="650"/>
    <n v="1111"/>
    <x v="0"/>
    <x v="0"/>
    <s v="USD"/>
    <n v="1308110340"/>
    <n v="1304770233"/>
    <b v="0"/>
    <x v="162"/>
    <x v="0"/>
    <s v="music/indie rock"/>
    <x v="193"/>
    <x v="1374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x v="337"/>
    <x v="0"/>
    <s v="technology/hardware"/>
    <x v="9"/>
    <x v="1375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x v="195"/>
    <x v="0"/>
    <s v="technology/hardware"/>
    <x v="178"/>
    <x v="1376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x v="338"/>
    <x v="0"/>
    <s v="technology/hardware"/>
    <x v="230"/>
    <x v="1377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x v="339"/>
    <x v="0"/>
    <s v="technology/hardware"/>
    <x v="231"/>
    <x v="1378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x v="340"/>
    <x v="0"/>
    <s v="technology/hardware"/>
    <x v="232"/>
    <x v="1379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x v="16"/>
    <x v="0"/>
    <s v="technology/hardware"/>
    <x v="95"/>
    <x v="1380"/>
    <x v="2"/>
    <x v="30"/>
  </r>
  <r>
    <n v="1947"/>
    <s v="Fusion in a Bubblegum Machine"/>
    <x v="1945"/>
    <n v="800"/>
    <n v="805.07"/>
    <x v="0"/>
    <x v="0"/>
    <s v="USD"/>
    <n v="1258955940"/>
    <n v="1255730520"/>
    <b v="1"/>
    <x v="23"/>
    <x v="0"/>
    <s v="technology/hardware"/>
    <x v="7"/>
    <x v="43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x v="341"/>
    <x v="0"/>
    <s v="technology/hardware"/>
    <x v="233"/>
    <x v="1381"/>
    <x v="2"/>
    <x v="30"/>
  </r>
  <r>
    <n v="1949"/>
    <s v="Shake Your Power"/>
    <x v="1947"/>
    <n v="50000"/>
    <n v="53001.3"/>
    <x v="0"/>
    <x v="1"/>
    <s v="GBP"/>
    <n v="1404986951"/>
    <n v="1402394951"/>
    <b v="1"/>
    <x v="342"/>
    <x v="0"/>
    <s v="technology/hardware"/>
    <x v="6"/>
    <x v="1382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x v="343"/>
    <x v="0"/>
    <s v="technology/hardware"/>
    <x v="234"/>
    <x v="1383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x v="344"/>
    <x v="0"/>
    <s v="technology/hardware"/>
    <x v="197"/>
    <x v="1384"/>
    <x v="2"/>
    <x v="30"/>
  </r>
  <r>
    <n v="1952"/>
    <s v="Nix Color Sensor"/>
    <x v="1950"/>
    <n v="35000"/>
    <n v="69465.33"/>
    <x v="0"/>
    <x v="5"/>
    <s v="CAD"/>
    <n v="1381934015"/>
    <n v="1378737215"/>
    <b v="1"/>
    <x v="345"/>
    <x v="0"/>
    <s v="technology/hardware"/>
    <x v="45"/>
    <x v="1385"/>
    <x v="2"/>
    <x v="30"/>
  </r>
  <r>
    <n v="1953"/>
    <s v="NTH Music Synthesizer"/>
    <x v="1951"/>
    <n v="15000"/>
    <n v="33892"/>
    <x v="0"/>
    <x v="0"/>
    <s v="USD"/>
    <n v="1330657200"/>
    <n v="1328158065"/>
    <b v="1"/>
    <x v="206"/>
    <x v="0"/>
    <s v="technology/hardware"/>
    <x v="235"/>
    <x v="1386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x v="119"/>
    <x v="0"/>
    <s v="technology/hardware"/>
    <x v="236"/>
    <x v="138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x v="126"/>
    <x v="0"/>
    <s v="technology/hardware"/>
    <x v="237"/>
    <x v="1388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x v="346"/>
    <x v="0"/>
    <s v="technology/hardware"/>
    <x v="238"/>
    <x v="1389"/>
    <x v="2"/>
    <x v="30"/>
  </r>
  <r>
    <n v="1957"/>
    <s v="freeSoC and freeSoC Mini"/>
    <x v="1955"/>
    <n v="30000"/>
    <n v="50251.41"/>
    <x v="0"/>
    <x v="0"/>
    <s v="USD"/>
    <n v="1351304513"/>
    <n v="1348712513"/>
    <b v="1"/>
    <x v="347"/>
    <x v="0"/>
    <s v="technology/hardware"/>
    <x v="239"/>
    <x v="1390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x v="348"/>
    <x v="0"/>
    <s v="technology/hardware"/>
    <x v="240"/>
    <x v="1391"/>
    <x v="2"/>
    <x v="30"/>
  </r>
  <r>
    <n v="1959"/>
    <s v="Heat Seek NYC"/>
    <x v="1957"/>
    <n v="10000"/>
    <n v="15673.44"/>
    <x v="0"/>
    <x v="0"/>
    <s v="USD"/>
    <n v="1412121600"/>
    <n v="1408565860"/>
    <b v="1"/>
    <x v="349"/>
    <x v="0"/>
    <s v="technology/hardware"/>
    <x v="96"/>
    <x v="1392"/>
    <x v="2"/>
    <x v="30"/>
  </r>
  <r>
    <n v="1960"/>
    <s v="TREKKAYAK"/>
    <x v="1958"/>
    <n v="70000"/>
    <n v="82532"/>
    <x v="0"/>
    <x v="11"/>
    <s v="SEK"/>
    <n v="1419151341"/>
    <n v="1416559341"/>
    <b v="1"/>
    <x v="51"/>
    <x v="0"/>
    <s v="technology/hardware"/>
    <x v="90"/>
    <x v="1393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x v="350"/>
    <x v="0"/>
    <s v="technology/hardware"/>
    <x v="241"/>
    <x v="1394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x v="351"/>
    <x v="0"/>
    <s v="technology/hardware"/>
    <x v="242"/>
    <x v="1395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x v="242"/>
    <x v="0"/>
    <s v="technology/hardware"/>
    <x v="37"/>
    <x v="139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x v="352"/>
    <x v="0"/>
    <s v="technology/hardware"/>
    <x v="217"/>
    <x v="1397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x v="273"/>
    <x v="0"/>
    <s v="technology/hardware"/>
    <x v="243"/>
    <x v="1398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x v="353"/>
    <x v="0"/>
    <s v="technology/hardware"/>
    <x v="110"/>
    <x v="1399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x v="316"/>
    <x v="0"/>
    <s v="technology/hardware"/>
    <x v="244"/>
    <x v="1400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x v="354"/>
    <x v="0"/>
    <s v="technology/hardware"/>
    <x v="245"/>
    <x v="1401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x v="355"/>
    <x v="0"/>
    <s v="technology/hardware"/>
    <x v="246"/>
    <x v="1402"/>
    <x v="2"/>
    <x v="30"/>
  </r>
  <r>
    <n v="1970"/>
    <s v="APOC: Mini Radiation Detector"/>
    <x v="1968"/>
    <n v="5000"/>
    <n v="56590"/>
    <x v="0"/>
    <x v="0"/>
    <s v="USD"/>
    <n v="1366429101"/>
    <n v="1361248701"/>
    <b v="1"/>
    <x v="356"/>
    <x v="0"/>
    <s v="technology/hardware"/>
    <x v="247"/>
    <x v="1403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x v="357"/>
    <x v="0"/>
    <s v="technology/hardware"/>
    <x v="222"/>
    <x v="140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x v="146"/>
    <x v="0"/>
    <s v="technology/hardware"/>
    <x v="248"/>
    <x v="1405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x v="358"/>
    <x v="0"/>
    <s v="technology/hardware"/>
    <x v="249"/>
    <x v="1406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x v="359"/>
    <x v="0"/>
    <s v="technology/hardware"/>
    <x v="250"/>
    <x v="1407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x v="35"/>
    <x v="0"/>
    <s v="technology/hardware"/>
    <x v="251"/>
    <x v="140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x v="360"/>
    <x v="0"/>
    <s v="technology/hardware"/>
    <x v="252"/>
    <x v="140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x v="361"/>
    <x v="0"/>
    <s v="technology/hardware"/>
    <x v="253"/>
    <x v="1410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x v="362"/>
    <x v="0"/>
    <s v="technology/hardware"/>
    <x v="254"/>
    <x v="1411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x v="363"/>
    <x v="0"/>
    <s v="technology/hardware"/>
    <x v="41"/>
    <x v="1412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x v="364"/>
    <x v="0"/>
    <s v="technology/hardware"/>
    <x v="255"/>
    <x v="1413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x v="8"/>
    <x v="1"/>
    <s v="photography/people"/>
    <x v="62"/>
    <x v="1414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x v="78"/>
    <x v="1"/>
    <s v="photography/people"/>
    <x v="50"/>
    <x v="121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x v="38"/>
    <x v="1"/>
    <s v="photography/people"/>
    <x v="65"/>
    <x v="141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x v="63"/>
    <x v="1"/>
    <s v="photography/people"/>
    <x v="70"/>
    <x v="1416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x v="80"/>
    <x v="1"/>
    <s v="photography/people"/>
    <x v="56"/>
    <x v="786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x v="29"/>
    <x v="1"/>
    <s v="photography/people"/>
    <x v="50"/>
    <x v="120"/>
    <x v="8"/>
    <x v="31"/>
  </r>
  <r>
    <n v="1987"/>
    <s v="Ethiopia: Beheld"/>
    <x v="1985"/>
    <n v="5500"/>
    <n v="2336"/>
    <x v="2"/>
    <x v="1"/>
    <s v="GBP"/>
    <n v="1425223276"/>
    <n v="1422631276"/>
    <b v="0"/>
    <x v="33"/>
    <x v="1"/>
    <s v="photography/people"/>
    <x v="72"/>
    <x v="1417"/>
    <x v="8"/>
    <x v="31"/>
  </r>
  <r>
    <n v="1988"/>
    <s v="Phillip Michael Photography"/>
    <x v="1986"/>
    <n v="6000"/>
    <n v="25"/>
    <x v="2"/>
    <x v="0"/>
    <s v="USD"/>
    <n v="1440094742"/>
    <n v="1437502742"/>
    <b v="0"/>
    <x v="29"/>
    <x v="1"/>
    <s v="photography/people"/>
    <x v="50"/>
    <x v="380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x v="29"/>
    <x v="1"/>
    <s v="photography/people"/>
    <x v="60"/>
    <x v="73"/>
    <x v="8"/>
    <x v="31"/>
  </r>
  <r>
    <n v="1990"/>
    <s v="The Virgin of the Path"/>
    <x v="1988"/>
    <n v="3000"/>
    <n v="509"/>
    <x v="2"/>
    <x v="0"/>
    <s v="USD"/>
    <n v="1455338532"/>
    <n v="1454042532"/>
    <b v="0"/>
    <x v="81"/>
    <x v="1"/>
    <s v="photography/people"/>
    <x v="123"/>
    <x v="1418"/>
    <x v="8"/>
    <x v="31"/>
  </r>
  <r>
    <n v="1991"/>
    <s v="Portraits of Resilience"/>
    <x v="1989"/>
    <n v="2000"/>
    <n v="140"/>
    <x v="2"/>
    <x v="0"/>
    <s v="USD"/>
    <n v="1435958786"/>
    <n v="1434144386"/>
    <b v="0"/>
    <x v="83"/>
    <x v="1"/>
    <s v="photography/people"/>
    <x v="113"/>
    <x v="646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x v="84"/>
    <x v="1"/>
    <s v="photography/people"/>
    <x v="50"/>
    <x v="120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x v="78"/>
    <x v="1"/>
    <s v="photography/people"/>
    <x v="50"/>
    <x v="121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x v="78"/>
    <x v="1"/>
    <s v="photography/people"/>
    <x v="50"/>
    <x v="121"/>
    <x v="8"/>
    <x v="31"/>
  </r>
  <r>
    <n v="1995"/>
    <s v="The Girl With(out) The Camera"/>
    <x v="1993"/>
    <n v="1000"/>
    <n v="78"/>
    <x v="2"/>
    <x v="5"/>
    <s v="CAD"/>
    <n v="1437082736"/>
    <n v="1435354736"/>
    <b v="0"/>
    <x v="83"/>
    <x v="1"/>
    <s v="photography/people"/>
    <x v="59"/>
    <x v="433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x v="78"/>
    <x v="1"/>
    <s v="photography/people"/>
    <x v="50"/>
    <x v="121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x v="78"/>
    <x v="1"/>
    <s v="photography/people"/>
    <x v="50"/>
    <x v="121"/>
    <x v="8"/>
    <x v="31"/>
  </r>
  <r>
    <n v="1998"/>
    <s v="Photography from Below"/>
    <x v="1996"/>
    <n v="2500"/>
    <n v="655"/>
    <x v="2"/>
    <x v="0"/>
    <s v="USD"/>
    <n v="1406861438"/>
    <n v="1402973438"/>
    <b v="0"/>
    <x v="83"/>
    <x v="1"/>
    <s v="photography/people"/>
    <x v="73"/>
    <x v="1419"/>
    <x v="8"/>
    <x v="31"/>
  </r>
  <r>
    <n v="1999"/>
    <s v="Planet Venus"/>
    <x v="1997"/>
    <n v="31000"/>
    <n v="236"/>
    <x v="2"/>
    <x v="1"/>
    <s v="GBP"/>
    <n v="1415882108"/>
    <n v="1413286508"/>
    <b v="0"/>
    <x v="63"/>
    <x v="1"/>
    <s v="photography/people"/>
    <x v="60"/>
    <x v="1420"/>
    <x v="8"/>
    <x v="31"/>
  </r>
  <r>
    <n v="2000"/>
    <s v="Jacs+Cam 2016 calendar"/>
    <x v="1998"/>
    <n v="5000"/>
    <n v="625"/>
    <x v="2"/>
    <x v="5"/>
    <s v="CAD"/>
    <n v="1452120613"/>
    <n v="1449528613"/>
    <b v="0"/>
    <x v="20"/>
    <x v="1"/>
    <s v="photography/people"/>
    <x v="55"/>
    <x v="380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x v="365"/>
    <x v="0"/>
    <s v="technology/hardware"/>
    <x v="256"/>
    <x v="1421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x v="366"/>
    <x v="0"/>
    <s v="technology/hardware"/>
    <x v="257"/>
    <x v="1422"/>
    <x v="2"/>
    <x v="30"/>
  </r>
  <r>
    <n v="2003"/>
    <s v="velosynth"/>
    <x v="2001"/>
    <n v="500"/>
    <n v="1560"/>
    <x v="0"/>
    <x v="0"/>
    <s v="USD"/>
    <n v="1278111600"/>
    <n v="1276830052"/>
    <b v="1"/>
    <x v="57"/>
    <x v="0"/>
    <s v="technology/hardware"/>
    <x v="258"/>
    <x v="1423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x v="178"/>
    <x v="0"/>
    <s v="technology/hardware"/>
    <x v="259"/>
    <x v="1424"/>
    <x v="2"/>
    <x v="30"/>
  </r>
  <r>
    <n v="2005"/>
    <s v="bassAware Holster"/>
    <x v="2003"/>
    <n v="30000"/>
    <n v="37104.03"/>
    <x v="0"/>
    <x v="0"/>
    <s v="USD"/>
    <n v="1381895940"/>
    <n v="1379532618"/>
    <b v="1"/>
    <x v="277"/>
    <x v="0"/>
    <s v="technology/hardware"/>
    <x v="39"/>
    <x v="142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x v="175"/>
    <x v="0"/>
    <s v="technology/hardware"/>
    <x v="260"/>
    <x v="1426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x v="89"/>
    <x v="0"/>
    <s v="technology/hardware"/>
    <x v="31"/>
    <x v="1427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x v="14"/>
    <x v="0"/>
    <s v="technology/hardware"/>
    <x v="16"/>
    <x v="1428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x v="367"/>
    <x v="0"/>
    <s v="technology/hardware"/>
    <x v="83"/>
    <x v="1429"/>
    <x v="2"/>
    <x v="30"/>
  </r>
  <r>
    <n v="2010"/>
    <s v="Weighitz: Weigh Smarter"/>
    <x v="2008"/>
    <n v="30000"/>
    <n v="96015.9"/>
    <x v="0"/>
    <x v="0"/>
    <s v="USD"/>
    <n v="1471564491"/>
    <n v="1468972491"/>
    <b v="1"/>
    <x v="368"/>
    <x v="0"/>
    <s v="technology/hardware"/>
    <x v="261"/>
    <x v="1240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x v="369"/>
    <x v="0"/>
    <s v="technology/hardware"/>
    <x v="262"/>
    <x v="1430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x v="275"/>
    <x v="0"/>
    <s v="technology/hardware"/>
    <x v="263"/>
    <x v="1431"/>
    <x v="2"/>
    <x v="30"/>
  </r>
  <r>
    <n v="2013"/>
    <s v="Portal: Turbocharged WiFi"/>
    <x v="2011"/>
    <n v="160000"/>
    <n v="791862"/>
    <x v="0"/>
    <x v="0"/>
    <s v="USD"/>
    <n v="1468019014"/>
    <n v="1462835014"/>
    <b v="1"/>
    <x v="370"/>
    <x v="0"/>
    <s v="technology/hardware"/>
    <x v="264"/>
    <x v="1432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x v="371"/>
    <x v="0"/>
    <s v="technology/hardware"/>
    <x v="265"/>
    <x v="1433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x v="372"/>
    <x v="0"/>
    <s v="technology/hardware"/>
    <x v="40"/>
    <x v="1434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x v="373"/>
    <x v="0"/>
    <s v="technology/hardware"/>
    <x v="266"/>
    <x v="1435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x v="374"/>
    <x v="0"/>
    <s v="technology/hardware"/>
    <x v="105"/>
    <x v="1436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x v="375"/>
    <x v="0"/>
    <s v="technology/hardware"/>
    <x v="21"/>
    <x v="1437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x v="376"/>
    <x v="0"/>
    <s v="technology/hardware"/>
    <x v="267"/>
    <x v="1438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x v="259"/>
    <x v="0"/>
    <s v="technology/hardware"/>
    <x v="268"/>
    <x v="1439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x v="195"/>
    <x v="0"/>
    <s v="technology/hardware"/>
    <x v="269"/>
    <x v="1440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x v="166"/>
    <x v="0"/>
    <s v="technology/hardware"/>
    <x v="105"/>
    <x v="1441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x v="377"/>
    <x v="0"/>
    <s v="technology/hardware"/>
    <x v="164"/>
    <x v="1442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x v="217"/>
    <x v="0"/>
    <s v="technology/hardware"/>
    <x v="270"/>
    <x v="1443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x v="378"/>
    <x v="0"/>
    <s v="technology/hardware"/>
    <x v="234"/>
    <x v="1444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x v="379"/>
    <x v="0"/>
    <s v="technology/hardware"/>
    <x v="18"/>
    <x v="1445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x v="380"/>
    <x v="0"/>
    <s v="technology/hardware"/>
    <x v="28"/>
    <x v="1446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x v="1"/>
    <x v="0"/>
    <s v="technology/hardware"/>
    <x v="9"/>
    <x v="1447"/>
    <x v="2"/>
    <x v="30"/>
  </r>
  <r>
    <n v="2029"/>
    <s v="Lumin8 Pro"/>
    <x v="2027"/>
    <n v="2500"/>
    <n v="9030"/>
    <x v="0"/>
    <x v="0"/>
    <s v="USD"/>
    <n v="1409099481"/>
    <n v="1406507481"/>
    <b v="1"/>
    <x v="225"/>
    <x v="0"/>
    <s v="technology/hardware"/>
    <x v="271"/>
    <x v="1448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x v="381"/>
    <x v="0"/>
    <s v="technology/hardware"/>
    <x v="235"/>
    <x v="1449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x v="278"/>
    <x v="0"/>
    <s v="technology/hardware"/>
    <x v="28"/>
    <x v="1450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x v="382"/>
    <x v="0"/>
    <s v="technology/hardware"/>
    <x v="272"/>
    <x v="1451"/>
    <x v="2"/>
    <x v="30"/>
  </r>
  <r>
    <n v="2033"/>
    <s v="BrewNanny Home Brew Monitor"/>
    <x v="2031"/>
    <n v="25000"/>
    <n v="44669"/>
    <x v="0"/>
    <x v="0"/>
    <s v="USD"/>
    <n v="1398477518"/>
    <n v="1395885518"/>
    <b v="1"/>
    <x v="150"/>
    <x v="0"/>
    <s v="technology/hardware"/>
    <x v="99"/>
    <x v="1452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x v="278"/>
    <x v="0"/>
    <s v="technology/hardware"/>
    <x v="273"/>
    <x v="1453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x v="383"/>
    <x v="0"/>
    <s v="technology/hardware"/>
    <x v="185"/>
    <x v="1454"/>
    <x v="2"/>
    <x v="30"/>
  </r>
  <r>
    <n v="2036"/>
    <s v="L.E.D Portable Charger"/>
    <x v="2034"/>
    <n v="30000"/>
    <n v="39500.5"/>
    <x v="0"/>
    <x v="0"/>
    <s v="USD"/>
    <n v="1399668319"/>
    <n v="1397076319"/>
    <b v="1"/>
    <x v="384"/>
    <x v="0"/>
    <s v="technology/hardware"/>
    <x v="88"/>
    <x v="145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x v="385"/>
    <x v="0"/>
    <s v="technology/hardware"/>
    <x v="126"/>
    <x v="1456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x v="386"/>
    <x v="0"/>
    <s v="technology/hardware"/>
    <x v="274"/>
    <x v="1457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x v="169"/>
    <x v="0"/>
    <s v="technology/hardware"/>
    <x v="104"/>
    <x v="1458"/>
    <x v="2"/>
    <x v="30"/>
  </r>
  <r>
    <n v="2040"/>
    <s v="Programmable Capacitor"/>
    <x v="2038"/>
    <n v="3000"/>
    <n v="7445.14"/>
    <x v="0"/>
    <x v="0"/>
    <s v="USD"/>
    <n v="1384557303"/>
    <n v="1383257703"/>
    <b v="1"/>
    <x v="197"/>
    <x v="0"/>
    <s v="technology/hardware"/>
    <x v="260"/>
    <x v="1459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x v="148"/>
    <x v="0"/>
    <s v="technology/hardware"/>
    <x v="112"/>
    <x v="1460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x v="205"/>
    <x v="0"/>
    <s v="technology/hardware"/>
    <x v="39"/>
    <x v="1461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x v="189"/>
    <x v="0"/>
    <s v="technology/hardware"/>
    <x v="275"/>
    <x v="811"/>
    <x v="2"/>
    <x v="30"/>
  </r>
  <r>
    <n v="2044"/>
    <s v="PiSoC: Learn to Create"/>
    <x v="2042"/>
    <n v="15000"/>
    <n v="16232"/>
    <x v="0"/>
    <x v="0"/>
    <s v="USD"/>
    <n v="1434212714"/>
    <n v="1431620714"/>
    <b v="0"/>
    <x v="387"/>
    <x v="0"/>
    <s v="technology/hardware"/>
    <x v="29"/>
    <x v="1462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x v="40"/>
    <x v="0"/>
    <s v="technology/hardware"/>
    <x v="276"/>
    <x v="1463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x v="37"/>
    <x v="0"/>
    <s v="technology/hardware"/>
    <x v="10"/>
    <x v="146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x v="388"/>
    <x v="0"/>
    <s v="technology/hardware"/>
    <x v="33"/>
    <x v="1465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x v="389"/>
    <x v="0"/>
    <s v="technology/hardware"/>
    <x v="34"/>
    <x v="1466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x v="390"/>
    <x v="0"/>
    <s v="technology/hardware"/>
    <x v="28"/>
    <x v="1467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x v="203"/>
    <x v="0"/>
    <s v="technology/hardware"/>
    <x v="277"/>
    <x v="1468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x v="391"/>
    <x v="0"/>
    <s v="technology/hardware"/>
    <x v="22"/>
    <x v="1469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x v="392"/>
    <x v="0"/>
    <s v="technology/hardware"/>
    <x v="278"/>
    <x v="1470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x v="212"/>
    <x v="0"/>
    <s v="technology/hardware"/>
    <x v="7"/>
    <x v="1471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x v="393"/>
    <x v="0"/>
    <s v="technology/hardware"/>
    <x v="35"/>
    <x v="147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x v="21"/>
    <x v="0"/>
    <s v="technology/hardware"/>
    <x v="23"/>
    <x v="1473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x v="394"/>
    <x v="0"/>
    <s v="technology/hardware"/>
    <x v="42"/>
    <x v="1474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x v="395"/>
    <x v="0"/>
    <s v="technology/hardware"/>
    <x v="180"/>
    <x v="1475"/>
    <x v="2"/>
    <x v="30"/>
  </r>
  <r>
    <n v="2058"/>
    <s v="Raspberry Pi Debug Clip"/>
    <x v="2056"/>
    <n v="2560"/>
    <n v="4308"/>
    <x v="0"/>
    <x v="1"/>
    <s v="GBP"/>
    <n v="1425326400"/>
    <n v="1421916830"/>
    <b v="0"/>
    <x v="396"/>
    <x v="0"/>
    <s v="technology/hardware"/>
    <x v="239"/>
    <x v="1476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x v="269"/>
    <x v="0"/>
    <s v="technology/hardware"/>
    <x v="1"/>
    <x v="1477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x v="397"/>
    <x v="0"/>
    <s v="technology/hardware"/>
    <x v="279"/>
    <x v="1478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x v="2"/>
    <x v="0"/>
    <s v="technology/hardware"/>
    <x v="29"/>
    <x v="1479"/>
    <x v="2"/>
    <x v="30"/>
  </r>
  <r>
    <n v="2062"/>
    <s v="Rho Board"/>
    <x v="2060"/>
    <n v="100000"/>
    <n v="114977"/>
    <x v="0"/>
    <x v="8"/>
    <s v="DKK"/>
    <n v="1458807098"/>
    <n v="1456218698"/>
    <b v="0"/>
    <x v="398"/>
    <x v="0"/>
    <s v="technology/hardware"/>
    <x v="41"/>
    <x v="1480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x v="72"/>
    <x v="0"/>
    <s v="technology/hardware"/>
    <x v="34"/>
    <x v="1481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x v="399"/>
    <x v="0"/>
    <s v="technology/hardware"/>
    <x v="87"/>
    <x v="344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x v="400"/>
    <x v="0"/>
    <s v="technology/hardware"/>
    <x v="171"/>
    <x v="1482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x v="71"/>
    <x v="0"/>
    <s v="technology/hardware"/>
    <x v="198"/>
    <x v="1483"/>
    <x v="2"/>
    <x v="30"/>
  </r>
  <r>
    <n v="2067"/>
    <s v="Luminite (LED lighting)"/>
    <x v="2065"/>
    <n v="495"/>
    <n v="628"/>
    <x v="0"/>
    <x v="1"/>
    <s v="GBP"/>
    <n v="1432499376"/>
    <n v="1429648176"/>
    <b v="0"/>
    <x v="73"/>
    <x v="0"/>
    <s v="technology/hardware"/>
    <x v="37"/>
    <x v="1484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x v="88"/>
    <x v="0"/>
    <s v="technology/hardware"/>
    <x v="2"/>
    <x v="1485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x v="40"/>
    <x v="0"/>
    <s v="technology/hardware"/>
    <x v="30"/>
    <x v="1486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x v="401"/>
    <x v="0"/>
    <s v="technology/hardware"/>
    <x v="280"/>
    <x v="1487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x v="402"/>
    <x v="0"/>
    <s v="technology/hardware"/>
    <x v="269"/>
    <x v="1488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x v="403"/>
    <x v="0"/>
    <s v="technology/hardware"/>
    <x v="38"/>
    <x v="1489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x v="404"/>
    <x v="0"/>
    <s v="technology/hardware"/>
    <x v="42"/>
    <x v="1490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x v="83"/>
    <x v="0"/>
    <s v="technology/hardware"/>
    <x v="33"/>
    <x v="1491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x v="405"/>
    <x v="0"/>
    <s v="technology/hardware"/>
    <x v="281"/>
    <x v="1492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x v="406"/>
    <x v="0"/>
    <s v="technology/hardware"/>
    <x v="282"/>
    <x v="1493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x v="101"/>
    <x v="0"/>
    <s v="technology/hardware"/>
    <x v="31"/>
    <x v="149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x v="53"/>
    <x v="0"/>
    <s v="technology/hardware"/>
    <x v="26"/>
    <x v="149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x v="407"/>
    <x v="0"/>
    <s v="technology/hardware"/>
    <x v="283"/>
    <x v="1496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x v="133"/>
    <x v="0"/>
    <s v="technology/hardware"/>
    <x v="284"/>
    <x v="1497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x v="165"/>
    <x v="0"/>
    <s v="music/indie rock"/>
    <x v="41"/>
    <x v="1498"/>
    <x v="4"/>
    <x v="14"/>
  </r>
  <r>
    <n v="2082"/>
    <s v="Nights On First's First CD!"/>
    <x v="2080"/>
    <n v="1500"/>
    <n v="1661"/>
    <x v="0"/>
    <x v="0"/>
    <s v="USD"/>
    <n v="1322106796"/>
    <n v="1316919196"/>
    <b v="0"/>
    <x v="44"/>
    <x v="0"/>
    <s v="music/indie rock"/>
    <x v="38"/>
    <x v="1499"/>
    <x v="4"/>
    <x v="14"/>
  </r>
  <r>
    <n v="2083"/>
    <s v="These Old Streets Album"/>
    <x v="2081"/>
    <n v="750"/>
    <n v="850"/>
    <x v="0"/>
    <x v="0"/>
    <s v="USD"/>
    <n v="1338830395"/>
    <n v="1336238395"/>
    <b v="0"/>
    <x v="20"/>
    <x v="0"/>
    <s v="music/indie rock"/>
    <x v="40"/>
    <x v="441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x v="67"/>
    <x v="0"/>
    <s v="music/indie rock"/>
    <x v="29"/>
    <x v="1500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x v="183"/>
    <x v="0"/>
    <s v="music/indie rock"/>
    <x v="39"/>
    <x v="1501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x v="2"/>
    <x v="0"/>
    <s v="music/indie rock"/>
    <x v="7"/>
    <x v="1502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x v="20"/>
    <x v="0"/>
    <s v="music/indie rock"/>
    <x v="3"/>
    <x v="1503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x v="11"/>
    <x v="0"/>
    <s v="music/indie rock"/>
    <x v="31"/>
    <x v="1504"/>
    <x v="4"/>
    <x v="14"/>
  </r>
  <r>
    <n v="2089"/>
    <s v="Little Moses EP"/>
    <x v="2087"/>
    <n v="2500"/>
    <n v="3010.01"/>
    <x v="0"/>
    <x v="0"/>
    <s v="USD"/>
    <n v="1375408194"/>
    <n v="1372384194"/>
    <b v="0"/>
    <x v="95"/>
    <x v="0"/>
    <s v="music/indie rock"/>
    <x v="28"/>
    <x v="1505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x v="322"/>
    <x v="0"/>
    <s v="music/indie rock"/>
    <x v="41"/>
    <x v="1506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x v="336"/>
    <x v="0"/>
    <s v="music/indie rock"/>
    <x v="28"/>
    <x v="1507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x v="165"/>
    <x v="0"/>
    <s v="music/indie rock"/>
    <x v="7"/>
    <x v="15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x v="23"/>
    <x v="0"/>
    <s v="music/indie rock"/>
    <x v="21"/>
    <x v="1509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x v="250"/>
    <x v="0"/>
    <s v="music/indie rock"/>
    <x v="10"/>
    <x v="1510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x v="19"/>
    <x v="0"/>
    <s v="music/indie rock"/>
    <x v="8"/>
    <x v="382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x v="25"/>
    <x v="0"/>
    <s v="music/indie rock"/>
    <x v="21"/>
    <x v="1511"/>
    <x v="4"/>
    <x v="14"/>
  </r>
  <r>
    <n v="2097"/>
    <s v="Caverns of Sonora"/>
    <x v="2095"/>
    <n v="3000"/>
    <n v="3000"/>
    <x v="0"/>
    <x v="0"/>
    <s v="USD"/>
    <n v="1322751735"/>
    <n v="1317564135"/>
    <b v="0"/>
    <x v="44"/>
    <x v="0"/>
    <s v="music/indie rock"/>
    <x v="8"/>
    <x v="1512"/>
    <x v="4"/>
    <x v="14"/>
  </r>
  <r>
    <n v="2098"/>
    <s v="The Christopher Battles EP"/>
    <x v="2096"/>
    <n v="6000"/>
    <n v="6020"/>
    <x v="0"/>
    <x v="0"/>
    <s v="USD"/>
    <n v="1331174635"/>
    <n v="1328582635"/>
    <b v="0"/>
    <x v="58"/>
    <x v="0"/>
    <s v="music/indie rock"/>
    <x v="8"/>
    <x v="1513"/>
    <x v="4"/>
    <x v="14"/>
  </r>
  <r>
    <n v="2099"/>
    <s v="Roosevelt Died."/>
    <x v="2097"/>
    <n v="3000"/>
    <n v="3971"/>
    <x v="0"/>
    <x v="0"/>
    <s v="USD"/>
    <n v="1435808400"/>
    <n v="1434650084"/>
    <b v="0"/>
    <x v="287"/>
    <x v="0"/>
    <s v="music/indie rock"/>
    <x v="88"/>
    <x v="1514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x v="74"/>
    <x v="0"/>
    <s v="music/indie rock"/>
    <x v="0"/>
    <x v="1515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x v="34"/>
    <x v="0"/>
    <s v="music/indie rock"/>
    <x v="40"/>
    <x v="1516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x v="44"/>
    <x v="0"/>
    <s v="music/indie rock"/>
    <x v="104"/>
    <x v="1517"/>
    <x v="4"/>
    <x v="14"/>
  </r>
  <r>
    <n v="2103"/>
    <s v="Matthew Moon's New Album"/>
    <x v="2101"/>
    <n v="7777"/>
    <n v="11364"/>
    <x v="0"/>
    <x v="0"/>
    <s v="USD"/>
    <n v="1352488027"/>
    <n v="1349892427"/>
    <b v="0"/>
    <x v="248"/>
    <x v="0"/>
    <s v="music/indie rock"/>
    <x v="91"/>
    <x v="1518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x v="77"/>
    <x v="0"/>
    <s v="music/indie rock"/>
    <x v="22"/>
    <x v="13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x v="221"/>
    <x v="0"/>
    <s v="music/indie rock"/>
    <x v="172"/>
    <x v="1383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x v="34"/>
    <x v="0"/>
    <s v="music/indie rock"/>
    <x v="13"/>
    <x v="1519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x v="6"/>
    <x v="0"/>
    <s v="music/indie rock"/>
    <x v="29"/>
    <x v="1520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x v="277"/>
    <x v="0"/>
    <s v="music/indie rock"/>
    <x v="13"/>
    <x v="1521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x v="244"/>
    <x v="0"/>
    <s v="music/indie rock"/>
    <x v="13"/>
    <x v="1522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x v="44"/>
    <x v="0"/>
    <s v="music/indie rock"/>
    <x v="8"/>
    <x v="1523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x v="70"/>
    <x v="0"/>
    <s v="music/indie rock"/>
    <x v="13"/>
    <x v="851"/>
    <x v="4"/>
    <x v="14"/>
  </r>
  <r>
    <n v="2112"/>
    <s v="BBB Kickstarter Two"/>
    <x v="2110"/>
    <n v="300"/>
    <n v="300"/>
    <x v="0"/>
    <x v="0"/>
    <s v="USD"/>
    <n v="1366064193"/>
    <n v="1364854593"/>
    <b v="0"/>
    <x v="202"/>
    <x v="0"/>
    <s v="music/indie rock"/>
    <x v="8"/>
    <x v="50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x v="329"/>
    <x v="0"/>
    <s v="music/indie rock"/>
    <x v="2"/>
    <x v="1524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x v="206"/>
    <x v="0"/>
    <s v="music/indie rock"/>
    <x v="2"/>
    <x v="1525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x v="17"/>
    <x v="0"/>
    <s v="music/indie rock"/>
    <x v="235"/>
    <x v="1526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x v="297"/>
    <x v="0"/>
    <s v="music/indie rock"/>
    <x v="7"/>
    <x v="1527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x v="2"/>
    <x v="0"/>
    <s v="music/indie rock"/>
    <x v="34"/>
    <x v="1528"/>
    <x v="4"/>
    <x v="14"/>
  </r>
  <r>
    <n v="2118"/>
    <s v="PORCHES. vs. THE U.S.A."/>
    <x v="2116"/>
    <n v="1000"/>
    <n v="1346.11"/>
    <x v="0"/>
    <x v="0"/>
    <s v="USD"/>
    <n v="1311538136"/>
    <n v="1308946136"/>
    <b v="0"/>
    <x v="57"/>
    <x v="0"/>
    <s v="music/indie rock"/>
    <x v="165"/>
    <x v="1529"/>
    <x v="4"/>
    <x v="14"/>
  </r>
  <r>
    <n v="2119"/>
    <s v="Big Long Now's Debut Album"/>
    <x v="2117"/>
    <n v="2000"/>
    <n v="2015"/>
    <x v="0"/>
    <x v="0"/>
    <s v="USD"/>
    <n v="1345086445"/>
    <n v="1342494445"/>
    <b v="0"/>
    <x v="19"/>
    <x v="0"/>
    <s v="music/indie rock"/>
    <x v="7"/>
    <x v="1530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x v="50"/>
    <x v="0"/>
    <s v="music/indie rock"/>
    <x v="7"/>
    <x v="1531"/>
    <x v="4"/>
    <x v="14"/>
  </r>
  <r>
    <n v="2121"/>
    <s v="Legend of Decay"/>
    <x v="2119"/>
    <n v="50000"/>
    <n v="284"/>
    <x v="2"/>
    <x v="16"/>
    <s v="CHF"/>
    <n v="1484156948"/>
    <n v="1481564948"/>
    <b v="0"/>
    <x v="73"/>
    <x v="1"/>
    <s v="games/video games"/>
    <x v="60"/>
    <x v="1532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x v="83"/>
    <x v="1"/>
    <s v="games/video games"/>
    <x v="50"/>
    <x v="15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x v="81"/>
    <x v="1"/>
    <s v="games/video games"/>
    <x v="54"/>
    <x v="119"/>
    <x v="6"/>
    <x v="17"/>
  </r>
  <r>
    <n v="2124"/>
    <s v="AZAMAR"/>
    <x v="2122"/>
    <n v="1100"/>
    <n v="115"/>
    <x v="2"/>
    <x v="0"/>
    <s v="USD"/>
    <n v="1291093200"/>
    <n v="1286930435"/>
    <b v="0"/>
    <x v="81"/>
    <x v="1"/>
    <s v="games/video games"/>
    <x v="54"/>
    <x v="1534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x v="74"/>
    <x v="1"/>
    <s v="games/video games"/>
    <x v="60"/>
    <x v="1535"/>
    <x v="6"/>
    <x v="17"/>
  </r>
  <r>
    <n v="2126"/>
    <s v="DodgeBall Blitz"/>
    <x v="2124"/>
    <n v="20000"/>
    <n v="10"/>
    <x v="2"/>
    <x v="0"/>
    <s v="USD"/>
    <n v="1418080887"/>
    <n v="1415488887"/>
    <b v="0"/>
    <x v="84"/>
    <x v="1"/>
    <s v="games/video games"/>
    <x v="50"/>
    <x v="144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x v="163"/>
    <x v="1"/>
    <s v="games/video games"/>
    <x v="129"/>
    <x v="1536"/>
    <x v="6"/>
    <x v="17"/>
  </r>
  <r>
    <n v="2128"/>
    <s v="Makayla's Quest"/>
    <x v="2126"/>
    <n v="15000"/>
    <n v="25"/>
    <x v="2"/>
    <x v="5"/>
    <s v="CAD"/>
    <n v="1411324369"/>
    <n v="1406140369"/>
    <b v="0"/>
    <x v="29"/>
    <x v="1"/>
    <s v="games/video games"/>
    <x v="50"/>
    <x v="380"/>
    <x v="6"/>
    <x v="17"/>
  </r>
  <r>
    <n v="2129"/>
    <s v="Pretty Kitty Fuzzy"/>
    <x v="2127"/>
    <n v="2000"/>
    <n v="236"/>
    <x v="2"/>
    <x v="0"/>
    <s v="USD"/>
    <n v="1457570100"/>
    <n v="1454978100"/>
    <b v="0"/>
    <x v="8"/>
    <x v="1"/>
    <s v="games/video games"/>
    <x v="81"/>
    <x v="1537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x v="80"/>
    <x v="1"/>
    <s v="games/video games"/>
    <x v="50"/>
    <x v="1209"/>
    <x v="6"/>
    <x v="17"/>
  </r>
  <r>
    <n v="2131"/>
    <s v="Scout's Honor"/>
    <x v="2129"/>
    <n v="500"/>
    <n v="25"/>
    <x v="2"/>
    <x v="0"/>
    <s v="USD"/>
    <n v="1436677091"/>
    <n v="1434085091"/>
    <b v="0"/>
    <x v="83"/>
    <x v="1"/>
    <s v="games/video games"/>
    <x v="62"/>
    <x v="1538"/>
    <x v="6"/>
    <x v="17"/>
  </r>
  <r>
    <n v="2132"/>
    <s v="Universe Rush"/>
    <x v="2130"/>
    <n v="100000"/>
    <n v="2112.9899999999998"/>
    <x v="2"/>
    <x v="0"/>
    <s v="USD"/>
    <n v="1391427692"/>
    <n v="1388835692"/>
    <b v="0"/>
    <x v="221"/>
    <x v="1"/>
    <s v="games/video games"/>
    <x v="53"/>
    <x v="1539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x v="83"/>
    <x v="1"/>
    <s v="games/video games"/>
    <x v="53"/>
    <x v="1540"/>
    <x v="6"/>
    <x v="17"/>
  </r>
  <r>
    <n v="2134"/>
    <s v="Prehistoric Landing"/>
    <x v="2132"/>
    <n v="6000"/>
    <n v="104"/>
    <x v="2"/>
    <x v="0"/>
    <s v="USD"/>
    <n v="1367097391"/>
    <n v="1364505391"/>
    <b v="0"/>
    <x v="83"/>
    <x v="1"/>
    <s v="games/video games"/>
    <x v="53"/>
    <x v="1541"/>
    <x v="6"/>
    <x v="17"/>
  </r>
  <r>
    <n v="2135"/>
    <s v="Tesla's Electric Mist"/>
    <x v="2133"/>
    <n v="5000"/>
    <n v="478"/>
    <x v="2"/>
    <x v="0"/>
    <s v="USD"/>
    <n v="1349392033"/>
    <n v="1346800033"/>
    <b v="0"/>
    <x v="19"/>
    <x v="1"/>
    <s v="games/video games"/>
    <x v="54"/>
    <x v="1542"/>
    <x v="6"/>
    <x v="17"/>
  </r>
  <r>
    <n v="2136"/>
    <s v="Dark Paradise"/>
    <x v="2134"/>
    <n v="80000"/>
    <n v="47.69"/>
    <x v="2"/>
    <x v="0"/>
    <s v="USD"/>
    <n v="1382184786"/>
    <n v="1379592786"/>
    <b v="0"/>
    <x v="80"/>
    <x v="1"/>
    <s v="games/video games"/>
    <x v="50"/>
    <x v="1543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x v="408"/>
    <x v="1"/>
    <s v="games/video games"/>
    <x v="58"/>
    <x v="1544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x v="8"/>
    <x v="1"/>
    <s v="games/video games"/>
    <x v="55"/>
    <x v="1545"/>
    <x v="6"/>
    <x v="17"/>
  </r>
  <r>
    <n v="2139"/>
    <s v="Manorkept"/>
    <x v="2137"/>
    <n v="30000"/>
    <n v="1626"/>
    <x v="2"/>
    <x v="0"/>
    <s v="USD"/>
    <n v="1478196008"/>
    <n v="1475604008"/>
    <b v="0"/>
    <x v="66"/>
    <x v="1"/>
    <s v="games/video games"/>
    <x v="62"/>
    <x v="1546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x v="202"/>
    <x v="1"/>
    <s v="games/video games"/>
    <x v="50"/>
    <x v="1547"/>
    <x v="6"/>
    <x v="17"/>
  </r>
  <r>
    <n v="2141"/>
    <s v="King of Consoles"/>
    <x v="2139"/>
    <n v="15000"/>
    <n v="0"/>
    <x v="2"/>
    <x v="0"/>
    <s v="USD"/>
    <n v="1415947159"/>
    <n v="1413351559"/>
    <b v="0"/>
    <x v="78"/>
    <x v="1"/>
    <s v="games/video games"/>
    <x v="50"/>
    <x v="121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x v="8"/>
    <x v="1"/>
    <s v="games/video games"/>
    <x v="52"/>
    <x v="1548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x v="81"/>
    <x v="1"/>
    <s v="games/video games"/>
    <x v="57"/>
    <x v="817"/>
    <x v="6"/>
    <x v="17"/>
  </r>
  <r>
    <n v="2144"/>
    <s v="Project Starborn"/>
    <x v="2142"/>
    <n v="35500"/>
    <n v="607"/>
    <x v="2"/>
    <x v="0"/>
    <s v="USD"/>
    <n v="1379164040"/>
    <n v="1376399240"/>
    <b v="0"/>
    <x v="54"/>
    <x v="1"/>
    <s v="games/video games"/>
    <x v="53"/>
    <x v="1549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x v="30"/>
    <x v="1"/>
    <s v="games/video games"/>
    <x v="75"/>
    <x v="1550"/>
    <x v="6"/>
    <x v="17"/>
  </r>
  <r>
    <n v="2146"/>
    <s v="Nanaue eSports"/>
    <x v="2144"/>
    <n v="5000"/>
    <n v="1"/>
    <x v="2"/>
    <x v="0"/>
    <s v="USD"/>
    <n v="1455207510"/>
    <n v="1453997910"/>
    <b v="0"/>
    <x v="29"/>
    <x v="1"/>
    <s v="games/video games"/>
    <x v="50"/>
    <x v="120"/>
    <x v="6"/>
    <x v="17"/>
  </r>
  <r>
    <n v="2147"/>
    <s v="Johnny Rocketfingers 3"/>
    <x v="2145"/>
    <n v="390000"/>
    <n v="2716"/>
    <x v="2"/>
    <x v="0"/>
    <s v="USD"/>
    <n v="1416125148"/>
    <n v="1413356748"/>
    <b v="0"/>
    <x v="165"/>
    <x v="1"/>
    <s v="games/video games"/>
    <x v="60"/>
    <x v="1551"/>
    <x v="6"/>
    <x v="17"/>
  </r>
  <r>
    <n v="2148"/>
    <s v="ZomBlock's"/>
    <x v="2146"/>
    <n v="100"/>
    <n v="2"/>
    <x v="2"/>
    <x v="1"/>
    <s v="GBP"/>
    <n v="1427992582"/>
    <n v="1425404182"/>
    <b v="0"/>
    <x v="84"/>
    <x v="1"/>
    <s v="games/video games"/>
    <x v="53"/>
    <x v="120"/>
    <x v="6"/>
    <x v="17"/>
  </r>
  <r>
    <n v="2149"/>
    <s v="Project Gert on Xbox Live "/>
    <x v="2147"/>
    <n v="2000"/>
    <n v="0"/>
    <x v="2"/>
    <x v="0"/>
    <s v="USD"/>
    <n v="1280534400"/>
    <n v="1277512556"/>
    <b v="0"/>
    <x v="78"/>
    <x v="1"/>
    <s v="games/video games"/>
    <x v="50"/>
    <x v="121"/>
    <x v="6"/>
    <x v="17"/>
  </r>
  <r>
    <n v="2150"/>
    <s v="The Unknown Door"/>
    <x v="2148"/>
    <n v="50000"/>
    <n v="405"/>
    <x v="2"/>
    <x v="10"/>
    <s v="NOK"/>
    <n v="1468392599"/>
    <n v="1465800599"/>
    <b v="0"/>
    <x v="80"/>
    <x v="1"/>
    <s v="games/video games"/>
    <x v="60"/>
    <x v="1552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x v="79"/>
    <x v="1"/>
    <s v="games/video games"/>
    <x v="50"/>
    <x v="1537"/>
    <x v="6"/>
    <x v="17"/>
  </r>
  <r>
    <n v="2152"/>
    <s v="Space Shooter RPG+"/>
    <x v="2150"/>
    <n v="30000"/>
    <n v="50"/>
    <x v="2"/>
    <x v="0"/>
    <s v="USD"/>
    <n v="1394909909"/>
    <n v="1392321509"/>
    <b v="0"/>
    <x v="80"/>
    <x v="1"/>
    <s v="games/video games"/>
    <x v="50"/>
    <x v="381"/>
    <x v="6"/>
    <x v="17"/>
  </r>
  <r>
    <n v="2153"/>
    <s v="It's The GOD Complex"/>
    <x v="2151"/>
    <n v="372625"/>
    <n v="34"/>
    <x v="2"/>
    <x v="0"/>
    <s v="USD"/>
    <n v="1420876740"/>
    <n v="1417470718"/>
    <b v="0"/>
    <x v="80"/>
    <x v="1"/>
    <s v="games/video games"/>
    <x v="50"/>
    <x v="434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x v="84"/>
    <x v="1"/>
    <s v="games/video games"/>
    <x v="60"/>
    <x v="120"/>
    <x v="6"/>
    <x v="17"/>
  </r>
  <r>
    <n v="2155"/>
    <s v="VoxelMaze"/>
    <x v="2153"/>
    <n v="5000"/>
    <n v="115"/>
    <x v="2"/>
    <x v="1"/>
    <s v="GBP"/>
    <n v="1459443385"/>
    <n v="1456854985"/>
    <b v="0"/>
    <x v="81"/>
    <x v="1"/>
    <s v="games/video games"/>
    <x v="53"/>
    <x v="1534"/>
    <x v="6"/>
    <x v="17"/>
  </r>
  <r>
    <n v="2156"/>
    <s v="Beyond Black Space"/>
    <x v="2154"/>
    <n v="56000"/>
    <n v="1493"/>
    <x v="2"/>
    <x v="0"/>
    <s v="USD"/>
    <n v="1379363406"/>
    <n v="1375475406"/>
    <b v="0"/>
    <x v="183"/>
    <x v="1"/>
    <s v="games/video games"/>
    <x v="56"/>
    <x v="1553"/>
    <x v="6"/>
    <x v="17"/>
  </r>
  <r>
    <n v="2157"/>
    <s v="Nin"/>
    <x v="2155"/>
    <n v="75000"/>
    <n v="21144"/>
    <x v="2"/>
    <x v="0"/>
    <s v="USD"/>
    <n v="1482479940"/>
    <n v="1479684783"/>
    <b v="0"/>
    <x v="7"/>
    <x v="1"/>
    <s v="games/video games"/>
    <x v="58"/>
    <x v="1554"/>
    <x v="6"/>
    <x v="17"/>
  </r>
  <r>
    <n v="2158"/>
    <s v="PerfectGolf"/>
    <x v="2156"/>
    <n v="300000"/>
    <n v="19770.11"/>
    <x v="2"/>
    <x v="0"/>
    <s v="USD"/>
    <n v="1360009774"/>
    <n v="1356121774"/>
    <b v="0"/>
    <x v="409"/>
    <x v="1"/>
    <s v="games/video games"/>
    <x v="113"/>
    <x v="1555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x v="84"/>
    <x v="1"/>
    <s v="games/video games"/>
    <x v="60"/>
    <x v="31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x v="38"/>
    <x v="1"/>
    <s v="games/video games"/>
    <x v="60"/>
    <x v="1556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x v="62"/>
    <x v="0"/>
    <s v="music/rock"/>
    <x v="31"/>
    <x v="1557"/>
    <x v="4"/>
    <x v="11"/>
  </r>
  <r>
    <n v="2162"/>
    <s v="&quot;Then &amp; Now&quot;"/>
    <x v="2160"/>
    <n v="4500"/>
    <n v="5052"/>
    <x v="0"/>
    <x v="0"/>
    <s v="USD"/>
    <n v="1406226191"/>
    <n v="1403547791"/>
    <b v="0"/>
    <x v="6"/>
    <x v="0"/>
    <s v="music/rock"/>
    <x v="20"/>
    <x v="1558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x v="34"/>
    <x v="0"/>
    <s v="music/rock"/>
    <x v="88"/>
    <x v="1559"/>
    <x v="4"/>
    <x v="11"/>
  </r>
  <r>
    <n v="2164"/>
    <s v="Rosaline debut record"/>
    <x v="2162"/>
    <n v="5500"/>
    <n v="5645"/>
    <x v="0"/>
    <x v="0"/>
    <s v="USD"/>
    <n v="1466827140"/>
    <n v="1464196414"/>
    <b v="0"/>
    <x v="183"/>
    <x v="0"/>
    <s v="music/rock"/>
    <x v="33"/>
    <x v="1560"/>
    <x v="4"/>
    <x v="11"/>
  </r>
  <r>
    <n v="2165"/>
    <s v="Le Temps Nous Est ComtÃ©"/>
    <x v="2163"/>
    <n v="2500"/>
    <n v="3466"/>
    <x v="0"/>
    <x v="6"/>
    <s v="EUR"/>
    <n v="1460127635"/>
    <n v="1457539235"/>
    <b v="0"/>
    <x v="27"/>
    <x v="0"/>
    <s v="music/rock"/>
    <x v="86"/>
    <x v="1561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x v="58"/>
    <x v="0"/>
    <s v="music/rock"/>
    <x v="92"/>
    <x v="1562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x v="22"/>
    <x v="0"/>
    <s v="music/rock"/>
    <x v="28"/>
    <x v="377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x v="158"/>
    <x v="0"/>
    <s v="music/rock"/>
    <x v="108"/>
    <x v="1563"/>
    <x v="4"/>
    <x v="11"/>
  </r>
  <r>
    <n v="2169"/>
    <s v="Pedals and Effects Arena Corner"/>
    <x v="2167"/>
    <n v="153"/>
    <n v="153"/>
    <x v="0"/>
    <x v="0"/>
    <s v="USD"/>
    <n v="1488473351"/>
    <n v="1488214151"/>
    <b v="0"/>
    <x v="63"/>
    <x v="0"/>
    <s v="music/rock"/>
    <x v="8"/>
    <x v="1564"/>
    <x v="4"/>
    <x v="11"/>
  </r>
  <r>
    <n v="2170"/>
    <s v="STETSON'S NEW EP"/>
    <x v="2168"/>
    <n v="350"/>
    <n v="633"/>
    <x v="0"/>
    <x v="0"/>
    <s v="USD"/>
    <n v="1440266422"/>
    <n v="1436810422"/>
    <b v="0"/>
    <x v="10"/>
    <x v="0"/>
    <s v="music/rock"/>
    <x v="141"/>
    <x v="1565"/>
    <x v="4"/>
    <x v="11"/>
  </r>
  <r>
    <n v="2171"/>
    <s v="Brainspoonâ€™s New Record"/>
    <x v="2169"/>
    <n v="4000"/>
    <n v="4243"/>
    <x v="0"/>
    <x v="0"/>
    <s v="USD"/>
    <n v="1434949200"/>
    <n v="1431903495"/>
    <b v="0"/>
    <x v="5"/>
    <x v="0"/>
    <s v="music/rock"/>
    <x v="6"/>
    <x v="1566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x v="62"/>
    <x v="0"/>
    <s v="music/rock"/>
    <x v="8"/>
    <x v="909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x v="240"/>
    <x v="0"/>
    <s v="music/rock"/>
    <x v="37"/>
    <x v="1567"/>
    <x v="4"/>
    <x v="11"/>
  </r>
  <r>
    <n v="2174"/>
    <s v="Chivo Funge and the Extensions"/>
    <x v="2172"/>
    <n v="4000"/>
    <n v="4119"/>
    <x v="0"/>
    <x v="1"/>
    <s v="GBP"/>
    <n v="1462453307"/>
    <n v="1459861307"/>
    <b v="0"/>
    <x v="287"/>
    <x v="0"/>
    <s v="music/rock"/>
    <x v="33"/>
    <x v="109"/>
    <x v="4"/>
    <x v="11"/>
  </r>
  <r>
    <n v="2175"/>
    <s v="Repulsur's First Record"/>
    <x v="2173"/>
    <n v="700"/>
    <n v="1750"/>
    <x v="0"/>
    <x v="0"/>
    <s v="USD"/>
    <n v="1469059986"/>
    <n v="1468455186"/>
    <b v="0"/>
    <x v="55"/>
    <x v="0"/>
    <s v="music/rock"/>
    <x v="211"/>
    <x v="1568"/>
    <x v="4"/>
    <x v="11"/>
  </r>
  <r>
    <n v="2176"/>
    <s v="Mike Farley Band - New Album!"/>
    <x v="2174"/>
    <n v="5000"/>
    <n v="6301"/>
    <x v="0"/>
    <x v="0"/>
    <s v="USD"/>
    <n v="1430579509"/>
    <n v="1427987509"/>
    <b v="0"/>
    <x v="26"/>
    <x v="0"/>
    <s v="music/rock"/>
    <x v="9"/>
    <x v="1569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x v="44"/>
    <x v="0"/>
    <s v="music/rock"/>
    <x v="8"/>
    <x v="927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x v="410"/>
    <x v="0"/>
    <s v="music/rock"/>
    <x v="86"/>
    <x v="1570"/>
    <x v="4"/>
    <x v="11"/>
  </r>
  <r>
    <n v="2179"/>
    <s v="Woodhouse EP"/>
    <x v="2177"/>
    <n v="1000"/>
    <n v="1614"/>
    <x v="0"/>
    <x v="0"/>
    <s v="USD"/>
    <n v="1428725192"/>
    <n v="1426133192"/>
    <b v="0"/>
    <x v="64"/>
    <x v="0"/>
    <s v="music/rock"/>
    <x v="164"/>
    <x v="157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x v="76"/>
    <x v="0"/>
    <s v="music/rock"/>
    <x v="13"/>
    <x v="1572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x v="28"/>
    <x v="0"/>
    <s v="games/tabletop games"/>
    <x v="42"/>
    <x v="1573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x v="289"/>
    <x v="0"/>
    <s v="games/tabletop games"/>
    <x v="285"/>
    <x v="820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x v="411"/>
    <x v="0"/>
    <s v="games/tabletop games"/>
    <x v="286"/>
    <x v="1574"/>
    <x v="6"/>
    <x v="32"/>
  </r>
  <r>
    <n v="2184"/>
    <s v="Liguria"/>
    <x v="2182"/>
    <n v="10000"/>
    <n v="28474"/>
    <x v="0"/>
    <x v="0"/>
    <s v="USD"/>
    <n v="1453737600"/>
    <n v="1452530041"/>
    <b v="1"/>
    <x v="161"/>
    <x v="0"/>
    <s v="games/tabletop games"/>
    <x v="245"/>
    <x v="1575"/>
    <x v="6"/>
    <x v="32"/>
  </r>
  <r>
    <n v="2185"/>
    <s v="Empire of the Dead: REQUIEM"/>
    <x v="2183"/>
    <n v="5000"/>
    <n v="92848.5"/>
    <x v="0"/>
    <x v="1"/>
    <s v="GBP"/>
    <n v="1364286239"/>
    <n v="1360830239"/>
    <b v="0"/>
    <x v="412"/>
    <x v="0"/>
    <s v="games/tabletop games"/>
    <x v="287"/>
    <x v="1576"/>
    <x v="6"/>
    <x v="32"/>
  </r>
  <r>
    <n v="2186"/>
    <s v="Latitude 90Â° : The Origin"/>
    <x v="2184"/>
    <n v="20000"/>
    <n v="21935"/>
    <x v="0"/>
    <x v="0"/>
    <s v="USD"/>
    <n v="1473213600"/>
    <n v="1470062743"/>
    <b v="0"/>
    <x v="413"/>
    <x v="0"/>
    <s v="games/tabletop games"/>
    <x v="5"/>
    <x v="1577"/>
    <x v="6"/>
    <x v="32"/>
  </r>
  <r>
    <n v="2187"/>
    <s v="Tesla vs. Edison"/>
    <x v="2185"/>
    <n v="20000"/>
    <n v="202928.5"/>
    <x v="0"/>
    <x v="0"/>
    <s v="USD"/>
    <n v="1428033540"/>
    <n v="1425531666"/>
    <b v="1"/>
    <x v="414"/>
    <x v="0"/>
    <s v="games/tabletop games"/>
    <x v="288"/>
    <x v="157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x v="415"/>
    <x v="0"/>
    <s v="games/tabletop games"/>
    <x v="289"/>
    <x v="1579"/>
    <x v="6"/>
    <x v="32"/>
  </r>
  <r>
    <n v="2189"/>
    <s v="Odyssey: ARGONAUTS"/>
    <x v="2187"/>
    <n v="1200"/>
    <n v="6039"/>
    <x v="0"/>
    <x v="1"/>
    <s v="GBP"/>
    <n v="1461276000"/>
    <n v="1460055300"/>
    <b v="0"/>
    <x v="106"/>
    <x v="0"/>
    <s v="games/tabletop games"/>
    <x v="290"/>
    <x v="1580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x v="416"/>
    <x v="0"/>
    <s v="games/tabletop games"/>
    <x v="85"/>
    <x v="1581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x v="20"/>
    <x v="0"/>
    <s v="games/tabletop games"/>
    <x v="28"/>
    <x v="158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x v="417"/>
    <x v="0"/>
    <s v="games/tabletop games"/>
    <x v="291"/>
    <x v="1583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x v="418"/>
    <x v="0"/>
    <s v="games/tabletop games"/>
    <x v="292"/>
    <x v="1584"/>
    <x v="6"/>
    <x v="32"/>
  </r>
  <r>
    <n v="2194"/>
    <s v="Monster Lab"/>
    <x v="2192"/>
    <n v="10000"/>
    <n v="53737"/>
    <x v="0"/>
    <x v="0"/>
    <s v="USD"/>
    <n v="1459012290"/>
    <n v="1456423890"/>
    <b v="0"/>
    <x v="419"/>
    <x v="0"/>
    <s v="games/tabletop games"/>
    <x v="293"/>
    <x v="1585"/>
    <x v="6"/>
    <x v="32"/>
  </r>
  <r>
    <n v="2195"/>
    <s v="Purgatoria: City of Angels"/>
    <x v="2193"/>
    <n v="4600"/>
    <n v="5535"/>
    <x v="0"/>
    <x v="0"/>
    <s v="USD"/>
    <n v="1439317900"/>
    <n v="1436725900"/>
    <b v="0"/>
    <x v="248"/>
    <x v="0"/>
    <s v="games/tabletop games"/>
    <x v="28"/>
    <x v="1586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x v="302"/>
    <x v="0"/>
    <s v="games/tabletop games"/>
    <x v="35"/>
    <x v="1587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x v="420"/>
    <x v="0"/>
    <s v="games/tabletop games"/>
    <x v="294"/>
    <x v="1588"/>
    <x v="6"/>
    <x v="32"/>
  </r>
  <r>
    <n v="2198"/>
    <s v="Rivals: Masters of the Deep"/>
    <x v="2196"/>
    <n v="40000"/>
    <n v="53157"/>
    <x v="0"/>
    <x v="0"/>
    <s v="USD"/>
    <n v="1447507200"/>
    <n v="1444911600"/>
    <b v="0"/>
    <x v="421"/>
    <x v="0"/>
    <s v="games/tabletop games"/>
    <x v="18"/>
    <x v="1589"/>
    <x v="6"/>
    <x v="32"/>
  </r>
  <r>
    <n v="2199"/>
    <s v="Decadolo. Flip it!"/>
    <x v="2197"/>
    <n v="9000"/>
    <n v="13228"/>
    <x v="0"/>
    <x v="17"/>
    <s v="EUR"/>
    <n v="1444903198"/>
    <n v="1442311198"/>
    <b v="1"/>
    <x v="140"/>
    <x v="0"/>
    <s v="games/tabletop games"/>
    <x v="92"/>
    <x v="1590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x v="40"/>
    <x v="0"/>
    <s v="games/tabletop games"/>
    <x v="295"/>
    <x v="1591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x v="33"/>
    <x v="0"/>
    <s v="music/electronic music"/>
    <x v="296"/>
    <x v="159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x v="422"/>
    <x v="0"/>
    <s v="music/electronic music"/>
    <x v="297"/>
    <x v="476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x v="133"/>
    <x v="0"/>
    <s v="music/electronic music"/>
    <x v="5"/>
    <x v="1593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x v="196"/>
    <x v="0"/>
    <s v="music/electronic music"/>
    <x v="18"/>
    <x v="1594"/>
    <x v="4"/>
    <x v="15"/>
  </r>
  <r>
    <n v="2205"/>
    <s v="Lestat - Midnight Toll Video"/>
    <x v="2203"/>
    <n v="750"/>
    <n v="1140"/>
    <x v="0"/>
    <x v="0"/>
    <s v="USD"/>
    <n v="1338579789"/>
    <n v="1335987789"/>
    <b v="0"/>
    <x v="74"/>
    <x v="0"/>
    <s v="music/electronic music"/>
    <x v="143"/>
    <x v="1278"/>
    <x v="4"/>
    <x v="15"/>
  </r>
  <r>
    <n v="2206"/>
    <s v="Arbor Oasis's First Album!"/>
    <x v="2204"/>
    <n v="1100"/>
    <n v="1130"/>
    <x v="0"/>
    <x v="0"/>
    <s v="USD"/>
    <n v="1334556624"/>
    <n v="1333001424"/>
    <b v="0"/>
    <x v="69"/>
    <x v="0"/>
    <s v="music/electronic music"/>
    <x v="33"/>
    <x v="1595"/>
    <x v="4"/>
    <x v="15"/>
  </r>
  <r>
    <n v="2207"/>
    <s v="Piece of Happy"/>
    <x v="2205"/>
    <n v="2000"/>
    <n v="2000"/>
    <x v="0"/>
    <x v="0"/>
    <s v="USD"/>
    <n v="1384580373"/>
    <n v="1381984773"/>
    <b v="0"/>
    <x v="63"/>
    <x v="0"/>
    <s v="music/electronic music"/>
    <x v="8"/>
    <x v="1596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x v="54"/>
    <x v="0"/>
    <s v="music/electronic music"/>
    <x v="21"/>
    <x v="1597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x v="41"/>
    <x v="0"/>
    <s v="music/electronic music"/>
    <x v="298"/>
    <x v="1598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x v="250"/>
    <x v="0"/>
    <s v="music/electronic music"/>
    <x v="38"/>
    <x v="159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x v="148"/>
    <x v="0"/>
    <s v="music/electronic music"/>
    <x v="279"/>
    <x v="603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x v="252"/>
    <x v="0"/>
    <s v="music/electronic music"/>
    <x v="35"/>
    <x v="1600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x v="29"/>
    <x v="0"/>
    <s v="music/electronic music"/>
    <x v="177"/>
    <x v="119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x v="54"/>
    <x v="0"/>
    <s v="music/electronic music"/>
    <x v="101"/>
    <x v="1601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x v="51"/>
    <x v="0"/>
    <s v="music/electronic music"/>
    <x v="94"/>
    <x v="160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x v="25"/>
    <x v="0"/>
    <s v="music/electronic music"/>
    <x v="6"/>
    <x v="1603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x v="82"/>
    <x v="0"/>
    <s v="music/electronic music"/>
    <x v="7"/>
    <x v="1604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x v="88"/>
    <x v="0"/>
    <s v="music/electronic music"/>
    <x v="4"/>
    <x v="1090"/>
    <x v="4"/>
    <x v="15"/>
  </r>
  <r>
    <n v="2219"/>
    <s v="Moments by eBurner"/>
    <x v="2217"/>
    <n v="1000"/>
    <n v="1015"/>
    <x v="0"/>
    <x v="0"/>
    <s v="USD"/>
    <n v="1440004512"/>
    <n v="1437412512"/>
    <b v="0"/>
    <x v="10"/>
    <x v="0"/>
    <s v="music/electronic music"/>
    <x v="21"/>
    <x v="160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x v="50"/>
    <x v="0"/>
    <s v="music/electronic music"/>
    <x v="7"/>
    <x v="1606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x v="423"/>
    <x v="0"/>
    <s v="games/tabletop games"/>
    <x v="29"/>
    <x v="1607"/>
    <x v="6"/>
    <x v="32"/>
  </r>
  <r>
    <n v="2222"/>
    <s v="Passing Shot: Dice Tennis Game"/>
    <x v="2220"/>
    <n v="500"/>
    <n v="813"/>
    <x v="0"/>
    <x v="0"/>
    <s v="USD"/>
    <n v="1327776847"/>
    <n v="1325184847"/>
    <b v="0"/>
    <x v="209"/>
    <x v="0"/>
    <s v="games/tabletop games"/>
    <x v="200"/>
    <x v="1608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x v="61"/>
    <x v="0"/>
    <s v="games/tabletop games"/>
    <x v="6"/>
    <x v="1609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x v="228"/>
    <x v="0"/>
    <s v="games/tabletop games"/>
    <x v="299"/>
    <x v="1610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x v="424"/>
    <x v="0"/>
    <s v="games/tabletop games"/>
    <x v="300"/>
    <x v="1611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x v="306"/>
    <x v="0"/>
    <s v="games/tabletop games"/>
    <x v="29"/>
    <x v="1612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x v="425"/>
    <x v="0"/>
    <s v="games/tabletop games"/>
    <x v="96"/>
    <x v="161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x v="296"/>
    <x v="0"/>
    <s v="games/tabletop games"/>
    <x v="301"/>
    <x v="1614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x v="380"/>
    <x v="0"/>
    <s v="games/tabletop games"/>
    <x v="193"/>
    <x v="815"/>
    <x v="6"/>
    <x v="32"/>
  </r>
  <r>
    <n v="2230"/>
    <s v="Little Dungeon: Turtle Rock"/>
    <x v="2228"/>
    <n v="8500"/>
    <n v="10706"/>
    <x v="0"/>
    <x v="0"/>
    <s v="USD"/>
    <n v="1398460127"/>
    <n v="1395868127"/>
    <b v="0"/>
    <x v="156"/>
    <x v="0"/>
    <s v="games/tabletop games"/>
    <x v="9"/>
    <x v="1615"/>
    <x v="6"/>
    <x v="32"/>
  </r>
  <r>
    <n v="2231"/>
    <s v="Kingdom"/>
    <x v="2229"/>
    <n v="2500"/>
    <n v="30303.24"/>
    <x v="0"/>
    <x v="0"/>
    <s v="USD"/>
    <n v="1372136400"/>
    <n v="1369864301"/>
    <b v="0"/>
    <x v="426"/>
    <x v="0"/>
    <s v="games/tabletop games"/>
    <x v="302"/>
    <x v="1616"/>
    <x v="6"/>
    <x v="32"/>
  </r>
  <r>
    <n v="2232"/>
    <s v="Backstory Cards"/>
    <x v="2230"/>
    <n v="5000"/>
    <n v="24790"/>
    <x v="0"/>
    <x v="0"/>
    <s v="USD"/>
    <n v="1405738800"/>
    <n v="1402945408"/>
    <b v="0"/>
    <x v="427"/>
    <x v="0"/>
    <s v="games/tabletop games"/>
    <x v="303"/>
    <x v="1617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x v="428"/>
    <x v="0"/>
    <s v="games/tabletop games"/>
    <x v="304"/>
    <x v="1618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x v="33"/>
    <x v="0"/>
    <s v="games/tabletop games"/>
    <x v="305"/>
    <x v="1619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x v="206"/>
    <x v="0"/>
    <s v="games/tabletop games"/>
    <x v="42"/>
    <x v="1620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x v="340"/>
    <x v="0"/>
    <s v="games/tabletop games"/>
    <x v="293"/>
    <x v="1621"/>
    <x v="6"/>
    <x v="32"/>
  </r>
  <r>
    <n v="2237"/>
    <s v="Monster Mansion"/>
    <x v="2235"/>
    <n v="18000"/>
    <n v="63527"/>
    <x v="0"/>
    <x v="0"/>
    <s v="USD"/>
    <n v="1415779140"/>
    <n v="1412294683"/>
    <b v="0"/>
    <x v="429"/>
    <x v="0"/>
    <s v="games/tabletop games"/>
    <x v="278"/>
    <x v="1622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x v="1"/>
    <x v="0"/>
    <s v="games/tabletop games"/>
    <x v="0"/>
    <x v="1623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x v="374"/>
    <x v="0"/>
    <s v="games/tabletop games"/>
    <x v="30"/>
    <x v="1624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x v="93"/>
    <x v="0"/>
    <s v="games/tabletop games"/>
    <x v="306"/>
    <x v="1625"/>
    <x v="6"/>
    <x v="32"/>
  </r>
  <r>
    <n v="2241"/>
    <s v="Savage Worlds Zombie Squad"/>
    <x v="2239"/>
    <n v="1000"/>
    <n v="8064"/>
    <x v="0"/>
    <x v="1"/>
    <s v="GBP"/>
    <n v="1488484300"/>
    <n v="1485892300"/>
    <b v="0"/>
    <x v="430"/>
    <x v="0"/>
    <s v="games/tabletop games"/>
    <x v="307"/>
    <x v="1626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x v="431"/>
    <x v="0"/>
    <s v="games/tabletop games"/>
    <x v="308"/>
    <x v="1627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x v="432"/>
    <x v="0"/>
    <s v="games/tabletop games"/>
    <x v="309"/>
    <x v="1628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x v="126"/>
    <x v="0"/>
    <s v="games/tabletop games"/>
    <x v="310"/>
    <x v="17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x v="433"/>
    <x v="0"/>
    <s v="games/tabletop games"/>
    <x v="311"/>
    <x v="1629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x v="7"/>
    <x v="0"/>
    <s v="games/tabletop games"/>
    <x v="8"/>
    <x v="1630"/>
    <x v="6"/>
    <x v="32"/>
  </r>
  <r>
    <n v="2247"/>
    <s v="Foragers"/>
    <x v="2245"/>
    <n v="18500"/>
    <n v="19324"/>
    <x v="0"/>
    <x v="0"/>
    <s v="USD"/>
    <n v="1438185565"/>
    <n v="1436975965"/>
    <b v="0"/>
    <x v="434"/>
    <x v="0"/>
    <s v="games/tabletop games"/>
    <x v="3"/>
    <x v="1631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x v="130"/>
    <x v="0"/>
    <s v="games/tabletop games"/>
    <x v="13"/>
    <x v="632"/>
    <x v="6"/>
    <x v="32"/>
  </r>
  <r>
    <n v="2249"/>
    <s v="Centurion: Legionaries of Rome"/>
    <x v="2247"/>
    <n v="3500"/>
    <n v="5907"/>
    <x v="0"/>
    <x v="0"/>
    <s v="USD"/>
    <n v="1364917965"/>
    <n v="1362329565"/>
    <b v="0"/>
    <x v="387"/>
    <x v="0"/>
    <s v="games/tabletop games"/>
    <x v="312"/>
    <x v="1323"/>
    <x v="6"/>
    <x v="32"/>
  </r>
  <r>
    <n v="2250"/>
    <s v="The Game Anywhere Table"/>
    <x v="2248"/>
    <n v="25000"/>
    <n v="243778"/>
    <x v="0"/>
    <x v="0"/>
    <s v="USD"/>
    <n v="1480727273"/>
    <n v="1478131673"/>
    <b v="0"/>
    <x v="435"/>
    <x v="0"/>
    <s v="games/tabletop games"/>
    <x v="313"/>
    <x v="1632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x v="436"/>
    <x v="0"/>
    <s v="games/tabletop games"/>
    <x v="84"/>
    <x v="1633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x v="437"/>
    <x v="0"/>
    <s v="games/tabletop games"/>
    <x v="212"/>
    <x v="1634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x v="87"/>
    <x v="0"/>
    <s v="games/tabletop games"/>
    <x v="40"/>
    <x v="1635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x v="438"/>
    <x v="0"/>
    <s v="games/tabletop games"/>
    <x v="314"/>
    <x v="123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x v="197"/>
    <x v="0"/>
    <s v="games/tabletop games"/>
    <x v="315"/>
    <x v="311"/>
    <x v="6"/>
    <x v="32"/>
  </r>
  <r>
    <n v="2256"/>
    <s v="Bitcoin Empire"/>
    <x v="2254"/>
    <n v="480"/>
    <n v="1069"/>
    <x v="0"/>
    <x v="1"/>
    <s v="GBP"/>
    <n v="1479811846"/>
    <n v="1478602246"/>
    <b v="0"/>
    <x v="133"/>
    <x v="0"/>
    <s v="games/tabletop games"/>
    <x v="316"/>
    <x v="1012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x v="39"/>
    <x v="0"/>
    <s v="games/tabletop games"/>
    <x v="317"/>
    <x v="1636"/>
    <x v="6"/>
    <x v="32"/>
  </r>
  <r>
    <n v="2258"/>
    <s v="A Sundered World"/>
    <x v="2256"/>
    <n v="2200"/>
    <n v="3223"/>
    <x v="0"/>
    <x v="0"/>
    <s v="USD"/>
    <n v="1434045687"/>
    <n v="1431453687"/>
    <b v="0"/>
    <x v="242"/>
    <x v="0"/>
    <s v="games/tabletop games"/>
    <x v="92"/>
    <x v="1637"/>
    <x v="6"/>
    <x v="32"/>
  </r>
  <r>
    <n v="2259"/>
    <s v="The Second Breakfast"/>
    <x v="2257"/>
    <n v="1000"/>
    <n v="18671"/>
    <x v="0"/>
    <x v="1"/>
    <s v="GBP"/>
    <n v="1481224736"/>
    <n v="1480360736"/>
    <b v="0"/>
    <x v="190"/>
    <x v="0"/>
    <s v="games/tabletop games"/>
    <x v="318"/>
    <x v="1638"/>
    <x v="6"/>
    <x v="32"/>
  </r>
  <r>
    <n v="2260"/>
    <s v="Cryptex Dice Vault"/>
    <x v="2258"/>
    <n v="2500"/>
    <n v="8173"/>
    <x v="0"/>
    <x v="0"/>
    <s v="USD"/>
    <n v="1395876250"/>
    <n v="1393287850"/>
    <b v="0"/>
    <x v="87"/>
    <x v="0"/>
    <s v="games/tabletop games"/>
    <x v="319"/>
    <x v="1639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x v="439"/>
    <x v="0"/>
    <s v="games/tabletop games"/>
    <x v="320"/>
    <x v="1640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x v="331"/>
    <x v="0"/>
    <s v="games/tabletop games"/>
    <x v="224"/>
    <x v="1641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x v="65"/>
    <x v="0"/>
    <s v="games/tabletop games"/>
    <x v="31"/>
    <x v="1642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x v="440"/>
    <x v="0"/>
    <s v="games/tabletop games"/>
    <x v="144"/>
    <x v="1643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x v="57"/>
    <x v="0"/>
    <s v="games/tabletop games"/>
    <x v="321"/>
    <x v="1644"/>
    <x v="6"/>
    <x v="32"/>
  </r>
  <r>
    <n v="2266"/>
    <s v="GOAT LORDS."/>
    <x v="2264"/>
    <n v="1500"/>
    <n v="4804"/>
    <x v="0"/>
    <x v="0"/>
    <s v="USD"/>
    <n v="1461722400"/>
    <n v="1460235592"/>
    <b v="0"/>
    <x v="441"/>
    <x v="0"/>
    <s v="games/tabletop games"/>
    <x v="261"/>
    <x v="1645"/>
    <x v="6"/>
    <x v="32"/>
  </r>
  <r>
    <n v="2267"/>
    <s v="Stones Dungeon Tiles"/>
    <x v="2265"/>
    <n v="20000"/>
    <n v="76105"/>
    <x v="0"/>
    <x v="0"/>
    <s v="USD"/>
    <n v="1419123600"/>
    <n v="1416945297"/>
    <b v="0"/>
    <x v="442"/>
    <x v="0"/>
    <s v="games/tabletop games"/>
    <x v="322"/>
    <x v="1646"/>
    <x v="6"/>
    <x v="32"/>
  </r>
  <r>
    <n v="2268"/>
    <s v="Chardonnay Go"/>
    <x v="2266"/>
    <n v="28000"/>
    <n v="28728"/>
    <x v="0"/>
    <x v="0"/>
    <s v="USD"/>
    <n v="1489283915"/>
    <n v="1486691915"/>
    <b v="0"/>
    <x v="441"/>
    <x v="0"/>
    <s v="games/tabletop games"/>
    <x v="33"/>
    <x v="1647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x v="443"/>
    <x v="0"/>
    <s v="games/tabletop games"/>
    <x v="323"/>
    <x v="1648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x v="444"/>
    <x v="0"/>
    <s v="games/tabletop games"/>
    <x v="324"/>
    <x v="1649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x v="445"/>
    <x v="0"/>
    <s v="games/tabletop games"/>
    <x v="103"/>
    <x v="1650"/>
    <x v="6"/>
    <x v="32"/>
  </r>
  <r>
    <n v="2272"/>
    <s v="Pick the Lock"/>
    <x v="2270"/>
    <n v="1000"/>
    <n v="13566"/>
    <x v="0"/>
    <x v="0"/>
    <s v="USD"/>
    <n v="1449506836"/>
    <n v="1446914836"/>
    <b v="0"/>
    <x v="446"/>
    <x v="0"/>
    <s v="games/tabletop games"/>
    <x v="325"/>
    <x v="1651"/>
    <x v="6"/>
    <x v="32"/>
  </r>
  <r>
    <n v="2273"/>
    <s v="Get Adler! Premium Edition"/>
    <x v="2271"/>
    <n v="2500"/>
    <n v="5509"/>
    <x v="0"/>
    <x v="5"/>
    <s v="CAD"/>
    <n v="1489320642"/>
    <n v="1487164242"/>
    <b v="0"/>
    <x v="206"/>
    <x v="0"/>
    <s v="games/tabletop games"/>
    <x v="47"/>
    <x v="1652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x v="221"/>
    <x v="0"/>
    <s v="games/tabletop games"/>
    <x v="28"/>
    <x v="1653"/>
    <x v="6"/>
    <x v="32"/>
  </r>
  <r>
    <n v="2275"/>
    <s v="Samurai Dwarves (Korobokuru)"/>
    <x v="2273"/>
    <n v="650"/>
    <n v="2650.5"/>
    <x v="0"/>
    <x v="1"/>
    <s v="GBP"/>
    <n v="1419259679"/>
    <n v="1416667679"/>
    <b v="0"/>
    <x v="1"/>
    <x v="0"/>
    <s v="games/tabletop games"/>
    <x v="326"/>
    <x v="1654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x v="11"/>
    <x v="0"/>
    <s v="games/tabletop games"/>
    <x v="6"/>
    <x v="446"/>
    <x v="6"/>
    <x v="32"/>
  </r>
  <r>
    <n v="2277"/>
    <s v="Police Precinct"/>
    <x v="2275"/>
    <n v="8500"/>
    <n v="11992"/>
    <x v="0"/>
    <x v="0"/>
    <s v="USD"/>
    <n v="1330359423"/>
    <n v="1327767423"/>
    <b v="0"/>
    <x v="447"/>
    <x v="0"/>
    <s v="games/tabletop games"/>
    <x v="48"/>
    <x v="1655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x v="332"/>
    <x v="0"/>
    <s v="games/tabletop games"/>
    <x v="306"/>
    <x v="1656"/>
    <x v="6"/>
    <x v="32"/>
  </r>
  <r>
    <n v="2279"/>
    <s v="Zombie Apocalypse Geocaching"/>
    <x v="2277"/>
    <n v="1000"/>
    <n v="1538"/>
    <x v="0"/>
    <x v="0"/>
    <s v="USD"/>
    <n v="1423022400"/>
    <n v="1421436099"/>
    <b v="0"/>
    <x v="58"/>
    <x v="0"/>
    <s v="games/tabletop games"/>
    <x v="224"/>
    <x v="1657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x v="436"/>
    <x v="0"/>
    <s v="games/tabletop games"/>
    <x v="327"/>
    <x v="1658"/>
    <x v="6"/>
    <x v="32"/>
  </r>
  <r>
    <n v="2281"/>
    <s v="Lewis Robertson Band EP!"/>
    <x v="2279"/>
    <n v="300"/>
    <n v="555"/>
    <x v="0"/>
    <x v="0"/>
    <s v="USD"/>
    <n v="1311576600"/>
    <n v="1306219897"/>
    <b v="0"/>
    <x v="202"/>
    <x v="0"/>
    <s v="music/rock"/>
    <x v="85"/>
    <x v="1659"/>
    <x v="4"/>
    <x v="11"/>
  </r>
  <r>
    <n v="2282"/>
    <s v="Sage King's Debut Album"/>
    <x v="2280"/>
    <n v="750"/>
    <n v="1390"/>
    <x v="0"/>
    <x v="0"/>
    <s v="USD"/>
    <n v="1452744686"/>
    <n v="1447560686"/>
    <b v="0"/>
    <x v="8"/>
    <x v="0"/>
    <s v="music/rock"/>
    <x v="85"/>
    <x v="1660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x v="53"/>
    <x v="0"/>
    <s v="music/rock"/>
    <x v="7"/>
    <x v="1514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x v="211"/>
    <x v="0"/>
    <s v="music/rock"/>
    <x v="6"/>
    <x v="1661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x v="1"/>
    <x v="0"/>
    <s v="music/rock"/>
    <x v="10"/>
    <x v="1662"/>
    <x v="4"/>
    <x v="11"/>
  </r>
  <r>
    <n v="2286"/>
    <s v="Arson In The Suburbs"/>
    <x v="2284"/>
    <n v="1500"/>
    <n v="1501"/>
    <x v="0"/>
    <x v="0"/>
    <s v="USD"/>
    <n v="1378439940"/>
    <n v="1376003254"/>
    <b v="0"/>
    <x v="25"/>
    <x v="0"/>
    <s v="music/rock"/>
    <x v="8"/>
    <x v="1663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x v="448"/>
    <x v="0"/>
    <s v="music/rock"/>
    <x v="28"/>
    <x v="1664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x v="20"/>
    <x v="0"/>
    <s v="music/rock"/>
    <x v="8"/>
    <x v="1665"/>
    <x v="4"/>
    <x v="11"/>
  </r>
  <r>
    <n v="2289"/>
    <s v="Blind Man Deaf Boy Tour!"/>
    <x v="2287"/>
    <n v="1500"/>
    <n v="1611"/>
    <x v="0"/>
    <x v="0"/>
    <s v="USD"/>
    <n v="1386372120"/>
    <n v="1382659060"/>
    <b v="0"/>
    <x v="20"/>
    <x v="0"/>
    <s v="music/rock"/>
    <x v="13"/>
    <x v="1666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x v="60"/>
    <x v="0"/>
    <s v="music/rock"/>
    <x v="3"/>
    <x v="1667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x v="68"/>
    <x v="0"/>
    <s v="music/rock"/>
    <x v="36"/>
    <x v="1668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x v="67"/>
    <x v="0"/>
    <s v="music/rock"/>
    <x v="13"/>
    <x v="832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x v="74"/>
    <x v="0"/>
    <s v="music/rock"/>
    <x v="29"/>
    <x v="1669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x v="300"/>
    <x v="0"/>
    <s v="music/rock"/>
    <x v="91"/>
    <x v="1670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x v="69"/>
    <x v="0"/>
    <s v="music/rock"/>
    <x v="105"/>
    <x v="1671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x v="108"/>
    <x v="0"/>
    <s v="music/rock"/>
    <x v="328"/>
    <x v="1672"/>
    <x v="4"/>
    <x v="11"/>
  </r>
  <r>
    <n v="2297"/>
    <s v="Company Company: Debut EP"/>
    <x v="2295"/>
    <n v="1000"/>
    <n v="1006"/>
    <x v="0"/>
    <x v="0"/>
    <s v="USD"/>
    <n v="1331697540"/>
    <n v="1328749249"/>
    <b v="0"/>
    <x v="10"/>
    <x v="0"/>
    <s v="music/rock"/>
    <x v="7"/>
    <x v="167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x v="449"/>
    <x v="0"/>
    <s v="music/rock"/>
    <x v="2"/>
    <x v="1674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x v="25"/>
    <x v="0"/>
    <s v="music/rock"/>
    <x v="329"/>
    <x v="1675"/>
    <x v="4"/>
    <x v="11"/>
  </r>
  <r>
    <n v="2300"/>
    <s v="Keep The Prison Van Rolling"/>
    <x v="2298"/>
    <n v="800"/>
    <n v="810"/>
    <x v="0"/>
    <x v="0"/>
    <s v="USD"/>
    <n v="1340904416"/>
    <n v="1339694816"/>
    <b v="0"/>
    <x v="63"/>
    <x v="0"/>
    <s v="music/rock"/>
    <x v="7"/>
    <x v="1211"/>
    <x v="4"/>
    <x v="11"/>
  </r>
  <r>
    <n v="2301"/>
    <s v="Time Crash"/>
    <x v="2299"/>
    <n v="5000"/>
    <n v="6680.22"/>
    <x v="0"/>
    <x v="0"/>
    <s v="USD"/>
    <n v="1371785496"/>
    <n v="1369193496"/>
    <b v="1"/>
    <x v="263"/>
    <x v="0"/>
    <s v="music/indie rock"/>
    <x v="84"/>
    <x v="484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x v="268"/>
    <x v="0"/>
    <s v="music/indie rock"/>
    <x v="193"/>
    <x v="131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x v="273"/>
    <x v="0"/>
    <s v="music/indie rock"/>
    <x v="15"/>
    <x v="1676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x v="116"/>
    <x v="0"/>
    <s v="music/indie rock"/>
    <x v="7"/>
    <x v="1677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x v="157"/>
    <x v="0"/>
    <s v="music/indie rock"/>
    <x v="7"/>
    <x v="1678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x v="196"/>
    <x v="0"/>
    <s v="music/indie rock"/>
    <x v="13"/>
    <x v="1679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x v="11"/>
    <x v="0"/>
    <s v="music/indie rock"/>
    <x v="13"/>
    <x v="1680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x v="450"/>
    <x v="0"/>
    <s v="music/indie rock"/>
    <x v="7"/>
    <x v="1681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x v="329"/>
    <x v="0"/>
    <s v="music/indie rock"/>
    <x v="13"/>
    <x v="1682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x v="451"/>
    <x v="0"/>
    <s v="music/indie rock"/>
    <x v="330"/>
    <x v="1683"/>
    <x v="4"/>
    <x v="14"/>
  </r>
  <r>
    <n v="2311"/>
    <s v="Mary Fagan's CD Project!"/>
    <x v="2309"/>
    <n v="9000"/>
    <n v="9370"/>
    <x v="0"/>
    <x v="0"/>
    <s v="USD"/>
    <n v="1399421189"/>
    <n v="1396829189"/>
    <b v="1"/>
    <x v="201"/>
    <x v="0"/>
    <s v="music/indie rock"/>
    <x v="3"/>
    <x v="16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x v="1"/>
    <x v="0"/>
    <s v="music/indie rock"/>
    <x v="29"/>
    <x v="1685"/>
    <x v="4"/>
    <x v="14"/>
  </r>
  <r>
    <n v="2313"/>
    <s v="A SUNNY DAY IN GLASGOW"/>
    <x v="2311"/>
    <n v="5000"/>
    <n v="8792.02"/>
    <x v="0"/>
    <x v="0"/>
    <s v="USD"/>
    <n v="1336086026"/>
    <n v="1333494026"/>
    <b v="1"/>
    <x v="328"/>
    <x v="0"/>
    <s v="music/indie rock"/>
    <x v="98"/>
    <x v="150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x v="133"/>
    <x v="0"/>
    <s v="music/indie rock"/>
    <x v="96"/>
    <x v="789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x v="31"/>
    <x v="0"/>
    <s v="music/indie rock"/>
    <x v="33"/>
    <x v="1686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x v="452"/>
    <x v="0"/>
    <s v="music/indie rock"/>
    <x v="3"/>
    <x v="1687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x v="19"/>
    <x v="0"/>
    <s v="music/indie rock"/>
    <x v="3"/>
    <x v="1688"/>
    <x v="4"/>
    <x v="14"/>
  </r>
  <r>
    <n v="2318"/>
    <s v="Songs For Unusual Creatures"/>
    <x v="2316"/>
    <n v="5000"/>
    <n v="6053"/>
    <x v="0"/>
    <x v="0"/>
    <s v="USD"/>
    <n v="1253937540"/>
    <n v="1251214014"/>
    <b v="1"/>
    <x v="430"/>
    <x v="0"/>
    <s v="music/indie rock"/>
    <x v="10"/>
    <x v="1689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x v="99"/>
    <x v="0"/>
    <s v="music/indie rock"/>
    <x v="29"/>
    <x v="1690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x v="30"/>
    <x v="0"/>
    <s v="music/indie rock"/>
    <x v="15"/>
    <x v="880"/>
    <x v="4"/>
    <x v="14"/>
  </r>
  <r>
    <n v="2321"/>
    <s v="WienerWÃ¼rze"/>
    <x v="2319"/>
    <n v="10557"/>
    <n v="4130"/>
    <x v="3"/>
    <x v="15"/>
    <s v="EUR"/>
    <n v="1491282901"/>
    <n v="1488694501"/>
    <b v="0"/>
    <x v="31"/>
    <x v="1"/>
    <s v="food/small batch"/>
    <x v="115"/>
    <x v="1691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x v="80"/>
    <x v="1"/>
    <s v="food/small batch"/>
    <x v="56"/>
    <x v="1209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x v="80"/>
    <x v="1"/>
    <s v="food/small batch"/>
    <x v="216"/>
    <x v="179"/>
    <x v="7"/>
    <x v="33"/>
  </r>
  <r>
    <n v="2324"/>
    <s v="Pies not Lies"/>
    <x v="2322"/>
    <n v="7500"/>
    <n v="1555"/>
    <x v="3"/>
    <x v="1"/>
    <s v="GBP"/>
    <n v="1490559285"/>
    <n v="1487970885"/>
    <b v="0"/>
    <x v="42"/>
    <x v="1"/>
    <s v="food/small batch"/>
    <x v="70"/>
    <x v="1692"/>
    <x v="7"/>
    <x v="33"/>
  </r>
  <r>
    <n v="2325"/>
    <s v="MAGA Private Label Spicy Sauce"/>
    <x v="2323"/>
    <n v="1000"/>
    <n v="80"/>
    <x v="3"/>
    <x v="0"/>
    <s v="USD"/>
    <n v="1490830331"/>
    <n v="1488241931"/>
    <b v="0"/>
    <x v="63"/>
    <x v="1"/>
    <s v="food/small batch"/>
    <x v="59"/>
    <x v="1693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x v="29"/>
    <x v="1"/>
    <s v="food/small batch"/>
    <x v="60"/>
    <x v="1694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x v="453"/>
    <x v="0"/>
    <s v="food/small batch"/>
    <x v="331"/>
    <x v="1695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x v="416"/>
    <x v="0"/>
    <s v="food/small batch"/>
    <x v="172"/>
    <x v="1696"/>
    <x v="7"/>
    <x v="33"/>
  </r>
  <r>
    <n v="2329"/>
    <s v="Half Moon Bay Distillery"/>
    <x v="2327"/>
    <n v="25000"/>
    <n v="26480"/>
    <x v="0"/>
    <x v="0"/>
    <s v="USD"/>
    <n v="1405609146"/>
    <n v="1403017146"/>
    <b v="1"/>
    <x v="207"/>
    <x v="0"/>
    <s v="food/small batch"/>
    <x v="6"/>
    <x v="1697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x v="430"/>
    <x v="0"/>
    <s v="food/small batch"/>
    <x v="21"/>
    <x v="1698"/>
    <x v="7"/>
    <x v="33"/>
  </r>
  <r>
    <n v="2331"/>
    <s v="Meadowlands Chocolate"/>
    <x v="2329"/>
    <n v="8000"/>
    <n v="11545.1"/>
    <x v="0"/>
    <x v="0"/>
    <s v="USD"/>
    <n v="1408320490"/>
    <n v="1405728490"/>
    <b v="1"/>
    <x v="454"/>
    <x v="0"/>
    <s v="food/small batch"/>
    <x v="124"/>
    <x v="1699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x v="455"/>
    <x v="0"/>
    <s v="food/small batch"/>
    <x v="6"/>
    <x v="1700"/>
    <x v="7"/>
    <x v="33"/>
  </r>
  <r>
    <n v="2333"/>
    <s v="Two Hundred Chocolate Truffles"/>
    <x v="2331"/>
    <n v="600"/>
    <n v="1273"/>
    <x v="0"/>
    <x v="0"/>
    <s v="USD"/>
    <n v="1401385800"/>
    <n v="1399563390"/>
    <b v="1"/>
    <x v="225"/>
    <x v="0"/>
    <s v="food/small batch"/>
    <x v="197"/>
    <x v="170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x v="85"/>
    <x v="0"/>
    <s v="food/small batch"/>
    <x v="21"/>
    <x v="1702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x v="170"/>
    <x v="0"/>
    <s v="food/small batch"/>
    <x v="21"/>
    <x v="1703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x v="456"/>
    <x v="0"/>
    <s v="food/small batch"/>
    <x v="332"/>
    <x v="170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x v="122"/>
    <x v="0"/>
    <s v="food/small batch"/>
    <x v="38"/>
    <x v="170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x v="252"/>
    <x v="0"/>
    <s v="food/small batch"/>
    <x v="7"/>
    <x v="1706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x v="457"/>
    <x v="0"/>
    <s v="food/small batch"/>
    <x v="238"/>
    <x v="1707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x v="458"/>
    <x v="0"/>
    <s v="food/small batch"/>
    <x v="6"/>
    <x v="1708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x v="78"/>
    <x v="1"/>
    <s v="technology/web"/>
    <x v="50"/>
    <x v="121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x v="78"/>
    <x v="1"/>
    <s v="technology/web"/>
    <x v="50"/>
    <x v="121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x v="29"/>
    <x v="1"/>
    <s v="technology/web"/>
    <x v="56"/>
    <x v="462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x v="29"/>
    <x v="1"/>
    <s v="technology/web"/>
    <x v="50"/>
    <x v="120"/>
    <x v="2"/>
    <x v="7"/>
  </r>
  <r>
    <n v="2345"/>
    <s v="Social Media Website (Canceled)"/>
    <x v="2343"/>
    <n v="3000"/>
    <n v="0"/>
    <x v="1"/>
    <x v="0"/>
    <s v="USD"/>
    <n v="1427845140"/>
    <n v="1424822556"/>
    <b v="0"/>
    <x v="78"/>
    <x v="1"/>
    <s v="technology/web"/>
    <x v="50"/>
    <x v="121"/>
    <x v="2"/>
    <x v="7"/>
  </r>
  <r>
    <n v="2346"/>
    <s v="Ez 2c 3D Viewers (Canceled)"/>
    <x v="2344"/>
    <n v="60000"/>
    <n v="39"/>
    <x v="1"/>
    <x v="0"/>
    <s v="USD"/>
    <n v="1476731431"/>
    <n v="1472843431"/>
    <b v="0"/>
    <x v="83"/>
    <x v="1"/>
    <s v="technology/web"/>
    <x v="50"/>
    <x v="31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x v="29"/>
    <x v="1"/>
    <s v="technology/web"/>
    <x v="53"/>
    <x v="2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x v="81"/>
    <x v="1"/>
    <s v="technology/web"/>
    <x v="50"/>
    <x v="1205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x v="78"/>
    <x v="1"/>
    <s v="technology/web"/>
    <x v="50"/>
    <x v="121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x v="78"/>
    <x v="1"/>
    <s v="technology/web"/>
    <x v="50"/>
    <x v="121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x v="63"/>
    <x v="1"/>
    <s v="technology/web"/>
    <x v="60"/>
    <x v="170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x v="78"/>
    <x v="1"/>
    <s v="technology/web"/>
    <x v="50"/>
    <x v="121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x v="78"/>
    <x v="1"/>
    <s v="technology/web"/>
    <x v="50"/>
    <x v="121"/>
    <x v="2"/>
    <x v="7"/>
  </r>
  <r>
    <n v="2354"/>
    <s v="Dissertation (Canceled)"/>
    <x v="2352"/>
    <n v="35000"/>
    <n v="25"/>
    <x v="1"/>
    <x v="0"/>
    <s v="USD"/>
    <n v="1420910460"/>
    <n v="1415726460"/>
    <b v="0"/>
    <x v="29"/>
    <x v="1"/>
    <s v="technology/web"/>
    <x v="50"/>
    <x v="380"/>
    <x v="2"/>
    <x v="7"/>
  </r>
  <r>
    <n v="2355"/>
    <s v="PriceItUpPlease (Canceled)"/>
    <x v="2353"/>
    <n v="8000"/>
    <n v="55"/>
    <x v="1"/>
    <x v="2"/>
    <s v="AUD"/>
    <n v="1430604136"/>
    <n v="1428012136"/>
    <b v="0"/>
    <x v="84"/>
    <x v="1"/>
    <s v="technology/web"/>
    <x v="60"/>
    <x v="440"/>
    <x v="2"/>
    <x v="7"/>
  </r>
  <r>
    <n v="2356"/>
    <s v="HardstyleUnited.com (Canceled)"/>
    <x v="2354"/>
    <n v="10000"/>
    <n v="0"/>
    <x v="1"/>
    <x v="9"/>
    <s v="EUR"/>
    <n v="1433530104"/>
    <n v="1430938104"/>
    <b v="0"/>
    <x v="78"/>
    <x v="1"/>
    <s v="technology/web"/>
    <x v="50"/>
    <x v="121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x v="78"/>
    <x v="1"/>
    <s v="technology/web"/>
    <x v="50"/>
    <x v="121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x v="78"/>
    <x v="1"/>
    <s v="technology/web"/>
    <x v="50"/>
    <x v="121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x v="83"/>
    <x v="1"/>
    <s v="technology/web"/>
    <x v="77"/>
    <x v="1710"/>
    <x v="2"/>
    <x v="7"/>
  </r>
  <r>
    <n v="2360"/>
    <s v="Bee Bay Microjobs (Canceled)"/>
    <x v="2358"/>
    <n v="5000"/>
    <n v="2"/>
    <x v="1"/>
    <x v="5"/>
    <s v="CAD"/>
    <n v="1454864280"/>
    <n v="1452272280"/>
    <b v="0"/>
    <x v="29"/>
    <x v="1"/>
    <s v="technology/web"/>
    <x v="50"/>
    <x v="447"/>
    <x v="2"/>
    <x v="7"/>
  </r>
  <r>
    <n v="2361"/>
    <s v="Lemme Grab it (Canceled)"/>
    <x v="2359"/>
    <n v="200"/>
    <n v="0"/>
    <x v="1"/>
    <x v="5"/>
    <s v="CAD"/>
    <n v="1462053600"/>
    <n v="1459975008"/>
    <b v="0"/>
    <x v="78"/>
    <x v="1"/>
    <s v="technology/web"/>
    <x v="50"/>
    <x v="121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x v="84"/>
    <x v="1"/>
    <s v="technology/web"/>
    <x v="129"/>
    <x v="88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x v="78"/>
    <x v="1"/>
    <s v="technology/web"/>
    <x v="50"/>
    <x v="121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x v="78"/>
    <x v="1"/>
    <s v="technology/web"/>
    <x v="50"/>
    <x v="121"/>
    <x v="2"/>
    <x v="7"/>
  </r>
  <r>
    <n v="2365"/>
    <s v="IMI - It's My Identity (Canceled)"/>
    <x v="2363"/>
    <n v="1000"/>
    <n v="0"/>
    <x v="1"/>
    <x v="13"/>
    <s v="EUR"/>
    <n v="1453071600"/>
    <n v="1449596425"/>
    <b v="0"/>
    <x v="78"/>
    <x v="1"/>
    <s v="technology/web"/>
    <x v="50"/>
    <x v="121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x v="74"/>
    <x v="1"/>
    <s v="technology/web"/>
    <x v="57"/>
    <x v="1711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x v="25"/>
    <x v="1"/>
    <s v="technology/web"/>
    <x v="60"/>
    <x v="1712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x v="84"/>
    <x v="1"/>
    <s v="technology/web"/>
    <x v="50"/>
    <x v="73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x v="78"/>
    <x v="1"/>
    <s v="technology/web"/>
    <x v="50"/>
    <x v="121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x v="80"/>
    <x v="1"/>
    <s v="technology/web"/>
    <x v="50"/>
    <x v="372"/>
    <x v="2"/>
    <x v="7"/>
  </r>
  <r>
    <n v="2371"/>
    <s v="ProjectPetal.com (Canceled)"/>
    <x v="2369"/>
    <n v="2000"/>
    <n v="0"/>
    <x v="1"/>
    <x v="0"/>
    <s v="USD"/>
    <n v="1435257596"/>
    <n v="1432665596"/>
    <b v="0"/>
    <x v="78"/>
    <x v="1"/>
    <s v="technology/web"/>
    <x v="50"/>
    <x v="121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x v="79"/>
    <x v="1"/>
    <s v="technology/web"/>
    <x v="56"/>
    <x v="179"/>
    <x v="2"/>
    <x v="7"/>
  </r>
  <r>
    <n v="2373"/>
    <s v="Cykelauktion.com (Canceled)"/>
    <x v="2371"/>
    <n v="850000"/>
    <n v="50"/>
    <x v="1"/>
    <x v="11"/>
    <s v="SEK"/>
    <n v="1440863624"/>
    <n v="1438271624"/>
    <b v="0"/>
    <x v="29"/>
    <x v="1"/>
    <s v="technology/web"/>
    <x v="50"/>
    <x v="73"/>
    <x v="2"/>
    <x v="7"/>
  </r>
  <r>
    <n v="2374"/>
    <s v="Alcohol On Call (Canceled)"/>
    <x v="2372"/>
    <n v="22000"/>
    <n v="10"/>
    <x v="1"/>
    <x v="0"/>
    <s v="USD"/>
    <n v="1423772060"/>
    <n v="1421180060"/>
    <b v="0"/>
    <x v="29"/>
    <x v="1"/>
    <s v="technology/web"/>
    <x v="50"/>
    <x v="119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x v="78"/>
    <x v="1"/>
    <s v="technology/web"/>
    <x v="50"/>
    <x v="121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x v="80"/>
    <x v="1"/>
    <s v="technology/web"/>
    <x v="57"/>
    <x v="1713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x v="78"/>
    <x v="1"/>
    <s v="technology/web"/>
    <x v="50"/>
    <x v="121"/>
    <x v="2"/>
    <x v="7"/>
  </r>
  <r>
    <n v="2378"/>
    <s v="KEEPUP INC (Canceled)"/>
    <x v="2376"/>
    <n v="110000"/>
    <n v="0"/>
    <x v="1"/>
    <x v="0"/>
    <s v="USD"/>
    <n v="1440548330"/>
    <n v="1438042730"/>
    <b v="0"/>
    <x v="78"/>
    <x v="1"/>
    <s v="technology/web"/>
    <x v="50"/>
    <x v="121"/>
    <x v="2"/>
    <x v="7"/>
  </r>
  <r>
    <n v="2379"/>
    <s v="SelectCooks.com (Canceled)"/>
    <x v="2377"/>
    <n v="30000"/>
    <n v="0"/>
    <x v="1"/>
    <x v="0"/>
    <s v="USD"/>
    <n v="1444004616"/>
    <n v="1440116616"/>
    <b v="0"/>
    <x v="78"/>
    <x v="1"/>
    <s v="technology/web"/>
    <x v="50"/>
    <x v="121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x v="83"/>
    <x v="1"/>
    <s v="technology/web"/>
    <x v="50"/>
    <x v="1714"/>
    <x v="2"/>
    <x v="7"/>
  </r>
  <r>
    <n v="2381"/>
    <s v="Cannabis Connection (Canceled)"/>
    <x v="2379"/>
    <n v="86350"/>
    <n v="1571"/>
    <x v="1"/>
    <x v="0"/>
    <s v="USD"/>
    <n v="1428704848"/>
    <n v="1426112848"/>
    <b v="0"/>
    <x v="63"/>
    <x v="1"/>
    <s v="technology/web"/>
    <x v="53"/>
    <x v="1715"/>
    <x v="2"/>
    <x v="7"/>
  </r>
  <r>
    <n v="2382"/>
    <s v="These Easy Days (Canceled)"/>
    <x v="2380"/>
    <n v="3000"/>
    <n v="75"/>
    <x v="1"/>
    <x v="0"/>
    <s v="USD"/>
    <n v="1438662603"/>
    <n v="1436502603"/>
    <b v="0"/>
    <x v="84"/>
    <x v="1"/>
    <s v="technology/web"/>
    <x v="56"/>
    <x v="822"/>
    <x v="2"/>
    <x v="7"/>
  </r>
  <r>
    <n v="2383"/>
    <s v="KindaQuirky (Canceled)"/>
    <x v="2381"/>
    <n v="10000"/>
    <n v="435"/>
    <x v="1"/>
    <x v="4"/>
    <s v="NZD"/>
    <n v="1424568107"/>
    <n v="1421976107"/>
    <b v="0"/>
    <x v="83"/>
    <x v="1"/>
    <s v="technology/web"/>
    <x v="65"/>
    <x v="1716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x v="22"/>
    <x v="1"/>
    <s v="technology/web"/>
    <x v="60"/>
    <x v="120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x v="63"/>
    <x v="1"/>
    <s v="technology/web"/>
    <x v="60"/>
    <x v="1717"/>
    <x v="2"/>
    <x v="7"/>
  </r>
  <r>
    <n v="2386"/>
    <s v="Realjobmatch.com (Canceled)"/>
    <x v="2384"/>
    <n v="30000"/>
    <n v="0"/>
    <x v="1"/>
    <x v="5"/>
    <s v="CAD"/>
    <n v="1420920424"/>
    <n v="1415736424"/>
    <b v="0"/>
    <x v="78"/>
    <x v="1"/>
    <s v="technology/web"/>
    <x v="50"/>
    <x v="121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x v="83"/>
    <x v="1"/>
    <s v="technology/web"/>
    <x v="60"/>
    <x v="1718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x v="22"/>
    <x v="1"/>
    <s v="technology/web"/>
    <x v="60"/>
    <x v="1719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x v="29"/>
    <x v="1"/>
    <s v="technology/web"/>
    <x v="50"/>
    <x v="179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x v="78"/>
    <x v="1"/>
    <s v="technology/web"/>
    <x v="50"/>
    <x v="121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x v="29"/>
    <x v="1"/>
    <s v="technology/web"/>
    <x v="50"/>
    <x v="380"/>
    <x v="2"/>
    <x v="7"/>
  </r>
  <r>
    <n v="2392"/>
    <s v="WILLAMETTE EXTRA BOARD (Canceled)"/>
    <x v="2390"/>
    <n v="4200"/>
    <n v="0"/>
    <x v="1"/>
    <x v="0"/>
    <s v="USD"/>
    <n v="1446087223"/>
    <n v="1443495223"/>
    <b v="0"/>
    <x v="78"/>
    <x v="1"/>
    <s v="technology/web"/>
    <x v="50"/>
    <x v="121"/>
    <x v="2"/>
    <x v="7"/>
  </r>
  <r>
    <n v="2393"/>
    <s v="Game Swapper (Canceled)"/>
    <x v="2391"/>
    <n v="100000"/>
    <n v="50"/>
    <x v="1"/>
    <x v="0"/>
    <s v="USD"/>
    <n v="1439048017"/>
    <n v="1436456017"/>
    <b v="0"/>
    <x v="29"/>
    <x v="1"/>
    <s v="technology/web"/>
    <x v="50"/>
    <x v="73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x v="84"/>
    <x v="1"/>
    <s v="technology/web"/>
    <x v="50"/>
    <x v="1720"/>
    <x v="2"/>
    <x v="7"/>
  </r>
  <r>
    <n v="2395"/>
    <s v="VENT it out (Canceled)"/>
    <x v="2393"/>
    <n v="33000"/>
    <n v="0"/>
    <x v="1"/>
    <x v="0"/>
    <s v="USD"/>
    <n v="1484038620"/>
    <n v="1481597687"/>
    <b v="0"/>
    <x v="78"/>
    <x v="1"/>
    <s v="technology/web"/>
    <x v="50"/>
    <x v="121"/>
    <x v="2"/>
    <x v="7"/>
  </r>
  <r>
    <n v="2396"/>
    <s v="Projektwebseite (Canceled)"/>
    <x v="2394"/>
    <n v="5000"/>
    <n v="10"/>
    <x v="1"/>
    <x v="16"/>
    <s v="CHF"/>
    <n v="1444940558"/>
    <n v="1442348558"/>
    <b v="0"/>
    <x v="29"/>
    <x v="1"/>
    <s v="technology/web"/>
    <x v="50"/>
    <x v="119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x v="78"/>
    <x v="1"/>
    <s v="technology/web"/>
    <x v="50"/>
    <x v="121"/>
    <x v="2"/>
    <x v="7"/>
  </r>
  <r>
    <n v="2398"/>
    <s v="Roekee.com (Canceled)"/>
    <x v="2396"/>
    <n v="4000"/>
    <n v="0"/>
    <x v="1"/>
    <x v="0"/>
    <s v="USD"/>
    <n v="1435874384"/>
    <n v="1433282384"/>
    <b v="0"/>
    <x v="78"/>
    <x v="1"/>
    <s v="technology/web"/>
    <x v="50"/>
    <x v="121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x v="78"/>
    <x v="1"/>
    <s v="technology/web"/>
    <x v="50"/>
    <x v="121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x v="78"/>
    <x v="1"/>
    <s v="technology/web"/>
    <x v="50"/>
    <x v="121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x v="82"/>
    <x v="1"/>
    <s v="food/food trucks"/>
    <x v="60"/>
    <x v="1721"/>
    <x v="7"/>
    <x v="19"/>
  </r>
  <r>
    <n v="2402"/>
    <s v="Cupcake Truck Unite"/>
    <x v="2400"/>
    <n v="12000"/>
    <n v="52"/>
    <x v="2"/>
    <x v="0"/>
    <s v="USD"/>
    <n v="1431533931"/>
    <n v="1428941931"/>
    <b v="0"/>
    <x v="29"/>
    <x v="1"/>
    <s v="food/food trucks"/>
    <x v="50"/>
    <x v="364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x v="8"/>
    <x v="1"/>
    <s v="food/food trucks"/>
    <x v="123"/>
    <x v="1722"/>
    <x v="7"/>
    <x v="19"/>
  </r>
  <r>
    <n v="2404"/>
    <s v="Square Donuts Truck"/>
    <x v="2402"/>
    <n v="15000"/>
    <n v="0"/>
    <x v="2"/>
    <x v="0"/>
    <s v="USD"/>
    <n v="1451782607"/>
    <n v="1449190607"/>
    <b v="0"/>
    <x v="78"/>
    <x v="1"/>
    <s v="food/food trucks"/>
    <x v="50"/>
    <x v="121"/>
    <x v="7"/>
    <x v="19"/>
  </r>
  <r>
    <n v="2405"/>
    <s v="JoyShtick Food Truck"/>
    <x v="2403"/>
    <n v="5000"/>
    <n v="1126"/>
    <x v="2"/>
    <x v="0"/>
    <s v="USD"/>
    <n v="1472911375"/>
    <n v="1471096975"/>
    <b v="0"/>
    <x v="9"/>
    <x v="1"/>
    <s v="food/food trucks"/>
    <x v="61"/>
    <x v="172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x v="38"/>
    <x v="1"/>
    <s v="food/food trucks"/>
    <x v="139"/>
    <x v="1724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x v="51"/>
    <x v="1"/>
    <s v="food/food trucks"/>
    <x v="78"/>
    <x v="1725"/>
    <x v="7"/>
    <x v="19"/>
  </r>
  <r>
    <n v="2408"/>
    <s v="Sabroso On Wheels"/>
    <x v="2406"/>
    <n v="15000"/>
    <n v="30"/>
    <x v="2"/>
    <x v="0"/>
    <s v="USD"/>
    <n v="1415247757"/>
    <n v="1412652157"/>
    <b v="0"/>
    <x v="84"/>
    <x v="1"/>
    <s v="food/food trucks"/>
    <x v="50"/>
    <x v="2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x v="79"/>
    <x v="1"/>
    <s v="food/food trucks"/>
    <x v="53"/>
    <x v="468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x v="78"/>
    <x v="1"/>
    <s v="food/food trucks"/>
    <x v="50"/>
    <x v="121"/>
    <x v="7"/>
    <x v="19"/>
  </r>
  <r>
    <n v="2411"/>
    <s v="Was ist das"/>
    <x v="2409"/>
    <n v="25000"/>
    <n v="151"/>
    <x v="2"/>
    <x v="0"/>
    <s v="USD"/>
    <n v="1440524082"/>
    <n v="1437932082"/>
    <b v="0"/>
    <x v="83"/>
    <x v="1"/>
    <s v="food/food trucks"/>
    <x v="60"/>
    <x v="679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x v="78"/>
    <x v="1"/>
    <s v="food/food trucks"/>
    <x v="50"/>
    <x v="121"/>
    <x v="7"/>
    <x v="19"/>
  </r>
  <r>
    <n v="2413"/>
    <s v="Lone Pine Coffee Brewery"/>
    <x v="2411"/>
    <n v="3000"/>
    <n v="25"/>
    <x v="2"/>
    <x v="0"/>
    <s v="USD"/>
    <n v="1401579000"/>
    <n v="1398911882"/>
    <b v="0"/>
    <x v="83"/>
    <x v="1"/>
    <s v="food/food trucks"/>
    <x v="60"/>
    <x v="1538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x v="62"/>
    <x v="1"/>
    <s v="food/food trucks"/>
    <x v="56"/>
    <x v="1726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x v="79"/>
    <x v="1"/>
    <s v="food/food trucks"/>
    <x v="60"/>
    <x v="1727"/>
    <x v="7"/>
    <x v="19"/>
  </r>
  <r>
    <n v="2416"/>
    <s v="Smokin' J's BBQ. food truck"/>
    <x v="2414"/>
    <n v="20000"/>
    <n v="5"/>
    <x v="2"/>
    <x v="0"/>
    <s v="USD"/>
    <n v="1426345200"/>
    <n v="1421343743"/>
    <b v="0"/>
    <x v="29"/>
    <x v="1"/>
    <s v="food/food trucks"/>
    <x v="50"/>
    <x v="144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x v="78"/>
    <x v="1"/>
    <s v="food/food trucks"/>
    <x v="50"/>
    <x v="121"/>
    <x v="7"/>
    <x v="19"/>
  </r>
  <r>
    <n v="2418"/>
    <s v="Mexican food truck"/>
    <x v="2416"/>
    <n v="25000"/>
    <n v="5"/>
    <x v="2"/>
    <x v="0"/>
    <s v="USD"/>
    <n v="1427225644"/>
    <n v="1422045244"/>
    <b v="0"/>
    <x v="81"/>
    <x v="1"/>
    <s v="food/food trucks"/>
    <x v="50"/>
    <x v="120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x v="78"/>
    <x v="1"/>
    <s v="food/food trucks"/>
    <x v="50"/>
    <x v="121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x v="17"/>
    <x v="1"/>
    <s v="food/food trucks"/>
    <x v="77"/>
    <x v="1728"/>
    <x v="7"/>
    <x v="19"/>
  </r>
  <r>
    <n v="2421"/>
    <s v="hot dog cart"/>
    <x v="2419"/>
    <n v="6000"/>
    <n v="1"/>
    <x v="2"/>
    <x v="0"/>
    <s v="USD"/>
    <n v="1424536196"/>
    <n v="1421944196"/>
    <b v="0"/>
    <x v="29"/>
    <x v="1"/>
    <s v="food/food trucks"/>
    <x v="50"/>
    <x v="120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x v="29"/>
    <x v="1"/>
    <s v="food/food trucks"/>
    <x v="50"/>
    <x v="120"/>
    <x v="7"/>
    <x v="19"/>
  </r>
  <r>
    <n v="2423"/>
    <s v="FBTR BBQ"/>
    <x v="2421"/>
    <n v="60000"/>
    <n v="8"/>
    <x v="2"/>
    <x v="0"/>
    <s v="USD"/>
    <n v="1420044890"/>
    <n v="1417452890"/>
    <b v="0"/>
    <x v="29"/>
    <x v="1"/>
    <s v="food/food trucks"/>
    <x v="50"/>
    <x v="1729"/>
    <x v="7"/>
    <x v="19"/>
  </r>
  <r>
    <n v="2424"/>
    <s v="Lily and Memphs"/>
    <x v="2422"/>
    <n v="25000"/>
    <n v="310"/>
    <x v="2"/>
    <x v="0"/>
    <s v="USD"/>
    <n v="1414445108"/>
    <n v="1411853108"/>
    <b v="0"/>
    <x v="82"/>
    <x v="1"/>
    <s v="food/food trucks"/>
    <x v="60"/>
    <x v="1730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x v="29"/>
    <x v="1"/>
    <s v="food/food trucks"/>
    <x v="50"/>
    <x v="120"/>
    <x v="7"/>
    <x v="19"/>
  </r>
  <r>
    <n v="2426"/>
    <s v="The Low-Calorie Food Truck"/>
    <x v="2424"/>
    <n v="20000"/>
    <n v="0"/>
    <x v="2"/>
    <x v="0"/>
    <s v="USD"/>
    <n v="1439006692"/>
    <n v="1433822692"/>
    <b v="0"/>
    <x v="78"/>
    <x v="1"/>
    <s v="food/food trucks"/>
    <x v="50"/>
    <x v="121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x v="29"/>
    <x v="1"/>
    <s v="food/food trucks"/>
    <x v="50"/>
    <x v="120"/>
    <x v="7"/>
    <x v="19"/>
  </r>
  <r>
    <n v="2428"/>
    <s v="Premium Burgers"/>
    <x v="2426"/>
    <n v="35000"/>
    <n v="1"/>
    <x v="2"/>
    <x v="0"/>
    <s v="USD"/>
    <n v="1426182551"/>
    <n v="1423594151"/>
    <b v="0"/>
    <x v="29"/>
    <x v="1"/>
    <s v="food/food trucks"/>
    <x v="50"/>
    <x v="120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x v="80"/>
    <x v="1"/>
    <s v="food/food trucks"/>
    <x v="60"/>
    <x v="1731"/>
    <x v="7"/>
    <x v="19"/>
  </r>
  <r>
    <n v="2430"/>
    <s v="It's so cute! - Great food!"/>
    <x v="2428"/>
    <n v="3000"/>
    <n v="21"/>
    <x v="2"/>
    <x v="0"/>
    <s v="USD"/>
    <n v="1455246504"/>
    <n v="1452654504"/>
    <b v="0"/>
    <x v="84"/>
    <x v="1"/>
    <s v="food/food trucks"/>
    <x v="60"/>
    <x v="678"/>
    <x v="7"/>
    <x v="19"/>
  </r>
  <r>
    <n v="2431"/>
    <s v="Murphy's good eatin'"/>
    <x v="2429"/>
    <n v="100000"/>
    <n v="2"/>
    <x v="2"/>
    <x v="0"/>
    <s v="USD"/>
    <n v="1467080613"/>
    <n v="1461896613"/>
    <b v="0"/>
    <x v="84"/>
    <x v="1"/>
    <s v="food/food trucks"/>
    <x v="50"/>
    <x v="120"/>
    <x v="7"/>
    <x v="19"/>
  </r>
  <r>
    <n v="2432"/>
    <s v="funding for bbq trailer"/>
    <x v="2430"/>
    <n v="14000"/>
    <n v="2"/>
    <x v="2"/>
    <x v="0"/>
    <s v="USD"/>
    <n v="1425791697"/>
    <n v="1423199697"/>
    <b v="0"/>
    <x v="84"/>
    <x v="1"/>
    <s v="food/food trucks"/>
    <x v="50"/>
    <x v="120"/>
    <x v="7"/>
    <x v="19"/>
  </r>
  <r>
    <n v="2433"/>
    <s v="TWIZTID CREATIONS"/>
    <x v="2431"/>
    <n v="10000"/>
    <n v="0"/>
    <x v="2"/>
    <x v="0"/>
    <s v="USD"/>
    <n v="1456608943"/>
    <n v="1454016943"/>
    <b v="0"/>
    <x v="78"/>
    <x v="1"/>
    <s v="food/food trucks"/>
    <x v="50"/>
    <x v="121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x v="84"/>
    <x v="1"/>
    <s v="food/food trucks"/>
    <x v="50"/>
    <x v="31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x v="80"/>
    <x v="1"/>
    <s v="food/food trucks"/>
    <x v="50"/>
    <x v="1732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x v="84"/>
    <x v="1"/>
    <s v="food/food trucks"/>
    <x v="50"/>
    <x v="377"/>
    <x v="7"/>
    <x v="19"/>
  </r>
  <r>
    <n v="2437"/>
    <s v="Cuppa Gumbos"/>
    <x v="2435"/>
    <n v="8000"/>
    <n v="0"/>
    <x v="2"/>
    <x v="0"/>
    <s v="USD"/>
    <n v="1426615200"/>
    <n v="1422400188"/>
    <b v="0"/>
    <x v="78"/>
    <x v="1"/>
    <s v="food/food trucks"/>
    <x v="50"/>
    <x v="121"/>
    <x v="7"/>
    <x v="19"/>
  </r>
  <r>
    <n v="2438"/>
    <s v="FOOD|Art"/>
    <x v="2436"/>
    <n v="15000"/>
    <n v="50"/>
    <x v="2"/>
    <x v="0"/>
    <s v="USD"/>
    <n v="1449529062"/>
    <n v="1444341462"/>
    <b v="0"/>
    <x v="29"/>
    <x v="1"/>
    <s v="food/food trucks"/>
    <x v="50"/>
    <x v="73"/>
    <x v="7"/>
    <x v="19"/>
  </r>
  <r>
    <n v="2439"/>
    <s v="Pillow Puffs Concessions"/>
    <x v="2437"/>
    <n v="10000"/>
    <n v="0"/>
    <x v="2"/>
    <x v="0"/>
    <s v="USD"/>
    <n v="1445197129"/>
    <n v="1442605129"/>
    <b v="0"/>
    <x v="78"/>
    <x v="1"/>
    <s v="food/food trucks"/>
    <x v="50"/>
    <x v="121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x v="84"/>
    <x v="1"/>
    <s v="food/food trucks"/>
    <x v="50"/>
    <x v="144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x v="280"/>
    <x v="0"/>
    <s v="food/small batch"/>
    <x v="29"/>
    <x v="1733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x v="459"/>
    <x v="0"/>
    <s v="food/small batch"/>
    <x v="9"/>
    <x v="925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x v="409"/>
    <x v="0"/>
    <s v="food/small batch"/>
    <x v="195"/>
    <x v="1734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x v="42"/>
    <x v="0"/>
    <s v="food/small batch"/>
    <x v="15"/>
    <x v="1735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x v="248"/>
    <x v="0"/>
    <s v="food/small batch"/>
    <x v="36"/>
    <x v="1624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x v="112"/>
    <x v="0"/>
    <s v="food/small batch"/>
    <x v="239"/>
    <x v="1736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x v="152"/>
    <x v="0"/>
    <s v="food/small batch"/>
    <x v="333"/>
    <x v="1737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x v="82"/>
    <x v="0"/>
    <s v="food/small batch"/>
    <x v="29"/>
    <x v="1738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x v="148"/>
    <x v="0"/>
    <s v="food/small batch"/>
    <x v="29"/>
    <x v="466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x v="332"/>
    <x v="0"/>
    <s v="food/small batch"/>
    <x v="21"/>
    <x v="1739"/>
    <x v="7"/>
    <x v="33"/>
  </r>
  <r>
    <n v="2451"/>
    <s v="Boss Balls Protein Balls"/>
    <x v="2449"/>
    <n v="10000"/>
    <n v="11545"/>
    <x v="0"/>
    <x v="0"/>
    <s v="USD"/>
    <n v="1488750490"/>
    <n v="1487022490"/>
    <b v="0"/>
    <x v="153"/>
    <x v="0"/>
    <s v="food/small batch"/>
    <x v="41"/>
    <x v="1740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x v="41"/>
    <x v="0"/>
    <s v="food/small batch"/>
    <x v="84"/>
    <x v="1741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x v="85"/>
    <x v="0"/>
    <s v="food/small batch"/>
    <x v="19"/>
    <x v="3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x v="208"/>
    <x v="0"/>
    <s v="food/small batch"/>
    <x v="7"/>
    <x v="1742"/>
    <x v="7"/>
    <x v="33"/>
  </r>
  <r>
    <n v="2455"/>
    <s v="Yo Mama's Sauces &amp; Rubs"/>
    <x v="2453"/>
    <n v="300"/>
    <n v="546"/>
    <x v="0"/>
    <x v="0"/>
    <s v="USD"/>
    <n v="1461177950"/>
    <n v="1458758750"/>
    <b v="0"/>
    <x v="38"/>
    <x v="0"/>
    <s v="food/small batch"/>
    <x v="112"/>
    <x v="783"/>
    <x v="7"/>
    <x v="33"/>
  </r>
  <r>
    <n v="2456"/>
    <s v="Beef Sticks to Chomp On!!"/>
    <x v="2454"/>
    <n v="1500"/>
    <n v="2713"/>
    <x v="0"/>
    <x v="0"/>
    <s v="USD"/>
    <n v="1488063839"/>
    <n v="1485471839"/>
    <b v="0"/>
    <x v="85"/>
    <x v="0"/>
    <s v="food/small batch"/>
    <x v="141"/>
    <x v="1743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x v="204"/>
    <x v="0"/>
    <s v="food/small batch"/>
    <x v="21"/>
    <x v="1744"/>
    <x v="7"/>
    <x v="33"/>
  </r>
  <r>
    <n v="2458"/>
    <s v="Smoke, Loaf &amp; Saucer"/>
    <x v="2456"/>
    <n v="5000"/>
    <n v="5509"/>
    <x v="0"/>
    <x v="0"/>
    <s v="USD"/>
    <n v="1465498800"/>
    <n v="1462481718"/>
    <b v="0"/>
    <x v="144"/>
    <x v="0"/>
    <s v="food/small batch"/>
    <x v="5"/>
    <x v="1745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x v="460"/>
    <x v="0"/>
    <s v="food/small batch"/>
    <x v="21"/>
    <x v="123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x v="32"/>
    <x v="0"/>
    <s v="food/small batch"/>
    <x v="7"/>
    <x v="1746"/>
    <x v="7"/>
    <x v="33"/>
  </r>
  <r>
    <n v="2461"/>
    <s v="Christian &amp; The Sinners"/>
    <x v="2459"/>
    <n v="7500"/>
    <n v="7785"/>
    <x v="0"/>
    <x v="0"/>
    <s v="USD"/>
    <n v="1317438000"/>
    <n v="1314577097"/>
    <b v="0"/>
    <x v="48"/>
    <x v="0"/>
    <s v="music/indie rock"/>
    <x v="3"/>
    <x v="1747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x v="248"/>
    <x v="0"/>
    <s v="music/indie rock"/>
    <x v="38"/>
    <x v="1748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x v="11"/>
    <x v="0"/>
    <s v="music/indie rock"/>
    <x v="31"/>
    <x v="1117"/>
    <x v="4"/>
    <x v="14"/>
  </r>
  <r>
    <n v="2464"/>
    <s v="The Enemy Feathers NEW EP"/>
    <x v="2462"/>
    <n v="2000"/>
    <n v="2222"/>
    <x v="0"/>
    <x v="5"/>
    <s v="CAD"/>
    <n v="1443641340"/>
    <n v="1441143397"/>
    <b v="0"/>
    <x v="68"/>
    <x v="0"/>
    <s v="music/indie rock"/>
    <x v="38"/>
    <x v="1237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x v="53"/>
    <x v="0"/>
    <s v="music/indie rock"/>
    <x v="144"/>
    <x v="1105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x v="47"/>
    <x v="0"/>
    <s v="music/indie rock"/>
    <x v="8"/>
    <x v="1749"/>
    <x v="4"/>
    <x v="14"/>
  </r>
  <r>
    <n v="2467"/>
    <s v="Nature Boy Explorer EP"/>
    <x v="2465"/>
    <n v="1000"/>
    <n v="1185"/>
    <x v="0"/>
    <x v="0"/>
    <s v="USD"/>
    <n v="1336669200"/>
    <n v="1335473931"/>
    <b v="0"/>
    <x v="68"/>
    <x v="0"/>
    <s v="music/indie rock"/>
    <x v="17"/>
    <x v="1750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x v="6"/>
    <x v="0"/>
    <s v="music/indie rock"/>
    <x v="13"/>
    <x v="1392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x v="5"/>
    <x v="0"/>
    <s v="music/indie rock"/>
    <x v="35"/>
    <x v="175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x v="17"/>
    <x v="0"/>
    <s v="music/indie rock"/>
    <x v="33"/>
    <x v="1752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x v="57"/>
    <x v="0"/>
    <s v="music/indie rock"/>
    <x v="30"/>
    <x v="175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x v="201"/>
    <x v="0"/>
    <s v="music/indie rock"/>
    <x v="104"/>
    <x v="276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x v="5"/>
    <x v="0"/>
    <s v="music/indie rock"/>
    <x v="8"/>
    <x v="1754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x v="44"/>
    <x v="0"/>
    <s v="music/indie rock"/>
    <x v="8"/>
    <x v="1755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x v="75"/>
    <x v="0"/>
    <s v="music/indie rock"/>
    <x v="2"/>
    <x v="1090"/>
    <x v="4"/>
    <x v="14"/>
  </r>
  <r>
    <n v="2476"/>
    <s v="Arts &amp; Crafts"/>
    <x v="2474"/>
    <n v="3200"/>
    <n v="3360.72"/>
    <x v="0"/>
    <x v="0"/>
    <s v="USD"/>
    <n v="1415004770"/>
    <n v="1412149970"/>
    <b v="0"/>
    <x v="165"/>
    <x v="0"/>
    <s v="music/indie rock"/>
    <x v="2"/>
    <x v="1756"/>
    <x v="4"/>
    <x v="14"/>
  </r>
  <r>
    <n v="2477"/>
    <s v="Debut Album"/>
    <x v="2475"/>
    <n v="750"/>
    <n v="1285"/>
    <x v="0"/>
    <x v="0"/>
    <s v="USD"/>
    <n v="1344789345"/>
    <n v="1340901345"/>
    <b v="0"/>
    <x v="14"/>
    <x v="0"/>
    <s v="music/indie rock"/>
    <x v="193"/>
    <x v="1757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x v="1"/>
    <x v="0"/>
    <s v="music/indie rock"/>
    <x v="30"/>
    <x v="1758"/>
    <x v="4"/>
    <x v="14"/>
  </r>
  <r>
    <n v="2479"/>
    <s v="FUEL FAKE NATIVES"/>
    <x v="2477"/>
    <n v="300"/>
    <n v="400.33"/>
    <x v="0"/>
    <x v="0"/>
    <s v="USD"/>
    <n v="1343440800"/>
    <n v="1342545994"/>
    <b v="0"/>
    <x v="38"/>
    <x v="0"/>
    <s v="music/indie rock"/>
    <x v="18"/>
    <x v="1759"/>
    <x v="4"/>
    <x v="14"/>
  </r>
  <r>
    <n v="2480"/>
    <s v="Either, Either EP"/>
    <x v="2478"/>
    <n v="2000"/>
    <n v="2000"/>
    <x v="0"/>
    <x v="0"/>
    <s v="USD"/>
    <n v="1444516084"/>
    <n v="1439332084"/>
    <b v="0"/>
    <x v="22"/>
    <x v="0"/>
    <s v="music/indie rock"/>
    <x v="8"/>
    <x v="404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x v="195"/>
    <x v="0"/>
    <s v="music/indie rock"/>
    <x v="40"/>
    <x v="1760"/>
    <x v="4"/>
    <x v="14"/>
  </r>
  <r>
    <n v="2482"/>
    <s v="Journey to Japan"/>
    <x v="2480"/>
    <n v="1000"/>
    <n v="1001"/>
    <x v="0"/>
    <x v="0"/>
    <s v="USD"/>
    <n v="1312224383"/>
    <n v="1308336383"/>
    <b v="0"/>
    <x v="20"/>
    <x v="0"/>
    <s v="music/indie rock"/>
    <x v="8"/>
    <x v="1665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x v="10"/>
    <x v="0"/>
    <s v="music/indie rock"/>
    <x v="35"/>
    <x v="1761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x v="240"/>
    <x v="0"/>
    <s v="music/indie rock"/>
    <x v="17"/>
    <x v="1762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x v="14"/>
    <x v="0"/>
    <s v="music/indie rock"/>
    <x v="33"/>
    <x v="1763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x v="209"/>
    <x v="0"/>
    <s v="music/indie rock"/>
    <x v="334"/>
    <x v="1764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x v="44"/>
    <x v="0"/>
    <s v="music/indie rock"/>
    <x v="8"/>
    <x v="1765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x v="71"/>
    <x v="0"/>
    <s v="music/indie rock"/>
    <x v="13"/>
    <x v="1766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x v="11"/>
    <x v="0"/>
    <s v="music/indie rock"/>
    <x v="84"/>
    <x v="1767"/>
    <x v="4"/>
    <x v="14"/>
  </r>
  <r>
    <n v="2490"/>
    <s v="The Offbeats Summer Tour 2012"/>
    <x v="2488"/>
    <n v="500"/>
    <n v="607"/>
    <x v="0"/>
    <x v="0"/>
    <s v="USD"/>
    <n v="1340429276"/>
    <n v="1335245276"/>
    <b v="0"/>
    <x v="38"/>
    <x v="0"/>
    <s v="music/indie rock"/>
    <x v="10"/>
    <x v="1768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x v="73"/>
    <x v="0"/>
    <s v="music/indie rock"/>
    <x v="33"/>
    <x v="1769"/>
    <x v="4"/>
    <x v="14"/>
  </r>
  <r>
    <n v="2492"/>
    <s v="SUPER NICE EP 2012"/>
    <x v="2490"/>
    <n v="600"/>
    <n v="750"/>
    <x v="0"/>
    <x v="0"/>
    <s v="USD"/>
    <n v="1339840740"/>
    <n v="1335397188"/>
    <b v="0"/>
    <x v="74"/>
    <x v="0"/>
    <s v="music/indie rock"/>
    <x v="105"/>
    <x v="1770"/>
    <x v="4"/>
    <x v="14"/>
  </r>
  <r>
    <n v="2493"/>
    <s v="Lets Make A Record Together!"/>
    <x v="2491"/>
    <n v="20000"/>
    <n v="25740"/>
    <x v="0"/>
    <x v="0"/>
    <s v="USD"/>
    <n v="1367208140"/>
    <n v="1363320140"/>
    <b v="0"/>
    <x v="461"/>
    <x v="0"/>
    <s v="music/indie rock"/>
    <x v="32"/>
    <x v="1771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x v="70"/>
    <x v="0"/>
    <s v="music/indie rock"/>
    <x v="7"/>
    <x v="1772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x v="288"/>
    <x v="0"/>
    <s v="music/indie rock"/>
    <x v="30"/>
    <x v="1475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x v="73"/>
    <x v="0"/>
    <s v="music/indie rock"/>
    <x v="8"/>
    <x v="1773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x v="66"/>
    <x v="0"/>
    <s v="music/indie rock"/>
    <x v="40"/>
    <x v="1774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x v="9"/>
    <x v="0"/>
    <s v="music/indie rock"/>
    <x v="6"/>
    <x v="1775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x v="203"/>
    <x v="0"/>
    <s v="music/indie rock"/>
    <x v="195"/>
    <x v="1776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x v="60"/>
    <x v="0"/>
    <s v="music/indie rock"/>
    <x v="40"/>
    <x v="1777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x v="63"/>
    <x v="1"/>
    <s v="food/restaurants"/>
    <x v="56"/>
    <x v="1778"/>
    <x v="7"/>
    <x v="34"/>
  </r>
  <r>
    <n v="2502"/>
    <s v="Cupcake Chaos"/>
    <x v="2500"/>
    <n v="110000"/>
    <n v="86"/>
    <x v="2"/>
    <x v="0"/>
    <s v="USD"/>
    <n v="1411328918"/>
    <n v="1407440918"/>
    <b v="0"/>
    <x v="81"/>
    <x v="1"/>
    <s v="food/restaurants"/>
    <x v="50"/>
    <x v="1779"/>
    <x v="7"/>
    <x v="34"/>
  </r>
  <r>
    <n v="2503"/>
    <s v="Cardinal Bistro BYOB Start Up"/>
    <x v="2501"/>
    <n v="10000"/>
    <n v="0"/>
    <x v="2"/>
    <x v="0"/>
    <s v="USD"/>
    <n v="1465333560"/>
    <n v="1462743308"/>
    <b v="0"/>
    <x v="78"/>
    <x v="1"/>
    <s v="food/restaurants"/>
    <x v="50"/>
    <x v="121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x v="78"/>
    <x v="1"/>
    <s v="food/restaurants"/>
    <x v="50"/>
    <x v="121"/>
    <x v="7"/>
    <x v="34"/>
  </r>
  <r>
    <n v="2505"/>
    <s v="PASTATUTION"/>
    <x v="2503"/>
    <n v="7000"/>
    <n v="0"/>
    <x v="2"/>
    <x v="0"/>
    <s v="USD"/>
    <n v="1426292416"/>
    <n v="1423704016"/>
    <b v="0"/>
    <x v="78"/>
    <x v="1"/>
    <s v="food/restaurants"/>
    <x v="50"/>
    <x v="121"/>
    <x v="7"/>
    <x v="34"/>
  </r>
  <r>
    <n v="2506"/>
    <s v="Bowlz Cafe, Hull"/>
    <x v="2504"/>
    <n v="5000"/>
    <n v="30"/>
    <x v="2"/>
    <x v="1"/>
    <s v="GBP"/>
    <n v="1443906000"/>
    <n v="1441955269"/>
    <b v="0"/>
    <x v="84"/>
    <x v="1"/>
    <s v="food/restaurants"/>
    <x v="60"/>
    <x v="2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x v="78"/>
    <x v="1"/>
    <s v="food/restaurants"/>
    <x v="50"/>
    <x v="121"/>
    <x v="7"/>
    <x v="34"/>
  </r>
  <r>
    <n v="2508"/>
    <s v="Silver Linning Gourmet Fudge"/>
    <x v="2506"/>
    <n v="20000"/>
    <n v="0"/>
    <x v="2"/>
    <x v="0"/>
    <s v="USD"/>
    <n v="1408056634"/>
    <n v="1405464634"/>
    <b v="0"/>
    <x v="78"/>
    <x v="1"/>
    <s v="food/restaurants"/>
    <x v="50"/>
    <x v="121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x v="33"/>
    <x v="1"/>
    <s v="food/restaurants"/>
    <x v="60"/>
    <x v="669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x v="84"/>
    <x v="1"/>
    <s v="food/restaurants"/>
    <x v="50"/>
    <x v="822"/>
    <x v="7"/>
    <x v="34"/>
  </r>
  <r>
    <n v="2511"/>
    <s v="loluli's"/>
    <x v="2509"/>
    <n v="100000"/>
    <n v="0"/>
    <x v="2"/>
    <x v="1"/>
    <s v="GBP"/>
    <n v="1454323413"/>
    <n v="1451731413"/>
    <b v="0"/>
    <x v="78"/>
    <x v="1"/>
    <s v="food/restaurants"/>
    <x v="50"/>
    <x v="121"/>
    <x v="7"/>
    <x v="34"/>
  </r>
  <r>
    <n v="2512"/>
    <s v="Somethin' Tasty"/>
    <x v="2510"/>
    <n v="1150"/>
    <n v="0"/>
    <x v="2"/>
    <x v="0"/>
    <s v="USD"/>
    <n v="1418504561"/>
    <n v="1417208561"/>
    <b v="0"/>
    <x v="78"/>
    <x v="1"/>
    <s v="food/restaurants"/>
    <x v="50"/>
    <x v="121"/>
    <x v="7"/>
    <x v="34"/>
  </r>
  <r>
    <n v="2513"/>
    <s v="Yahu Restaurants"/>
    <x v="2511"/>
    <n v="180000"/>
    <n v="0"/>
    <x v="2"/>
    <x v="12"/>
    <s v="EUR"/>
    <n v="1488067789"/>
    <n v="1482883789"/>
    <b v="0"/>
    <x v="78"/>
    <x v="1"/>
    <s v="food/restaurants"/>
    <x v="50"/>
    <x v="121"/>
    <x v="7"/>
    <x v="34"/>
  </r>
  <r>
    <n v="2514"/>
    <s v="Lunch For Tots"/>
    <x v="2512"/>
    <n v="12000"/>
    <n v="210"/>
    <x v="2"/>
    <x v="0"/>
    <s v="USD"/>
    <n v="1408526477"/>
    <n v="1407057677"/>
    <b v="0"/>
    <x v="80"/>
    <x v="1"/>
    <s v="food/restaurants"/>
    <x v="53"/>
    <x v="1780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x v="8"/>
    <x v="1"/>
    <s v="food/restaurants"/>
    <x v="118"/>
    <x v="1781"/>
    <x v="7"/>
    <x v="34"/>
  </r>
  <r>
    <n v="2516"/>
    <s v="Morning Glory"/>
    <x v="2514"/>
    <n v="22000"/>
    <n v="0"/>
    <x v="2"/>
    <x v="0"/>
    <s v="USD"/>
    <n v="1417279252"/>
    <n v="1414683652"/>
    <b v="0"/>
    <x v="78"/>
    <x v="1"/>
    <s v="food/restaurants"/>
    <x v="50"/>
    <x v="121"/>
    <x v="7"/>
    <x v="34"/>
  </r>
  <r>
    <n v="2517"/>
    <s v="The Canteen"/>
    <x v="2515"/>
    <n v="18000"/>
    <n v="1767"/>
    <x v="2"/>
    <x v="5"/>
    <s v="CAD"/>
    <n v="1426788930"/>
    <n v="1424200530"/>
    <b v="0"/>
    <x v="51"/>
    <x v="1"/>
    <s v="food/restaurants"/>
    <x v="54"/>
    <x v="1782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x v="78"/>
    <x v="1"/>
    <s v="food/restaurants"/>
    <x v="50"/>
    <x v="121"/>
    <x v="7"/>
    <x v="34"/>
  </r>
  <r>
    <n v="2519"/>
    <s v="Kelli's Kitchen"/>
    <x v="2517"/>
    <n v="150000"/>
    <n v="65"/>
    <x v="2"/>
    <x v="0"/>
    <s v="USD"/>
    <n v="1405741404"/>
    <n v="1403149404"/>
    <b v="0"/>
    <x v="80"/>
    <x v="1"/>
    <s v="food/restaurants"/>
    <x v="50"/>
    <x v="1783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x v="78"/>
    <x v="1"/>
    <s v="food/restaurants"/>
    <x v="50"/>
    <x v="121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x v="462"/>
    <x v="0"/>
    <s v="music/classical music"/>
    <x v="15"/>
    <x v="1784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x v="74"/>
    <x v="0"/>
    <s v="music/classical music"/>
    <x v="8"/>
    <x v="1785"/>
    <x v="4"/>
    <x v="35"/>
  </r>
  <r>
    <n v="2523"/>
    <s v="Pater Noster Project"/>
    <x v="2521"/>
    <n v="900"/>
    <n v="1408"/>
    <x v="0"/>
    <x v="0"/>
    <s v="USD"/>
    <n v="1416270292"/>
    <n v="1413674692"/>
    <b v="0"/>
    <x v="55"/>
    <x v="0"/>
    <s v="music/classical music"/>
    <x v="94"/>
    <x v="1786"/>
    <x v="4"/>
    <x v="35"/>
  </r>
  <r>
    <n v="2524"/>
    <s v="Les Bostonades' First CD"/>
    <x v="2522"/>
    <n v="7500"/>
    <n v="7620"/>
    <x v="0"/>
    <x v="0"/>
    <s v="USD"/>
    <n v="1419136200"/>
    <n v="1416338557"/>
    <b v="0"/>
    <x v="68"/>
    <x v="0"/>
    <s v="music/classical music"/>
    <x v="21"/>
    <x v="1787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x v="144"/>
    <x v="0"/>
    <s v="music/classical music"/>
    <x v="8"/>
    <x v="1788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x v="51"/>
    <x v="0"/>
    <s v="music/classical music"/>
    <x v="40"/>
    <x v="1789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x v="26"/>
    <x v="0"/>
    <s v="music/classical music"/>
    <x v="21"/>
    <x v="212"/>
    <x v="4"/>
    <x v="35"/>
  </r>
  <r>
    <n v="2528"/>
    <s v="Three Voices"/>
    <x v="2526"/>
    <n v="4000"/>
    <n v="4289.99"/>
    <x v="0"/>
    <x v="1"/>
    <s v="GBP"/>
    <n v="1440068400"/>
    <n v="1438459303"/>
    <b v="0"/>
    <x v="75"/>
    <x v="0"/>
    <s v="music/classical music"/>
    <x v="13"/>
    <x v="1790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x v="88"/>
    <x v="0"/>
    <s v="music/classical music"/>
    <x v="3"/>
    <x v="1791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x v="53"/>
    <x v="0"/>
    <s v="music/classical music"/>
    <x v="8"/>
    <x v="1792"/>
    <x v="4"/>
    <x v="35"/>
  </r>
  <r>
    <n v="2531"/>
    <s v="Modern Chamber Music"/>
    <x v="2529"/>
    <n v="4500"/>
    <n v="4518"/>
    <x v="0"/>
    <x v="0"/>
    <s v="USD"/>
    <n v="1439611140"/>
    <n v="1437668354"/>
    <b v="0"/>
    <x v="42"/>
    <x v="0"/>
    <s v="music/classical music"/>
    <x v="8"/>
    <x v="1793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x v="65"/>
    <x v="0"/>
    <s v="music/classical music"/>
    <x v="9"/>
    <x v="1794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x v="327"/>
    <x v="0"/>
    <s v="music/classical music"/>
    <x v="38"/>
    <x v="772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x v="25"/>
    <x v="0"/>
    <s v="music/classical music"/>
    <x v="2"/>
    <x v="1795"/>
    <x v="4"/>
    <x v="35"/>
  </r>
  <r>
    <n v="2535"/>
    <s v="Mark Hayes Requiem Recording"/>
    <x v="2533"/>
    <n v="20000"/>
    <n v="20755"/>
    <x v="0"/>
    <x v="0"/>
    <s v="USD"/>
    <n v="1417463945"/>
    <n v="1414781945"/>
    <b v="0"/>
    <x v="76"/>
    <x v="0"/>
    <s v="music/classical music"/>
    <x v="3"/>
    <x v="1796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x v="80"/>
    <x v="0"/>
    <s v="music/classical music"/>
    <x v="31"/>
    <x v="1797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x v="202"/>
    <x v="0"/>
    <s v="music/classical music"/>
    <x v="5"/>
    <x v="101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x v="333"/>
    <x v="0"/>
    <s v="music/classical music"/>
    <x v="40"/>
    <x v="1798"/>
    <x v="4"/>
    <x v="35"/>
  </r>
  <r>
    <n v="2539"/>
    <s v="The Flying Gambas"/>
    <x v="2537"/>
    <n v="10000"/>
    <n v="10025"/>
    <x v="0"/>
    <x v="0"/>
    <s v="USD"/>
    <n v="1422913152"/>
    <n v="1417729152"/>
    <b v="0"/>
    <x v="211"/>
    <x v="0"/>
    <s v="music/classical music"/>
    <x v="8"/>
    <x v="1799"/>
    <x v="4"/>
    <x v="35"/>
  </r>
  <r>
    <n v="2540"/>
    <s v="Vladimir in Butterfly Country"/>
    <x v="2538"/>
    <n v="2500"/>
    <n v="2585"/>
    <x v="0"/>
    <x v="0"/>
    <s v="USD"/>
    <n v="1319904721"/>
    <n v="1314720721"/>
    <b v="0"/>
    <x v="74"/>
    <x v="0"/>
    <s v="music/classical music"/>
    <x v="33"/>
    <x v="1800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x v="287"/>
    <x v="0"/>
    <s v="music/classical music"/>
    <x v="13"/>
    <x v="35"/>
    <x v="4"/>
    <x v="35"/>
  </r>
  <r>
    <n v="2542"/>
    <s v="Classical Music by Marquita"/>
    <x v="2540"/>
    <n v="700"/>
    <n v="725"/>
    <x v="0"/>
    <x v="0"/>
    <s v="USD"/>
    <n v="1380599940"/>
    <n v="1377252857"/>
    <b v="0"/>
    <x v="62"/>
    <x v="0"/>
    <s v="music/classical music"/>
    <x v="3"/>
    <x v="1801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x v="62"/>
    <x v="0"/>
    <s v="music/classical music"/>
    <x v="94"/>
    <x v="1802"/>
    <x v="4"/>
    <x v="35"/>
  </r>
  <r>
    <n v="2544"/>
    <s v="Singing City Children's Choir"/>
    <x v="2542"/>
    <n v="5000"/>
    <n v="5041"/>
    <x v="0"/>
    <x v="0"/>
    <s v="USD"/>
    <n v="1341750569"/>
    <n v="1339158569"/>
    <b v="0"/>
    <x v="7"/>
    <x v="0"/>
    <s v="music/classical music"/>
    <x v="7"/>
    <x v="1803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x v="42"/>
    <x v="0"/>
    <s v="music/classical music"/>
    <x v="228"/>
    <x v="1804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x v="71"/>
    <x v="0"/>
    <s v="music/classical music"/>
    <x v="20"/>
    <x v="1805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x v="179"/>
    <x v="0"/>
    <s v="music/classical music"/>
    <x v="28"/>
    <x v="1806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x v="77"/>
    <x v="0"/>
    <s v="music/classical music"/>
    <x v="21"/>
    <x v="1807"/>
    <x v="4"/>
    <x v="35"/>
  </r>
  <r>
    <n v="2549"/>
    <s v="The Miller's Wife, a new opera"/>
    <x v="2547"/>
    <n v="1570"/>
    <n v="1614"/>
    <x v="0"/>
    <x v="1"/>
    <s v="GBP"/>
    <n v="1370019600"/>
    <n v="1366999870"/>
    <b v="0"/>
    <x v="77"/>
    <x v="0"/>
    <s v="music/classical music"/>
    <x v="33"/>
    <x v="1808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x v="3"/>
    <x v="0"/>
    <s v="music/classical music"/>
    <x v="7"/>
    <x v="1809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x v="66"/>
    <x v="0"/>
    <s v="music/classical music"/>
    <x v="33"/>
    <x v="1810"/>
    <x v="4"/>
    <x v="35"/>
  </r>
  <r>
    <n v="2552"/>
    <s v="DAVID, The Oratorio"/>
    <x v="2550"/>
    <n v="3000"/>
    <n v="3195"/>
    <x v="0"/>
    <x v="0"/>
    <s v="USD"/>
    <n v="1488741981"/>
    <n v="1486149981"/>
    <b v="0"/>
    <x v="59"/>
    <x v="0"/>
    <s v="music/classical music"/>
    <x v="13"/>
    <x v="1811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x v="65"/>
    <x v="0"/>
    <s v="music/classical music"/>
    <x v="94"/>
    <x v="1812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x v="85"/>
    <x v="0"/>
    <s v="music/classical music"/>
    <x v="4"/>
    <x v="1813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x v="2"/>
    <x v="0"/>
    <s v="music/classical music"/>
    <x v="13"/>
    <x v="1814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x v="69"/>
    <x v="0"/>
    <s v="music/classical music"/>
    <x v="6"/>
    <x v="1815"/>
    <x v="4"/>
    <x v="35"/>
  </r>
  <r>
    <n v="2557"/>
    <s v="European Tour"/>
    <x v="2555"/>
    <n v="900"/>
    <n v="1066"/>
    <x v="0"/>
    <x v="1"/>
    <s v="GBP"/>
    <n v="1400176386"/>
    <n v="1397584386"/>
    <b v="0"/>
    <x v="17"/>
    <x v="0"/>
    <s v="music/classical music"/>
    <x v="90"/>
    <x v="1816"/>
    <x v="4"/>
    <x v="35"/>
  </r>
  <r>
    <n v="2558"/>
    <s v="Hopkins Sinfonia 2015 Season"/>
    <x v="2556"/>
    <n v="1250"/>
    <n v="1361"/>
    <x v="0"/>
    <x v="2"/>
    <s v="AUD"/>
    <n v="1430488740"/>
    <n v="1427747906"/>
    <b v="0"/>
    <x v="59"/>
    <x v="0"/>
    <s v="music/classical music"/>
    <x v="15"/>
    <x v="1817"/>
    <x v="4"/>
    <x v="35"/>
  </r>
  <r>
    <n v="2559"/>
    <s v="India Meets String Quartet"/>
    <x v="2557"/>
    <n v="800"/>
    <n v="890"/>
    <x v="0"/>
    <x v="0"/>
    <s v="USD"/>
    <n v="1321385820"/>
    <n v="1318539484"/>
    <b v="0"/>
    <x v="20"/>
    <x v="0"/>
    <s v="music/classical music"/>
    <x v="38"/>
    <x v="1818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x v="64"/>
    <x v="0"/>
    <s v="music/classical music"/>
    <x v="8"/>
    <x v="1819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x v="78"/>
    <x v="1"/>
    <s v="food/food trucks"/>
    <x v="50"/>
    <x v="121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x v="83"/>
    <x v="1"/>
    <s v="food/food trucks"/>
    <x v="60"/>
    <x v="380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x v="78"/>
    <x v="1"/>
    <s v="food/food trucks"/>
    <x v="50"/>
    <x v="121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x v="78"/>
    <x v="1"/>
    <s v="food/food trucks"/>
    <x v="50"/>
    <x v="121"/>
    <x v="7"/>
    <x v="19"/>
  </r>
  <r>
    <n v="2565"/>
    <s v="The Sketchy Pelican (Canceled)"/>
    <x v="2563"/>
    <n v="10000"/>
    <n v="100"/>
    <x v="1"/>
    <x v="0"/>
    <s v="USD"/>
    <n v="1462827000"/>
    <n v="1457710589"/>
    <b v="0"/>
    <x v="29"/>
    <x v="1"/>
    <s v="food/food trucks"/>
    <x v="60"/>
    <x v="101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x v="78"/>
    <x v="1"/>
    <s v="food/food trucks"/>
    <x v="50"/>
    <x v="121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x v="84"/>
    <x v="1"/>
    <s v="food/food trucks"/>
    <x v="50"/>
    <x v="88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x v="29"/>
    <x v="1"/>
    <s v="food/food trucks"/>
    <x v="60"/>
    <x v="73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x v="84"/>
    <x v="1"/>
    <s v="food/food trucks"/>
    <x v="53"/>
    <x v="1820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x v="84"/>
    <x v="1"/>
    <s v="food/food trucks"/>
    <x v="60"/>
    <x v="1821"/>
    <x v="7"/>
    <x v="19"/>
  </r>
  <r>
    <n v="2571"/>
    <s v="Coco Bowls (Canceled)"/>
    <x v="2569"/>
    <n v="100000"/>
    <n v="250"/>
    <x v="1"/>
    <x v="2"/>
    <s v="AUD"/>
    <n v="1463645521"/>
    <n v="1458461521"/>
    <b v="0"/>
    <x v="80"/>
    <x v="1"/>
    <s v="food/food trucks"/>
    <x v="50"/>
    <x v="368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x v="78"/>
    <x v="1"/>
    <s v="food/food trucks"/>
    <x v="50"/>
    <x v="121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x v="78"/>
    <x v="1"/>
    <s v="food/food trucks"/>
    <x v="50"/>
    <x v="121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x v="78"/>
    <x v="1"/>
    <s v="food/food trucks"/>
    <x v="50"/>
    <x v="121"/>
    <x v="7"/>
    <x v="19"/>
  </r>
  <r>
    <n v="2575"/>
    <s v="Vdub dogs (Canceled)"/>
    <x v="2573"/>
    <n v="85000"/>
    <n v="0"/>
    <x v="1"/>
    <x v="0"/>
    <s v="USD"/>
    <n v="1421030194"/>
    <n v="1418438194"/>
    <b v="0"/>
    <x v="78"/>
    <x v="1"/>
    <s v="food/food trucks"/>
    <x v="50"/>
    <x v="121"/>
    <x v="7"/>
    <x v="19"/>
  </r>
  <r>
    <n v="2576"/>
    <s v="2 Go Fast Food (Canceled)"/>
    <x v="2574"/>
    <n v="10000"/>
    <n v="0"/>
    <x v="1"/>
    <x v="0"/>
    <s v="USD"/>
    <n v="1428707647"/>
    <n v="1424823247"/>
    <b v="0"/>
    <x v="78"/>
    <x v="1"/>
    <s v="food/food trucks"/>
    <x v="50"/>
    <x v="121"/>
    <x v="7"/>
    <x v="19"/>
  </r>
  <r>
    <n v="2577"/>
    <s v="Fruity Cakes (Canceled)"/>
    <x v="2575"/>
    <n v="15000"/>
    <n v="0"/>
    <x v="1"/>
    <x v="0"/>
    <s v="USD"/>
    <n v="1407181297"/>
    <n v="1405021297"/>
    <b v="0"/>
    <x v="78"/>
    <x v="1"/>
    <s v="food/food trucks"/>
    <x v="50"/>
    <x v="121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x v="78"/>
    <x v="1"/>
    <s v="food/food trucks"/>
    <x v="50"/>
    <x v="121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x v="8"/>
    <x v="1"/>
    <s v="food/food trucks"/>
    <x v="50"/>
    <x v="182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x v="84"/>
    <x v="1"/>
    <s v="food/food trucks"/>
    <x v="60"/>
    <x v="156"/>
    <x v="7"/>
    <x v="19"/>
  </r>
  <r>
    <n v="2581"/>
    <s v="A Flying Sausage Food Truck"/>
    <x v="2579"/>
    <n v="5000"/>
    <n v="530"/>
    <x v="2"/>
    <x v="0"/>
    <s v="USD"/>
    <n v="1447689898"/>
    <n v="1445094298"/>
    <b v="0"/>
    <x v="202"/>
    <x v="1"/>
    <s v="food/food trucks"/>
    <x v="57"/>
    <x v="1823"/>
    <x v="7"/>
    <x v="19"/>
  </r>
  <r>
    <n v="2582"/>
    <s v="Drunken Wings"/>
    <x v="2580"/>
    <n v="90000"/>
    <n v="1"/>
    <x v="2"/>
    <x v="0"/>
    <s v="USD"/>
    <n v="1477784634"/>
    <n v="1475192634"/>
    <b v="0"/>
    <x v="29"/>
    <x v="1"/>
    <s v="food/food trucks"/>
    <x v="50"/>
    <x v="120"/>
    <x v="7"/>
    <x v="19"/>
  </r>
  <r>
    <n v="2583"/>
    <s v="Crazy Daisy Food Truck"/>
    <x v="2581"/>
    <n v="1000"/>
    <n v="5"/>
    <x v="2"/>
    <x v="0"/>
    <s v="USD"/>
    <n v="1426526880"/>
    <n v="1421346480"/>
    <b v="0"/>
    <x v="81"/>
    <x v="1"/>
    <s v="food/food trucks"/>
    <x v="60"/>
    <x v="120"/>
    <x v="7"/>
    <x v="19"/>
  </r>
  <r>
    <n v="2584"/>
    <s v="Culinary Arts Food Truck Style"/>
    <x v="2582"/>
    <n v="10000"/>
    <n v="0"/>
    <x v="2"/>
    <x v="0"/>
    <s v="USD"/>
    <n v="1434341369"/>
    <n v="1431749369"/>
    <b v="0"/>
    <x v="78"/>
    <x v="1"/>
    <s v="food/food trucks"/>
    <x v="50"/>
    <x v="121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x v="29"/>
    <x v="1"/>
    <s v="food/food trucks"/>
    <x v="50"/>
    <x v="73"/>
    <x v="7"/>
    <x v="19"/>
  </r>
  <r>
    <n v="2586"/>
    <s v="Inspire Healthy Eating"/>
    <x v="2584"/>
    <n v="3000"/>
    <n v="5"/>
    <x v="2"/>
    <x v="1"/>
    <s v="GBP"/>
    <n v="1451030136"/>
    <n v="1448438136"/>
    <b v="0"/>
    <x v="29"/>
    <x v="1"/>
    <s v="food/food trucks"/>
    <x v="50"/>
    <x v="144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x v="79"/>
    <x v="1"/>
    <s v="food/food trucks"/>
    <x v="53"/>
    <x v="182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x v="22"/>
    <x v="1"/>
    <s v="food/food trucks"/>
    <x v="65"/>
    <x v="18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x v="29"/>
    <x v="1"/>
    <s v="food/food trucks"/>
    <x v="50"/>
    <x v="144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x v="78"/>
    <x v="1"/>
    <s v="food/food trucks"/>
    <x v="50"/>
    <x v="121"/>
    <x v="7"/>
    <x v="19"/>
  </r>
  <r>
    <n v="2591"/>
    <s v="patent pending"/>
    <x v="2589"/>
    <n v="1500"/>
    <n v="26"/>
    <x v="2"/>
    <x v="0"/>
    <s v="USD"/>
    <n v="1457901924"/>
    <n v="1452721524"/>
    <b v="0"/>
    <x v="84"/>
    <x v="1"/>
    <s v="food/food trucks"/>
    <x v="53"/>
    <x v="31"/>
    <x v="7"/>
    <x v="19"/>
  </r>
  <r>
    <n v="2592"/>
    <s v="El Carte 303"/>
    <x v="2590"/>
    <n v="30000"/>
    <n v="50"/>
    <x v="2"/>
    <x v="0"/>
    <s v="USD"/>
    <n v="1412536421"/>
    <n v="1409944421"/>
    <b v="0"/>
    <x v="29"/>
    <x v="1"/>
    <s v="food/food trucks"/>
    <x v="50"/>
    <x v="73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x v="78"/>
    <x v="1"/>
    <s v="food/food trucks"/>
    <x v="50"/>
    <x v="121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x v="29"/>
    <x v="1"/>
    <s v="food/food trucks"/>
    <x v="50"/>
    <x v="120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x v="10"/>
    <x v="1"/>
    <s v="food/food trucks"/>
    <x v="81"/>
    <x v="1826"/>
    <x v="7"/>
    <x v="19"/>
  </r>
  <r>
    <n v="2596"/>
    <s v="The Chef Express Food Truck"/>
    <x v="2594"/>
    <n v="35000"/>
    <n v="8256"/>
    <x v="2"/>
    <x v="5"/>
    <s v="CAD"/>
    <n v="1407427009"/>
    <n v="1404835009"/>
    <b v="0"/>
    <x v="74"/>
    <x v="1"/>
    <s v="food/food trucks"/>
    <x v="148"/>
    <x v="182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x v="63"/>
    <x v="1"/>
    <s v="food/food trucks"/>
    <x v="52"/>
    <x v="1828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x v="25"/>
    <x v="1"/>
    <s v="food/food trucks"/>
    <x v="115"/>
    <x v="1829"/>
    <x v="7"/>
    <x v="19"/>
  </r>
  <r>
    <n v="2599"/>
    <s v="Empty Ramekins Catering Group"/>
    <x v="2597"/>
    <n v="9041"/>
    <n v="90"/>
    <x v="2"/>
    <x v="0"/>
    <s v="USD"/>
    <n v="1407089147"/>
    <n v="1403201147"/>
    <b v="0"/>
    <x v="81"/>
    <x v="1"/>
    <s v="food/food trucks"/>
    <x v="60"/>
    <x v="656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x v="209"/>
    <x v="1"/>
    <s v="food/food trucks"/>
    <x v="113"/>
    <x v="1830"/>
    <x v="7"/>
    <x v="19"/>
  </r>
  <r>
    <n v="2601"/>
    <s v="Launch a TARDIS into SPACE!"/>
    <x v="2599"/>
    <n v="500"/>
    <n v="3307"/>
    <x v="0"/>
    <x v="0"/>
    <s v="USD"/>
    <n v="1347508740"/>
    <n v="1346276349"/>
    <b v="1"/>
    <x v="299"/>
    <x v="0"/>
    <s v="technology/space exploration"/>
    <x v="335"/>
    <x v="95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x v="463"/>
    <x v="0"/>
    <s v="technology/space exploration"/>
    <x v="336"/>
    <x v="1831"/>
    <x v="2"/>
    <x v="36"/>
  </r>
  <r>
    <n v="2603"/>
    <s v="Manned Mock Mars Mission"/>
    <x v="2601"/>
    <n v="1750"/>
    <n v="1776"/>
    <x v="0"/>
    <x v="0"/>
    <s v="USD"/>
    <n v="1387835654"/>
    <n v="1386626054"/>
    <b v="1"/>
    <x v="133"/>
    <x v="0"/>
    <s v="technology/space exploration"/>
    <x v="7"/>
    <x v="1832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x v="306"/>
    <x v="0"/>
    <s v="technology/space exploration"/>
    <x v="3"/>
    <x v="183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x v="464"/>
    <x v="0"/>
    <s v="technology/space exploration"/>
    <x v="13"/>
    <x v="1834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x v="465"/>
    <x v="0"/>
    <s v="technology/space exploration"/>
    <x v="5"/>
    <x v="1835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x v="367"/>
    <x v="0"/>
    <s v="technology/space exploration"/>
    <x v="326"/>
    <x v="799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x v="466"/>
    <x v="0"/>
    <s v="technology/space exploration"/>
    <x v="337"/>
    <x v="1836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x v="467"/>
    <x v="0"/>
    <s v="technology/space exploration"/>
    <x v="272"/>
    <x v="1837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x v="468"/>
    <x v="0"/>
    <s v="technology/space exploration"/>
    <x v="48"/>
    <x v="1838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x v="469"/>
    <x v="0"/>
    <s v="technology/space exploration"/>
    <x v="338"/>
    <x v="1839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x v="324"/>
    <x v="0"/>
    <s v="technology/space exploration"/>
    <x v="174"/>
    <x v="700"/>
    <x v="2"/>
    <x v="36"/>
  </r>
  <r>
    <n v="2613"/>
    <s v="Earth 360"/>
    <x v="2611"/>
    <n v="7500"/>
    <n v="7576"/>
    <x v="0"/>
    <x v="0"/>
    <s v="USD"/>
    <n v="1348256294"/>
    <n v="1345664294"/>
    <b v="1"/>
    <x v="33"/>
    <x v="0"/>
    <s v="technology/space exploration"/>
    <x v="7"/>
    <x v="1840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x v="61"/>
    <x v="0"/>
    <s v="technology/space exploration"/>
    <x v="21"/>
    <x v="184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x v="250"/>
    <x v="0"/>
    <s v="technology/space exploration"/>
    <x v="106"/>
    <x v="1842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x v="146"/>
    <x v="0"/>
    <s v="technology/space exploration"/>
    <x v="41"/>
    <x v="1843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x v="180"/>
    <x v="0"/>
    <s v="technology/space exploration"/>
    <x v="339"/>
    <x v="1844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x v="99"/>
    <x v="0"/>
    <s v="technology/space exploration"/>
    <x v="2"/>
    <x v="1845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x v="28"/>
    <x v="0"/>
    <s v="technology/space exploration"/>
    <x v="340"/>
    <x v="1341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x v="470"/>
    <x v="0"/>
    <s v="technology/space exploration"/>
    <x v="124"/>
    <x v="1846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x v="471"/>
    <x v="0"/>
    <s v="technology/space exploration"/>
    <x v="91"/>
    <x v="1847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x v="142"/>
    <x v="0"/>
    <s v="technology/space exploration"/>
    <x v="26"/>
    <x v="1848"/>
    <x v="2"/>
    <x v="36"/>
  </r>
  <r>
    <n v="2623"/>
    <s v="Antimatter Fuel Production"/>
    <x v="2621"/>
    <n v="2000"/>
    <n v="2280"/>
    <x v="0"/>
    <x v="0"/>
    <s v="USD"/>
    <n v="1480658966"/>
    <n v="1479449366"/>
    <b v="0"/>
    <x v="95"/>
    <x v="0"/>
    <s v="technology/space exploration"/>
    <x v="35"/>
    <x v="1849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x v="472"/>
    <x v="0"/>
    <s v="technology/space exploration"/>
    <x v="341"/>
    <x v="905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x v="47"/>
    <x v="0"/>
    <s v="technology/space exploration"/>
    <x v="342"/>
    <x v="1850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x v="133"/>
    <x v="0"/>
    <s v="technology/space exploration"/>
    <x v="20"/>
    <x v="150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x v="43"/>
    <x v="0"/>
    <s v="technology/space exploration"/>
    <x v="343"/>
    <x v="1851"/>
    <x v="2"/>
    <x v="36"/>
  </r>
  <r>
    <n v="2628"/>
    <s v="Pie In Space!"/>
    <x v="2626"/>
    <n v="839"/>
    <n v="926"/>
    <x v="0"/>
    <x v="0"/>
    <s v="USD"/>
    <n v="1417389067"/>
    <n v="1415661067"/>
    <b v="0"/>
    <x v="64"/>
    <x v="0"/>
    <s v="technology/space exploration"/>
    <x v="5"/>
    <x v="1852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x v="61"/>
    <x v="0"/>
    <s v="technology/space exploration"/>
    <x v="30"/>
    <x v="1853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x v="75"/>
    <x v="0"/>
    <s v="technology/space exploration"/>
    <x v="137"/>
    <x v="1854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x v="172"/>
    <x v="0"/>
    <s v="technology/space exploration"/>
    <x v="41"/>
    <x v="1855"/>
    <x v="2"/>
    <x v="36"/>
  </r>
  <r>
    <n v="2632"/>
    <s v="University Rocket Science"/>
    <x v="2630"/>
    <n v="1070"/>
    <n v="1466"/>
    <x v="0"/>
    <x v="0"/>
    <s v="USD"/>
    <n v="1464485339"/>
    <n v="1462325339"/>
    <b v="0"/>
    <x v="288"/>
    <x v="0"/>
    <s v="technology/space exploration"/>
    <x v="0"/>
    <x v="1856"/>
    <x v="2"/>
    <x v="36"/>
  </r>
  <r>
    <n v="2633"/>
    <s v="ISS-Above"/>
    <x v="2631"/>
    <n v="5000"/>
    <n v="17731"/>
    <x v="0"/>
    <x v="0"/>
    <s v="USD"/>
    <n v="1393542000"/>
    <n v="1390938332"/>
    <b v="0"/>
    <x v="473"/>
    <x v="0"/>
    <s v="technology/space exploration"/>
    <x v="255"/>
    <x v="1857"/>
    <x v="2"/>
    <x v="36"/>
  </r>
  <r>
    <n v="2634"/>
    <s v="Project Stardust Part 2"/>
    <x v="2632"/>
    <n v="930"/>
    <n v="986"/>
    <x v="0"/>
    <x v="0"/>
    <s v="USD"/>
    <n v="1475163921"/>
    <n v="1472571921"/>
    <b v="0"/>
    <x v="20"/>
    <x v="0"/>
    <s v="technology/space exploration"/>
    <x v="6"/>
    <x v="1858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x v="87"/>
    <x v="0"/>
    <s v="technology/space exploration"/>
    <x v="8"/>
    <x v="185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x v="133"/>
    <x v="0"/>
    <s v="technology/space exploration"/>
    <x v="229"/>
    <x v="1860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x v="55"/>
    <x v="0"/>
    <s v="technology/space exploration"/>
    <x v="183"/>
    <x v="1861"/>
    <x v="2"/>
    <x v="36"/>
  </r>
  <r>
    <n v="2638"/>
    <s v="Pie In Space! (Round 2)"/>
    <x v="2636"/>
    <n v="347"/>
    <n v="353"/>
    <x v="0"/>
    <x v="0"/>
    <s v="USD"/>
    <n v="1421358895"/>
    <n v="1418766895"/>
    <b v="0"/>
    <x v="25"/>
    <x v="0"/>
    <s v="technology/space exploration"/>
    <x v="21"/>
    <x v="1862"/>
    <x v="2"/>
    <x v="36"/>
  </r>
  <r>
    <n v="2639"/>
    <s v="Mission Space"/>
    <x v="2637"/>
    <n v="300"/>
    <n v="492"/>
    <x v="0"/>
    <x v="1"/>
    <s v="GBP"/>
    <n v="1424378748"/>
    <n v="1421786748"/>
    <b v="0"/>
    <x v="72"/>
    <x v="0"/>
    <s v="technology/space exploration"/>
    <x v="344"/>
    <x v="1863"/>
    <x v="2"/>
    <x v="36"/>
  </r>
  <r>
    <n v="2640"/>
    <s v="Save the Astronomy Van"/>
    <x v="2638"/>
    <n v="3000"/>
    <n v="3170"/>
    <x v="0"/>
    <x v="0"/>
    <s v="USD"/>
    <n v="1433735474"/>
    <n v="1428551474"/>
    <b v="0"/>
    <x v="50"/>
    <x v="0"/>
    <s v="technology/space exploration"/>
    <x v="6"/>
    <x v="1864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x v="29"/>
    <x v="1"/>
    <s v="technology/space exploration"/>
    <x v="60"/>
    <x v="2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x v="78"/>
    <x v="1"/>
    <s v="technology/space exploration"/>
    <x v="50"/>
    <x v="121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x v="474"/>
    <x v="1"/>
    <s v="technology/space exploration"/>
    <x v="122"/>
    <x v="186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x v="47"/>
    <x v="1"/>
    <s v="technology/space exploration"/>
    <x v="53"/>
    <x v="1866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x v="23"/>
    <x v="1"/>
    <s v="technology/space exploration"/>
    <x v="57"/>
    <x v="1867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x v="475"/>
    <x v="1"/>
    <s v="technology/space exploration"/>
    <x v="59"/>
    <x v="1868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x v="83"/>
    <x v="1"/>
    <s v="technology/space exploration"/>
    <x v="60"/>
    <x v="1028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x v="79"/>
    <x v="1"/>
    <s v="technology/space exploration"/>
    <x v="60"/>
    <x v="1869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x v="83"/>
    <x v="1"/>
    <s v="technology/space exploration"/>
    <x v="50"/>
    <x v="1870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x v="81"/>
    <x v="1"/>
    <s v="technology/space exploration"/>
    <x v="60"/>
    <x v="1871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x v="57"/>
    <x v="1"/>
    <s v="technology/space exploration"/>
    <x v="53"/>
    <x v="1872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x v="202"/>
    <x v="1"/>
    <s v="technology/space exploration"/>
    <x v="60"/>
    <x v="187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x v="16"/>
    <x v="1"/>
    <s v="technology/space exploration"/>
    <x v="81"/>
    <x v="1874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x v="79"/>
    <x v="1"/>
    <s v="technology/space exploration"/>
    <x v="50"/>
    <x v="434"/>
    <x v="2"/>
    <x v="36"/>
  </r>
  <r>
    <n v="2655"/>
    <s v="Balloons (Canceled)"/>
    <x v="2653"/>
    <n v="15000"/>
    <n v="3155"/>
    <x v="1"/>
    <x v="0"/>
    <s v="USD"/>
    <n v="1455048000"/>
    <n v="1452631647"/>
    <b v="0"/>
    <x v="68"/>
    <x v="1"/>
    <s v="technology/space exploration"/>
    <x v="70"/>
    <x v="187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x v="215"/>
    <x v="1"/>
    <s v="technology/space exploration"/>
    <x v="57"/>
    <x v="187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x v="211"/>
    <x v="1"/>
    <s v="technology/space exploration"/>
    <x v="118"/>
    <x v="18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x v="80"/>
    <x v="1"/>
    <s v="technology/space exploration"/>
    <x v="50"/>
    <x v="1878"/>
    <x v="2"/>
    <x v="36"/>
  </r>
  <r>
    <n v="2659"/>
    <s v="test (Canceled)"/>
    <x v="2657"/>
    <n v="49000"/>
    <n v="1333"/>
    <x v="1"/>
    <x v="0"/>
    <s v="USD"/>
    <n v="1429321210"/>
    <n v="1426729210"/>
    <b v="0"/>
    <x v="73"/>
    <x v="1"/>
    <s v="technology/space exploration"/>
    <x v="56"/>
    <x v="1879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x v="81"/>
    <x v="1"/>
    <s v="technology/space exploration"/>
    <x v="50"/>
    <x v="1880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x v="65"/>
    <x v="0"/>
    <s v="technology/makerspaces"/>
    <x v="33"/>
    <x v="1881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x v="144"/>
    <x v="0"/>
    <s v="technology/makerspaces"/>
    <x v="13"/>
    <x v="1882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x v="66"/>
    <x v="0"/>
    <s v="technology/makerspaces"/>
    <x v="2"/>
    <x v="1883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x v="201"/>
    <x v="0"/>
    <s v="technology/makerspaces"/>
    <x v="33"/>
    <x v="1884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x v="67"/>
    <x v="0"/>
    <s v="technology/makerspaces"/>
    <x v="4"/>
    <x v="1885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x v="190"/>
    <x v="0"/>
    <s v="technology/makerspaces"/>
    <x v="175"/>
    <x v="1886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x v="59"/>
    <x v="0"/>
    <s v="technology/makerspaces"/>
    <x v="38"/>
    <x v="1887"/>
    <x v="2"/>
    <x v="37"/>
  </r>
  <r>
    <n v="2668"/>
    <s v="UOttawa Makermobile"/>
    <x v="2666"/>
    <n v="1000"/>
    <n v="1707"/>
    <x v="0"/>
    <x v="5"/>
    <s v="CAD"/>
    <n v="1447079520"/>
    <n v="1443449265"/>
    <b v="0"/>
    <x v="33"/>
    <x v="0"/>
    <s v="technology/makerspaces"/>
    <x v="193"/>
    <x v="1888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x v="202"/>
    <x v="0"/>
    <s v="technology/makerspaces"/>
    <x v="105"/>
    <x v="1889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x v="65"/>
    <x v="1"/>
    <s v="technology/makerspaces"/>
    <x v="52"/>
    <x v="1890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x v="87"/>
    <x v="1"/>
    <s v="technology/makerspaces"/>
    <x v="57"/>
    <x v="1891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x v="5"/>
    <x v="1"/>
    <s v="technology/makerspaces"/>
    <x v="69"/>
    <x v="1892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x v="36"/>
    <x v="1"/>
    <s v="technology/makerspaces"/>
    <x v="58"/>
    <x v="1893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x v="199"/>
    <x v="1"/>
    <s v="technology/makerspaces"/>
    <x v="163"/>
    <x v="1894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x v="60"/>
    <x v="1"/>
    <s v="technology/makerspaces"/>
    <x v="59"/>
    <x v="1895"/>
    <x v="2"/>
    <x v="37"/>
  </r>
  <r>
    <n v="2676"/>
    <s v="Toronto VR Co-Op"/>
    <x v="2674"/>
    <n v="2100"/>
    <n v="1058"/>
    <x v="2"/>
    <x v="5"/>
    <s v="CAD"/>
    <n v="1463929174"/>
    <n v="1461337174"/>
    <b v="0"/>
    <x v="82"/>
    <x v="1"/>
    <s v="technology/makerspaces"/>
    <x v="119"/>
    <x v="189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x v="74"/>
    <x v="1"/>
    <s v="technology/makerspaces"/>
    <x v="82"/>
    <x v="1897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x v="84"/>
    <x v="1"/>
    <s v="technology/makerspaces"/>
    <x v="50"/>
    <x v="1898"/>
    <x v="2"/>
    <x v="37"/>
  </r>
  <r>
    <n v="2679"/>
    <s v="DIY Garage"/>
    <x v="2677"/>
    <n v="40000"/>
    <n v="132"/>
    <x v="2"/>
    <x v="0"/>
    <s v="USD"/>
    <n v="1425081694"/>
    <n v="1422489694"/>
    <b v="0"/>
    <x v="83"/>
    <x v="1"/>
    <s v="technology/makerspaces"/>
    <x v="50"/>
    <x v="878"/>
    <x v="2"/>
    <x v="37"/>
  </r>
  <r>
    <n v="2680"/>
    <s v="iHeart Pillow"/>
    <x v="2678"/>
    <n v="32000"/>
    <n v="276"/>
    <x v="2"/>
    <x v="3"/>
    <s v="EUR"/>
    <n v="1459915491"/>
    <n v="1457327091"/>
    <b v="0"/>
    <x v="80"/>
    <x v="1"/>
    <s v="technology/makerspaces"/>
    <x v="60"/>
    <x v="15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x v="84"/>
    <x v="1"/>
    <s v="food/food trucks"/>
    <x v="60"/>
    <x v="440"/>
    <x v="7"/>
    <x v="19"/>
  </r>
  <r>
    <n v="2682"/>
    <s v="Toastie's Gourmet Toast"/>
    <x v="2680"/>
    <n v="6000"/>
    <n v="1698"/>
    <x v="2"/>
    <x v="0"/>
    <s v="USD"/>
    <n v="1416635940"/>
    <n v="1413838540"/>
    <b v="0"/>
    <x v="9"/>
    <x v="1"/>
    <s v="food/food trucks"/>
    <x v="58"/>
    <x v="189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x v="83"/>
    <x v="1"/>
    <s v="food/food trucks"/>
    <x v="50"/>
    <x v="1028"/>
    <x v="7"/>
    <x v="19"/>
  </r>
  <r>
    <n v="2684"/>
    <s v="Ain't No Thang..."/>
    <x v="2682"/>
    <n v="70000"/>
    <n v="800"/>
    <x v="2"/>
    <x v="0"/>
    <s v="USD"/>
    <n v="1407621425"/>
    <n v="1404165425"/>
    <b v="0"/>
    <x v="80"/>
    <x v="1"/>
    <s v="food/food trucks"/>
    <x v="60"/>
    <x v="438"/>
    <x v="7"/>
    <x v="19"/>
  </r>
  <r>
    <n v="2685"/>
    <s v="Nana's Home Cooking on Wheels"/>
    <x v="2683"/>
    <n v="50000"/>
    <n v="10"/>
    <x v="2"/>
    <x v="0"/>
    <s v="USD"/>
    <n v="1430149330"/>
    <n v="1424968930"/>
    <b v="0"/>
    <x v="29"/>
    <x v="1"/>
    <s v="food/food trucks"/>
    <x v="50"/>
    <x v="119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x v="78"/>
    <x v="1"/>
    <s v="food/food trucks"/>
    <x v="50"/>
    <x v="121"/>
    <x v="7"/>
    <x v="19"/>
  </r>
  <r>
    <n v="2687"/>
    <s v="Munch Wagon"/>
    <x v="2685"/>
    <n v="15000"/>
    <n v="0"/>
    <x v="2"/>
    <x v="0"/>
    <s v="USD"/>
    <n v="1435591318"/>
    <n v="1432999318"/>
    <b v="0"/>
    <x v="78"/>
    <x v="1"/>
    <s v="food/food trucks"/>
    <x v="50"/>
    <x v="121"/>
    <x v="7"/>
    <x v="19"/>
  </r>
  <r>
    <n v="2688"/>
    <s v="Mac N Cheez Food Truck"/>
    <x v="2686"/>
    <n v="50000"/>
    <n v="74"/>
    <x v="2"/>
    <x v="0"/>
    <s v="USD"/>
    <n v="1424746800"/>
    <n v="1422067870"/>
    <b v="0"/>
    <x v="25"/>
    <x v="1"/>
    <s v="food/food trucks"/>
    <x v="50"/>
    <x v="1900"/>
    <x v="7"/>
    <x v="19"/>
  </r>
  <r>
    <n v="2689"/>
    <s v="Mouth Watering Mobile Restaurant"/>
    <x v="2687"/>
    <n v="35000"/>
    <n v="1"/>
    <x v="2"/>
    <x v="0"/>
    <s v="USD"/>
    <n v="1469919890"/>
    <n v="1467327890"/>
    <b v="0"/>
    <x v="29"/>
    <x v="1"/>
    <s v="food/food trucks"/>
    <x v="50"/>
    <x v="120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x v="115"/>
    <x v="1"/>
    <s v="food/food trucks"/>
    <x v="57"/>
    <x v="1901"/>
    <x v="7"/>
    <x v="19"/>
  </r>
  <r>
    <n v="2691"/>
    <s v="Cook"/>
    <x v="2689"/>
    <n v="65000"/>
    <n v="35"/>
    <x v="2"/>
    <x v="5"/>
    <s v="CAD"/>
    <n v="1431278557"/>
    <n v="1427390557"/>
    <b v="0"/>
    <x v="84"/>
    <x v="1"/>
    <s v="food/food trucks"/>
    <x v="50"/>
    <x v="827"/>
    <x v="7"/>
    <x v="19"/>
  </r>
  <r>
    <n v="2692"/>
    <s v="&quot;Sami j's Food Truck&quot;"/>
    <x v="2690"/>
    <n v="3500"/>
    <n v="25"/>
    <x v="2"/>
    <x v="0"/>
    <s v="USD"/>
    <n v="1427266860"/>
    <n v="1424678460"/>
    <b v="0"/>
    <x v="29"/>
    <x v="1"/>
    <s v="food/food trucks"/>
    <x v="60"/>
    <x v="380"/>
    <x v="7"/>
    <x v="19"/>
  </r>
  <r>
    <n v="2693"/>
    <s v="Chili dog"/>
    <x v="2691"/>
    <n v="5000"/>
    <n v="40"/>
    <x v="2"/>
    <x v="0"/>
    <s v="USD"/>
    <n v="1407899966"/>
    <n v="1405307966"/>
    <b v="0"/>
    <x v="83"/>
    <x v="1"/>
    <s v="food/food trucks"/>
    <x v="60"/>
    <x v="140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x v="29"/>
    <x v="1"/>
    <s v="food/food trucks"/>
    <x v="50"/>
    <x v="120"/>
    <x v="7"/>
    <x v="19"/>
  </r>
  <r>
    <n v="2695"/>
    <s v="Fat daddy mac food truck"/>
    <x v="2693"/>
    <n v="15000"/>
    <n v="71"/>
    <x v="2"/>
    <x v="0"/>
    <s v="USD"/>
    <n v="1428981718"/>
    <n v="1423801318"/>
    <b v="0"/>
    <x v="83"/>
    <x v="1"/>
    <s v="food/food trucks"/>
    <x v="50"/>
    <x v="1902"/>
    <x v="7"/>
    <x v="19"/>
  </r>
  <r>
    <n v="2696"/>
    <s v="The Military Moms Food Truck"/>
    <x v="2694"/>
    <n v="60000"/>
    <n v="3390"/>
    <x v="2"/>
    <x v="0"/>
    <s v="USD"/>
    <n v="1419538560"/>
    <n v="1416600960"/>
    <b v="0"/>
    <x v="44"/>
    <x v="1"/>
    <s v="food/food trucks"/>
    <x v="52"/>
    <x v="1903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x v="47"/>
    <x v="1"/>
    <s v="food/food trucks"/>
    <x v="73"/>
    <x v="1904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x v="84"/>
    <x v="1"/>
    <s v="food/food trucks"/>
    <x v="50"/>
    <x v="1905"/>
    <x v="7"/>
    <x v="19"/>
  </r>
  <r>
    <n v="2699"/>
    <s v="my bakery truck"/>
    <x v="2697"/>
    <n v="2"/>
    <n v="0"/>
    <x v="2"/>
    <x v="5"/>
    <s v="CAD"/>
    <n v="1407533463"/>
    <n v="1404941463"/>
    <b v="0"/>
    <x v="78"/>
    <x v="1"/>
    <s v="food/food trucks"/>
    <x v="50"/>
    <x v="121"/>
    <x v="7"/>
    <x v="19"/>
  </r>
  <r>
    <n v="2700"/>
    <s v="Holly's Hot Stuff"/>
    <x v="2698"/>
    <n v="9999"/>
    <n v="70"/>
    <x v="2"/>
    <x v="0"/>
    <s v="USD"/>
    <n v="1411073972"/>
    <n v="1408481972"/>
    <b v="0"/>
    <x v="80"/>
    <x v="1"/>
    <s v="food/food trucks"/>
    <x v="60"/>
    <x v="827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x v="67"/>
    <x v="1"/>
    <s v="theater/spaces"/>
    <x v="132"/>
    <x v="783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x v="55"/>
    <x v="1"/>
    <s v="theater/spaces"/>
    <x v="122"/>
    <x v="1906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x v="43"/>
    <x v="1"/>
    <s v="theater/spaces"/>
    <x v="3"/>
    <x v="1907"/>
    <x v="1"/>
    <x v="38"/>
  </r>
  <r>
    <n v="2704"/>
    <s v="Little Red Brick House"/>
    <x v="2702"/>
    <n v="19000"/>
    <n v="1145"/>
    <x v="3"/>
    <x v="0"/>
    <s v="USD"/>
    <n v="1491421314"/>
    <n v="1487709714"/>
    <b v="0"/>
    <x v="63"/>
    <x v="1"/>
    <s v="theater/spaces"/>
    <x v="52"/>
    <x v="1908"/>
    <x v="1"/>
    <x v="38"/>
  </r>
  <r>
    <n v="2705"/>
    <s v="Fischer Theatre Marquee"/>
    <x v="2703"/>
    <n v="16500"/>
    <n v="1739"/>
    <x v="3"/>
    <x v="0"/>
    <s v="USD"/>
    <n v="1490389158"/>
    <n v="1486504758"/>
    <b v="0"/>
    <x v="22"/>
    <x v="1"/>
    <s v="theater/spaces"/>
    <x v="57"/>
    <x v="1909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x v="40"/>
    <x v="0"/>
    <s v="theater/spaces"/>
    <x v="20"/>
    <x v="1910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x v="476"/>
    <x v="0"/>
    <s v="theater/spaces"/>
    <x v="345"/>
    <x v="423"/>
    <x v="1"/>
    <x v="38"/>
  </r>
  <r>
    <n v="2708"/>
    <s v="Angel Comedy Club"/>
    <x v="2706"/>
    <n v="20000"/>
    <n v="46643.07"/>
    <x v="0"/>
    <x v="1"/>
    <s v="GBP"/>
    <n v="1469119526"/>
    <n v="1463935526"/>
    <b v="1"/>
    <x v="477"/>
    <x v="0"/>
    <s v="theater/spaces"/>
    <x v="145"/>
    <x v="1911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x v="478"/>
    <x v="0"/>
    <s v="theater/spaces"/>
    <x v="21"/>
    <x v="1912"/>
    <x v="1"/>
    <x v="38"/>
  </r>
  <r>
    <n v="2710"/>
    <s v="House of Yes"/>
    <x v="2708"/>
    <n v="60000"/>
    <n v="92340.21"/>
    <x v="0"/>
    <x v="0"/>
    <s v="USD"/>
    <n v="1407549600"/>
    <n v="1404797428"/>
    <b v="1"/>
    <x v="479"/>
    <x v="0"/>
    <s v="theater/spaces"/>
    <x v="224"/>
    <x v="1913"/>
    <x v="1"/>
    <x v="38"/>
  </r>
  <r>
    <n v="2711"/>
    <s v="The Red Shoes"/>
    <x v="2709"/>
    <n v="3910"/>
    <n v="3938"/>
    <x v="0"/>
    <x v="1"/>
    <s v="GBP"/>
    <n v="1403301660"/>
    <n v="1400694790"/>
    <b v="1"/>
    <x v="196"/>
    <x v="0"/>
    <s v="theater/spaces"/>
    <x v="7"/>
    <x v="1914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x v="235"/>
    <x v="0"/>
    <s v="theater/spaces"/>
    <x v="26"/>
    <x v="1915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x v="480"/>
    <x v="0"/>
    <s v="theater/spaces"/>
    <x v="21"/>
    <x v="1694"/>
    <x v="1"/>
    <x v="38"/>
  </r>
  <r>
    <n v="2714"/>
    <s v="The Crane Theater"/>
    <x v="2712"/>
    <n v="25000"/>
    <n v="29089"/>
    <x v="0"/>
    <x v="0"/>
    <s v="USD"/>
    <n v="1476486000"/>
    <n v="1474040596"/>
    <b v="1"/>
    <x v="120"/>
    <x v="0"/>
    <s v="theater/spaces"/>
    <x v="31"/>
    <x v="1916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x v="481"/>
    <x v="0"/>
    <s v="theater/spaces"/>
    <x v="213"/>
    <x v="1917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x v="482"/>
    <x v="0"/>
    <s v="theater/spaces"/>
    <x v="28"/>
    <x v="1085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x v="166"/>
    <x v="0"/>
    <s v="theater/spaces"/>
    <x v="28"/>
    <x v="1918"/>
    <x v="1"/>
    <x v="38"/>
  </r>
  <r>
    <n v="2718"/>
    <s v="Bard Beyond the Big Top"/>
    <x v="2716"/>
    <n v="18000"/>
    <n v="18645"/>
    <x v="0"/>
    <x v="0"/>
    <s v="USD"/>
    <n v="1462316400"/>
    <n v="1459865945"/>
    <b v="1"/>
    <x v="265"/>
    <x v="0"/>
    <s v="theater/spaces"/>
    <x v="3"/>
    <x v="1919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x v="50"/>
    <x v="0"/>
    <s v="theater/spaces"/>
    <x v="15"/>
    <x v="1920"/>
    <x v="1"/>
    <x v="38"/>
  </r>
  <r>
    <n v="2720"/>
    <s v="The Comedy Project"/>
    <x v="2718"/>
    <n v="25000"/>
    <n v="29531"/>
    <x v="0"/>
    <x v="0"/>
    <s v="USD"/>
    <n v="1478866253"/>
    <n v="1476270653"/>
    <b v="0"/>
    <x v="210"/>
    <x v="0"/>
    <s v="theater/spaces"/>
    <x v="90"/>
    <x v="1921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x v="314"/>
    <x v="0"/>
    <s v="technology/hardware"/>
    <x v="346"/>
    <x v="291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x v="333"/>
    <x v="0"/>
    <s v="technology/hardware"/>
    <x v="169"/>
    <x v="192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x v="282"/>
    <x v="0"/>
    <s v="technology/hardware"/>
    <x v="49"/>
    <x v="1923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x v="483"/>
    <x v="0"/>
    <s v="technology/hardware"/>
    <x v="347"/>
    <x v="1924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x v="116"/>
    <x v="0"/>
    <s v="technology/hardware"/>
    <x v="14"/>
    <x v="192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x v="442"/>
    <x v="0"/>
    <s v="technology/hardware"/>
    <x v="6"/>
    <x v="1926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x v="484"/>
    <x v="0"/>
    <s v="technology/hardware"/>
    <x v="348"/>
    <x v="192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x v="413"/>
    <x v="0"/>
    <s v="technology/hardware"/>
    <x v="180"/>
    <x v="1928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x v="23"/>
    <x v="0"/>
    <s v="technology/hardware"/>
    <x v="3"/>
    <x v="1929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x v="345"/>
    <x v="0"/>
    <s v="technology/hardware"/>
    <x v="106"/>
    <x v="1810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x v="77"/>
    <x v="0"/>
    <s v="technology/hardware"/>
    <x v="3"/>
    <x v="1930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x v="96"/>
    <x v="0"/>
    <s v="technology/hardware"/>
    <x v="90"/>
    <x v="1931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x v="46"/>
    <x v="0"/>
    <s v="technology/hardware"/>
    <x v="29"/>
    <x v="1932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x v="430"/>
    <x v="0"/>
    <s v="technology/hardware"/>
    <x v="349"/>
    <x v="193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x v="485"/>
    <x v="0"/>
    <s v="technology/hardware"/>
    <x v="350"/>
    <x v="1934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x v="6"/>
    <x v="0"/>
    <s v="technology/hardware"/>
    <x v="4"/>
    <x v="19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x v="231"/>
    <x v="0"/>
    <s v="technology/hardware"/>
    <x v="351"/>
    <x v="1936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x v="41"/>
    <x v="0"/>
    <s v="technology/hardware"/>
    <x v="34"/>
    <x v="1937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x v="277"/>
    <x v="0"/>
    <s v="technology/hardware"/>
    <x v="352"/>
    <x v="1621"/>
    <x v="2"/>
    <x v="30"/>
  </r>
  <r>
    <n v="2740"/>
    <s v="Vertical Garden Prototype"/>
    <x v="2738"/>
    <n v="300"/>
    <n v="310"/>
    <x v="0"/>
    <x v="0"/>
    <s v="USD"/>
    <n v="1426117552"/>
    <n v="1423529152"/>
    <b v="0"/>
    <x v="57"/>
    <x v="0"/>
    <s v="technology/hardware"/>
    <x v="33"/>
    <x v="1938"/>
    <x v="2"/>
    <x v="30"/>
  </r>
  <r>
    <n v="2741"/>
    <s v="Mrs. Brown and Her Lost Puppy."/>
    <x v="2739"/>
    <n v="8000"/>
    <n v="35"/>
    <x v="2"/>
    <x v="0"/>
    <s v="USD"/>
    <n v="1413770820"/>
    <n v="1412005602"/>
    <b v="0"/>
    <x v="80"/>
    <x v="1"/>
    <s v="publishing/children's books"/>
    <x v="50"/>
    <x v="435"/>
    <x v="3"/>
    <x v="39"/>
  </r>
  <r>
    <n v="2742"/>
    <s v="What a Zoo!"/>
    <x v="2740"/>
    <n v="2500"/>
    <n v="731"/>
    <x v="2"/>
    <x v="0"/>
    <s v="USD"/>
    <n v="1337102187"/>
    <n v="1335892587"/>
    <b v="0"/>
    <x v="59"/>
    <x v="1"/>
    <s v="publishing/children's books"/>
    <x v="129"/>
    <x v="1939"/>
    <x v="3"/>
    <x v="39"/>
  </r>
  <r>
    <n v="2743"/>
    <s v="St. Nick Jr"/>
    <x v="2741"/>
    <n v="5999"/>
    <n v="0"/>
    <x v="2"/>
    <x v="0"/>
    <s v="USD"/>
    <n v="1476863607"/>
    <n v="1474271607"/>
    <b v="0"/>
    <x v="78"/>
    <x v="1"/>
    <s v="publishing/children's books"/>
    <x v="50"/>
    <x v="121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x v="19"/>
    <x v="1"/>
    <s v="publishing/children's books"/>
    <x v="62"/>
    <x v="1940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x v="72"/>
    <x v="1"/>
    <s v="publishing/children's books"/>
    <x v="66"/>
    <x v="1941"/>
    <x v="3"/>
    <x v="39"/>
  </r>
  <r>
    <n v="2746"/>
    <s v="How many marbles do YOU have?"/>
    <x v="2744"/>
    <n v="3000"/>
    <n v="801"/>
    <x v="2"/>
    <x v="0"/>
    <s v="USD"/>
    <n v="1409337911"/>
    <n v="1406745911"/>
    <b v="0"/>
    <x v="10"/>
    <x v="1"/>
    <s v="publishing/children's books"/>
    <x v="117"/>
    <x v="1281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x v="80"/>
    <x v="1"/>
    <s v="publishing/children's books"/>
    <x v="58"/>
    <x v="431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x v="80"/>
    <x v="1"/>
    <s v="publishing/children's books"/>
    <x v="60"/>
    <x v="508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x v="84"/>
    <x v="1"/>
    <s v="publishing/children's books"/>
    <x v="60"/>
    <x v="687"/>
    <x v="3"/>
    <x v="39"/>
  </r>
  <r>
    <n v="2750"/>
    <s v="My Child, My Blessing"/>
    <x v="2748"/>
    <n v="1999"/>
    <n v="0"/>
    <x v="2"/>
    <x v="0"/>
    <s v="USD"/>
    <n v="1341086400"/>
    <n v="1340055345"/>
    <b v="0"/>
    <x v="78"/>
    <x v="1"/>
    <s v="publishing/children's books"/>
    <x v="50"/>
    <x v="121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x v="78"/>
    <x v="1"/>
    <s v="publishing/children's books"/>
    <x v="50"/>
    <x v="121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x v="25"/>
    <x v="1"/>
    <s v="publishing/children's books"/>
    <x v="57"/>
    <x v="1942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x v="22"/>
    <x v="1"/>
    <s v="publishing/children's books"/>
    <x v="118"/>
    <x v="125"/>
    <x v="3"/>
    <x v="39"/>
  </r>
  <r>
    <n v="2754"/>
    <s v="From here...to there!"/>
    <x v="2752"/>
    <n v="10000"/>
    <n v="0"/>
    <x v="2"/>
    <x v="0"/>
    <s v="USD"/>
    <n v="1410448551"/>
    <n v="1407856551"/>
    <b v="0"/>
    <x v="78"/>
    <x v="1"/>
    <s v="publishing/children's books"/>
    <x v="50"/>
    <x v="121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x v="41"/>
    <x v="1"/>
    <s v="publishing/children's books"/>
    <x v="221"/>
    <x v="1943"/>
    <x v="3"/>
    <x v="39"/>
  </r>
  <r>
    <n v="2756"/>
    <s v="The Most Basic of Truths"/>
    <x v="2754"/>
    <n v="10000"/>
    <n v="1048"/>
    <x v="2"/>
    <x v="0"/>
    <s v="USD"/>
    <n v="1389476201"/>
    <n v="1386884201"/>
    <b v="0"/>
    <x v="51"/>
    <x v="1"/>
    <s v="publishing/children's books"/>
    <x v="54"/>
    <x v="1944"/>
    <x v="3"/>
    <x v="39"/>
  </r>
  <r>
    <n v="2757"/>
    <s v="C is for Crooked"/>
    <x v="2755"/>
    <n v="1500"/>
    <n v="10"/>
    <x v="2"/>
    <x v="0"/>
    <s v="USD"/>
    <n v="1470498332"/>
    <n v="1469202332"/>
    <b v="0"/>
    <x v="84"/>
    <x v="1"/>
    <s v="publishing/children's books"/>
    <x v="60"/>
    <x v="144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x v="79"/>
    <x v="1"/>
    <s v="publishing/children's books"/>
    <x v="81"/>
    <x v="492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x v="84"/>
    <x v="1"/>
    <s v="publishing/children's books"/>
    <x v="57"/>
    <x v="1780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x v="78"/>
    <x v="1"/>
    <s v="publishing/children's books"/>
    <x v="50"/>
    <x v="121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x v="80"/>
    <x v="1"/>
    <s v="publishing/children's books"/>
    <x v="60"/>
    <x v="373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x v="29"/>
    <x v="1"/>
    <s v="publishing/children's books"/>
    <x v="60"/>
    <x v="380"/>
    <x v="3"/>
    <x v="39"/>
  </r>
  <r>
    <n v="2763"/>
    <s v="My Christmas Star"/>
    <x v="2761"/>
    <n v="39400"/>
    <n v="90"/>
    <x v="2"/>
    <x v="0"/>
    <s v="USD"/>
    <n v="1369403684"/>
    <n v="1365515684"/>
    <b v="0"/>
    <x v="83"/>
    <x v="1"/>
    <s v="publishing/children's books"/>
    <x v="50"/>
    <x v="179"/>
    <x v="3"/>
    <x v="39"/>
  </r>
  <r>
    <n v="2764"/>
    <s v="A Growing Adventure"/>
    <x v="2762"/>
    <n v="4000"/>
    <n v="45"/>
    <x v="2"/>
    <x v="0"/>
    <s v="USD"/>
    <n v="1338404400"/>
    <n v="1335855631"/>
    <b v="0"/>
    <x v="80"/>
    <x v="1"/>
    <s v="publishing/children's books"/>
    <x v="60"/>
    <x v="784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x v="78"/>
    <x v="1"/>
    <s v="publishing/children's books"/>
    <x v="50"/>
    <x v="121"/>
    <x v="3"/>
    <x v="39"/>
  </r>
  <r>
    <n v="2766"/>
    <s v="Jambie"/>
    <x v="2764"/>
    <n v="5000"/>
    <n v="100"/>
    <x v="2"/>
    <x v="0"/>
    <s v="USD"/>
    <n v="1313078518"/>
    <n v="1310486518"/>
    <b v="0"/>
    <x v="80"/>
    <x v="1"/>
    <s v="publishing/children's books"/>
    <x v="53"/>
    <x v="380"/>
    <x v="3"/>
    <x v="39"/>
  </r>
  <r>
    <n v="2767"/>
    <s v="the Giant Turnip"/>
    <x v="2765"/>
    <n v="4000"/>
    <n v="34"/>
    <x v="2"/>
    <x v="5"/>
    <s v="CAD"/>
    <n v="1439766050"/>
    <n v="1434582050"/>
    <b v="0"/>
    <x v="83"/>
    <x v="1"/>
    <s v="publishing/children's books"/>
    <x v="60"/>
    <x v="1945"/>
    <x v="3"/>
    <x v="39"/>
  </r>
  <r>
    <n v="2768"/>
    <s v="It's Okay To Wait"/>
    <x v="2766"/>
    <n v="7000"/>
    <n v="1002"/>
    <x v="2"/>
    <x v="0"/>
    <s v="USD"/>
    <n v="1333028723"/>
    <n v="1330440323"/>
    <b v="0"/>
    <x v="69"/>
    <x v="1"/>
    <s v="publishing/children's books"/>
    <x v="51"/>
    <x v="1946"/>
    <x v="3"/>
    <x v="39"/>
  </r>
  <r>
    <n v="2769"/>
    <s v="Raph the Ninja Giraffe"/>
    <x v="2767"/>
    <n v="800"/>
    <n v="2"/>
    <x v="2"/>
    <x v="1"/>
    <s v="GBP"/>
    <n v="1401997790"/>
    <n v="1397677790"/>
    <b v="0"/>
    <x v="84"/>
    <x v="1"/>
    <s v="publishing/children's books"/>
    <x v="50"/>
    <x v="120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x v="51"/>
    <x v="1"/>
    <s v="publishing/children's books"/>
    <x v="54"/>
    <x v="640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x v="78"/>
    <x v="1"/>
    <s v="publishing/children's books"/>
    <x v="50"/>
    <x v="121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x v="78"/>
    <x v="1"/>
    <s v="publishing/children's books"/>
    <x v="50"/>
    <x v="121"/>
    <x v="3"/>
    <x v="39"/>
  </r>
  <r>
    <n v="2773"/>
    <s v="The Boat That Couldn't Float"/>
    <x v="2771"/>
    <n v="530"/>
    <n v="1"/>
    <x v="2"/>
    <x v="5"/>
    <s v="CAD"/>
    <n v="1461530721"/>
    <n v="1460666721"/>
    <b v="0"/>
    <x v="29"/>
    <x v="1"/>
    <s v="publishing/children's books"/>
    <x v="50"/>
    <x v="120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x v="62"/>
    <x v="1"/>
    <s v="publishing/children's books"/>
    <x v="51"/>
    <x v="19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x v="84"/>
    <x v="1"/>
    <s v="publishing/children's books"/>
    <x v="56"/>
    <x v="753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x v="17"/>
    <x v="1"/>
    <s v="publishing/children's books"/>
    <x v="59"/>
    <x v="1948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x v="29"/>
    <x v="1"/>
    <s v="publishing/children's books"/>
    <x v="50"/>
    <x v="119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x v="41"/>
    <x v="1"/>
    <s v="publishing/children's books"/>
    <x v="73"/>
    <x v="1949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x v="29"/>
    <x v="1"/>
    <s v="publishing/children's books"/>
    <x v="53"/>
    <x v="444"/>
    <x v="3"/>
    <x v="39"/>
  </r>
  <r>
    <n v="2780"/>
    <s v="Travel with baby"/>
    <x v="2778"/>
    <n v="100000"/>
    <n v="0"/>
    <x v="2"/>
    <x v="13"/>
    <s v="EUR"/>
    <n v="1489142688"/>
    <n v="1486550688"/>
    <b v="0"/>
    <x v="78"/>
    <x v="1"/>
    <s v="publishing/children's books"/>
    <x v="50"/>
    <x v="121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x v="33"/>
    <x v="0"/>
    <s v="theater/plays"/>
    <x v="2"/>
    <x v="1192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x v="59"/>
    <x v="0"/>
    <s v="theater/plays"/>
    <x v="28"/>
    <x v="583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x v="42"/>
    <x v="0"/>
    <s v="theater/plays"/>
    <x v="41"/>
    <x v="1950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x v="52"/>
    <x v="0"/>
    <s v="theater/plays"/>
    <x v="17"/>
    <x v="1951"/>
    <x v="1"/>
    <x v="6"/>
  </r>
  <r>
    <n v="2785"/>
    <s v="Henry VI: The War of the Roses"/>
    <x v="2783"/>
    <n v="5000"/>
    <n v="5234"/>
    <x v="0"/>
    <x v="0"/>
    <s v="USD"/>
    <n v="1470430800"/>
    <n v="1467865967"/>
    <b v="0"/>
    <x v="136"/>
    <x v="0"/>
    <s v="theater/plays"/>
    <x v="2"/>
    <x v="1952"/>
    <x v="1"/>
    <x v="6"/>
  </r>
  <r>
    <n v="2786"/>
    <s v="Fierce"/>
    <x v="2784"/>
    <n v="2500"/>
    <n v="2946"/>
    <x v="0"/>
    <x v="1"/>
    <s v="GBP"/>
    <n v="1404913180"/>
    <n v="1403703580"/>
    <b v="0"/>
    <x v="142"/>
    <x v="0"/>
    <s v="theater/plays"/>
    <x v="90"/>
    <x v="1953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x v="44"/>
    <x v="0"/>
    <s v="theater/plays"/>
    <x v="28"/>
    <x v="9"/>
    <x v="1"/>
    <x v="6"/>
  </r>
  <r>
    <n v="2788"/>
    <s v="ACT Underground Theatre, TLDC"/>
    <x v="2786"/>
    <n v="2000"/>
    <n v="2050"/>
    <x v="0"/>
    <x v="0"/>
    <s v="USD"/>
    <n v="1469811043"/>
    <n v="1467219043"/>
    <b v="0"/>
    <x v="9"/>
    <x v="0"/>
    <s v="theater/plays"/>
    <x v="33"/>
    <x v="587"/>
    <x v="1"/>
    <x v="6"/>
  </r>
  <r>
    <n v="2789"/>
    <s v="The Adventurers Club"/>
    <x v="2787"/>
    <n v="3000"/>
    <n v="3035"/>
    <x v="0"/>
    <x v="0"/>
    <s v="USD"/>
    <n v="1426132800"/>
    <n v="1424477934"/>
    <b v="0"/>
    <x v="54"/>
    <x v="0"/>
    <s v="theater/plays"/>
    <x v="7"/>
    <x v="1954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x v="36"/>
    <x v="0"/>
    <s v="theater/plays"/>
    <x v="2"/>
    <x v="371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x v="33"/>
    <x v="0"/>
    <s v="theater/plays"/>
    <x v="33"/>
    <x v="1955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x v="54"/>
    <x v="0"/>
    <s v="theater/plays"/>
    <x v="29"/>
    <x v="1223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x v="196"/>
    <x v="0"/>
    <s v="theater/plays"/>
    <x v="38"/>
    <x v="1956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x v="83"/>
    <x v="0"/>
    <s v="theater/plays"/>
    <x v="95"/>
    <x v="380"/>
    <x v="1"/>
    <x v="6"/>
  </r>
  <r>
    <n v="2795"/>
    <s v="Good Men Wanted at ANT Fest"/>
    <x v="2793"/>
    <n v="700"/>
    <n v="730"/>
    <x v="0"/>
    <x v="0"/>
    <s v="USD"/>
    <n v="1402095600"/>
    <n v="1400675841"/>
    <b v="0"/>
    <x v="9"/>
    <x v="0"/>
    <s v="theater/plays"/>
    <x v="3"/>
    <x v="1957"/>
    <x v="1"/>
    <x v="6"/>
  </r>
  <r>
    <n v="2796"/>
    <s v="Fishcakes"/>
    <x v="2794"/>
    <n v="800"/>
    <n v="924"/>
    <x v="0"/>
    <x v="1"/>
    <s v="GBP"/>
    <n v="1404564028"/>
    <n v="1401972028"/>
    <b v="0"/>
    <x v="64"/>
    <x v="0"/>
    <s v="theater/plays"/>
    <x v="31"/>
    <x v="878"/>
    <x v="1"/>
    <x v="6"/>
  </r>
  <r>
    <n v="2797"/>
    <s v="Once Upon A Nightmare"/>
    <x v="2795"/>
    <n v="8000"/>
    <n v="8211.61"/>
    <x v="0"/>
    <x v="1"/>
    <s v="GBP"/>
    <n v="1404858840"/>
    <n v="1402266840"/>
    <b v="0"/>
    <x v="225"/>
    <x v="0"/>
    <s v="theater/plays"/>
    <x v="33"/>
    <x v="1958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x v="237"/>
    <x v="0"/>
    <s v="theater/plays"/>
    <x v="7"/>
    <x v="1959"/>
    <x v="1"/>
    <x v="6"/>
  </r>
  <r>
    <n v="2799"/>
    <s v="Yuri in Edinburgh"/>
    <x v="2797"/>
    <n v="5000"/>
    <n v="5831.74"/>
    <x v="0"/>
    <x v="1"/>
    <s v="GBP"/>
    <n v="1466179200"/>
    <n v="1463466070"/>
    <b v="0"/>
    <x v="208"/>
    <x v="0"/>
    <s v="theater/plays"/>
    <x v="16"/>
    <x v="1960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x v="162"/>
    <x v="0"/>
    <s v="theater/plays"/>
    <x v="18"/>
    <x v="1961"/>
    <x v="1"/>
    <x v="6"/>
  </r>
  <r>
    <n v="2801"/>
    <s v="A Dream Play"/>
    <x v="2799"/>
    <n v="500"/>
    <n v="666"/>
    <x v="0"/>
    <x v="2"/>
    <s v="AUD"/>
    <n v="1412938800"/>
    <n v="1411019409"/>
    <b v="0"/>
    <x v="62"/>
    <x v="0"/>
    <s v="theater/plays"/>
    <x v="18"/>
    <x v="1256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x v="240"/>
    <x v="0"/>
    <s v="theater/plays"/>
    <x v="21"/>
    <x v="1962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x v="261"/>
    <x v="0"/>
    <s v="theater/plays"/>
    <x v="30"/>
    <x v="1963"/>
    <x v="1"/>
    <x v="6"/>
  </r>
  <r>
    <n v="2804"/>
    <s v="The Piano Man"/>
    <x v="2802"/>
    <n v="1000"/>
    <n v="1150"/>
    <x v="0"/>
    <x v="1"/>
    <s v="GBP"/>
    <n v="1411987990"/>
    <n v="1409395990"/>
    <b v="0"/>
    <x v="23"/>
    <x v="0"/>
    <s v="theater/plays"/>
    <x v="41"/>
    <x v="73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x v="59"/>
    <x v="0"/>
    <s v="theater/plays"/>
    <x v="5"/>
    <x v="1964"/>
    <x v="1"/>
    <x v="6"/>
  </r>
  <r>
    <n v="2806"/>
    <s v="And Now: The World!"/>
    <x v="2804"/>
    <n v="3000"/>
    <n v="3363"/>
    <x v="0"/>
    <x v="1"/>
    <s v="GBP"/>
    <n v="1438772400"/>
    <n v="1435645490"/>
    <b v="0"/>
    <x v="88"/>
    <x v="0"/>
    <s v="theater/plays"/>
    <x v="20"/>
    <x v="1965"/>
    <x v="1"/>
    <x v="6"/>
  </r>
  <r>
    <n v="2807"/>
    <s v="The Commission Theatre Co."/>
    <x v="2805"/>
    <n v="5000"/>
    <n v="6300"/>
    <x v="0"/>
    <x v="0"/>
    <s v="USD"/>
    <n v="1435611438"/>
    <n v="1433019438"/>
    <b v="0"/>
    <x v="251"/>
    <x v="0"/>
    <s v="theater/plays"/>
    <x v="9"/>
    <x v="1966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x v="50"/>
    <x v="0"/>
    <s v="theater/plays"/>
    <x v="8"/>
    <x v="109"/>
    <x v="1"/>
    <x v="6"/>
  </r>
  <r>
    <n v="2809"/>
    <s v="Sugarglass Theatre"/>
    <x v="2807"/>
    <n v="2500"/>
    <n v="2560"/>
    <x v="0"/>
    <x v="0"/>
    <s v="USD"/>
    <n v="1459348740"/>
    <n v="1458647725"/>
    <b v="0"/>
    <x v="64"/>
    <x v="0"/>
    <s v="theater/plays"/>
    <x v="21"/>
    <x v="1967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x v="7"/>
    <x v="0"/>
    <s v="theater/plays"/>
    <x v="29"/>
    <x v="1968"/>
    <x v="1"/>
    <x v="6"/>
  </r>
  <r>
    <n v="2811"/>
    <s v="Ray Gunn and Starburst"/>
    <x v="2809"/>
    <n v="10000"/>
    <n v="10027"/>
    <x v="0"/>
    <x v="1"/>
    <s v="GBP"/>
    <n v="1424692503"/>
    <n v="1422100503"/>
    <b v="0"/>
    <x v="52"/>
    <x v="0"/>
    <s v="theater/plays"/>
    <x v="8"/>
    <x v="1969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x v="183"/>
    <x v="0"/>
    <s v="theater/plays"/>
    <x v="40"/>
    <x v="192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x v="93"/>
    <x v="0"/>
    <s v="theater/plays"/>
    <x v="30"/>
    <x v="1970"/>
    <x v="1"/>
    <x v="6"/>
  </r>
  <r>
    <n v="2814"/>
    <s v="Stitching by Anthony Neilson"/>
    <x v="2812"/>
    <n v="1500"/>
    <n v="1616"/>
    <x v="0"/>
    <x v="1"/>
    <s v="GBP"/>
    <n v="1431164115"/>
    <n v="1428572115"/>
    <b v="0"/>
    <x v="31"/>
    <x v="0"/>
    <s v="theater/plays"/>
    <x v="29"/>
    <x v="1971"/>
    <x v="1"/>
    <x v="6"/>
  </r>
  <r>
    <n v="2815"/>
    <s v="Widow's Wedding Dress"/>
    <x v="2813"/>
    <n v="250"/>
    <n v="605"/>
    <x v="0"/>
    <x v="5"/>
    <s v="CAD"/>
    <n v="1470595109"/>
    <n v="1468003109"/>
    <b v="0"/>
    <x v="25"/>
    <x v="0"/>
    <s v="theater/plays"/>
    <x v="186"/>
    <x v="1972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x v="39"/>
    <x v="0"/>
    <s v="theater/plays"/>
    <x v="24"/>
    <x v="1973"/>
    <x v="1"/>
    <x v="6"/>
  </r>
  <r>
    <n v="2817"/>
    <s v="After The End"/>
    <x v="2815"/>
    <n v="600"/>
    <n v="780"/>
    <x v="0"/>
    <x v="1"/>
    <s v="GBP"/>
    <n v="1425136462"/>
    <n v="1421680462"/>
    <b v="0"/>
    <x v="51"/>
    <x v="0"/>
    <s v="theater/plays"/>
    <x v="22"/>
    <x v="1974"/>
    <x v="1"/>
    <x v="6"/>
  </r>
  <r>
    <n v="2818"/>
    <s v="Joe West's THEATER OF DEATH"/>
    <x v="2816"/>
    <n v="10000"/>
    <n v="10603"/>
    <x v="0"/>
    <x v="0"/>
    <s v="USD"/>
    <n v="1443018086"/>
    <n v="1441290086"/>
    <b v="0"/>
    <x v="332"/>
    <x v="0"/>
    <s v="theater/plays"/>
    <x v="6"/>
    <x v="1975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x v="201"/>
    <x v="0"/>
    <s v="theater/plays"/>
    <x v="2"/>
    <x v="1976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x v="9"/>
    <x v="0"/>
    <s v="theater/plays"/>
    <x v="104"/>
    <x v="1977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x v="2"/>
    <x v="0"/>
    <s v="theater/plays"/>
    <x v="8"/>
    <x v="134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x v="225"/>
    <x v="0"/>
    <s v="theater/plays"/>
    <x v="8"/>
    <x v="418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x v="25"/>
    <x v="0"/>
    <s v="theater/plays"/>
    <x v="39"/>
    <x v="1978"/>
    <x v="1"/>
    <x v="6"/>
  </r>
  <r>
    <n v="2824"/>
    <s v="The Rooftop"/>
    <x v="2822"/>
    <n v="650"/>
    <n v="760"/>
    <x v="0"/>
    <x v="0"/>
    <s v="USD"/>
    <n v="1434159780"/>
    <n v="1431412196"/>
    <b v="0"/>
    <x v="41"/>
    <x v="0"/>
    <s v="theater/plays"/>
    <x v="16"/>
    <x v="693"/>
    <x v="1"/>
    <x v="6"/>
  </r>
  <r>
    <n v="2825"/>
    <s v="The Night Before Christmas"/>
    <x v="2823"/>
    <n v="3000"/>
    <n v="3100"/>
    <x v="0"/>
    <x v="1"/>
    <s v="GBP"/>
    <n v="1449255686"/>
    <n v="1446663686"/>
    <b v="0"/>
    <x v="13"/>
    <x v="0"/>
    <s v="theater/plays"/>
    <x v="33"/>
    <x v="1979"/>
    <x v="1"/>
    <x v="6"/>
  </r>
  <r>
    <n v="2826"/>
    <s v="Mickey &amp; Worm: The Tour"/>
    <x v="2824"/>
    <n v="2000"/>
    <n v="2155"/>
    <x v="0"/>
    <x v="0"/>
    <s v="USD"/>
    <n v="1436511600"/>
    <n v="1434415812"/>
    <b v="0"/>
    <x v="10"/>
    <x v="0"/>
    <s v="theater/plays"/>
    <x v="29"/>
    <x v="1980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x v="23"/>
    <x v="0"/>
    <s v="theater/plays"/>
    <x v="28"/>
    <x v="1981"/>
    <x v="1"/>
    <x v="6"/>
  </r>
  <r>
    <n v="2828"/>
    <s v="Peace In Our Time"/>
    <x v="2826"/>
    <n v="9500"/>
    <n v="9536"/>
    <x v="0"/>
    <x v="1"/>
    <s v="GBP"/>
    <n v="1443826800"/>
    <n v="1441606869"/>
    <b v="0"/>
    <x v="174"/>
    <x v="0"/>
    <s v="theater/plays"/>
    <x v="8"/>
    <x v="1982"/>
    <x v="1"/>
    <x v="6"/>
  </r>
  <r>
    <n v="2829"/>
    <s v="MUMBURGER by Sarah Kosar"/>
    <x v="2827"/>
    <n v="2500"/>
    <n v="2663"/>
    <x v="0"/>
    <x v="1"/>
    <s v="GBP"/>
    <n v="1464863118"/>
    <n v="1462443918"/>
    <b v="0"/>
    <x v="88"/>
    <x v="0"/>
    <s v="theater/plays"/>
    <x v="13"/>
    <x v="1983"/>
    <x v="1"/>
    <x v="6"/>
  </r>
  <r>
    <n v="2830"/>
    <s v="Nakhtik and Avalon"/>
    <x v="2828"/>
    <n v="3000"/>
    <n v="3000"/>
    <x v="0"/>
    <x v="0"/>
    <s v="USD"/>
    <n v="1399867140"/>
    <n v="1398802148"/>
    <b v="0"/>
    <x v="202"/>
    <x v="0"/>
    <s v="theater/plays"/>
    <x v="8"/>
    <x v="1984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x v="47"/>
    <x v="0"/>
    <s v="theater/plays"/>
    <x v="38"/>
    <x v="1985"/>
    <x v="1"/>
    <x v="6"/>
  </r>
  <r>
    <n v="2832"/>
    <s v="Secret Diaries"/>
    <x v="2830"/>
    <n v="2500"/>
    <n v="2867.99"/>
    <x v="0"/>
    <x v="1"/>
    <s v="GBP"/>
    <n v="1416780000"/>
    <n v="1414342894"/>
    <b v="0"/>
    <x v="195"/>
    <x v="0"/>
    <s v="theater/plays"/>
    <x v="41"/>
    <x v="1986"/>
    <x v="1"/>
    <x v="6"/>
  </r>
  <r>
    <n v="2833"/>
    <s v="Star Man Rocket Man"/>
    <x v="2831"/>
    <n v="2700"/>
    <n v="2923"/>
    <x v="0"/>
    <x v="0"/>
    <s v="USD"/>
    <n v="1444528800"/>
    <n v="1442804633"/>
    <b v="0"/>
    <x v="2"/>
    <x v="0"/>
    <s v="theater/plays"/>
    <x v="29"/>
    <x v="1987"/>
    <x v="1"/>
    <x v="6"/>
  </r>
  <r>
    <n v="2834"/>
    <s v="Thank You For Smoking"/>
    <x v="2832"/>
    <n v="800"/>
    <n v="1360"/>
    <x v="0"/>
    <x v="1"/>
    <s v="GBP"/>
    <n v="1422658930"/>
    <n v="1421362930"/>
    <b v="0"/>
    <x v="64"/>
    <x v="0"/>
    <s v="theater/plays"/>
    <x v="106"/>
    <x v="1988"/>
    <x v="1"/>
    <x v="6"/>
  </r>
  <r>
    <n v="2835"/>
    <s v="Land of the Three Towers"/>
    <x v="2833"/>
    <n v="1000"/>
    <n v="1870.99"/>
    <x v="0"/>
    <x v="1"/>
    <s v="GBP"/>
    <n v="1449273600"/>
    <n v="1446742417"/>
    <b v="0"/>
    <x v="251"/>
    <x v="0"/>
    <s v="theater/plays"/>
    <x v="229"/>
    <x v="1989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x v="202"/>
    <x v="0"/>
    <s v="theater/plays"/>
    <x v="29"/>
    <x v="1990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x v="64"/>
    <x v="0"/>
    <s v="theater/plays"/>
    <x v="8"/>
    <x v="785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x v="241"/>
    <x v="0"/>
    <s v="theater/plays"/>
    <x v="28"/>
    <x v="1991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x v="162"/>
    <x v="0"/>
    <s v="theater/plays"/>
    <x v="38"/>
    <x v="1992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x v="462"/>
    <x v="0"/>
    <s v="theater/plays"/>
    <x v="3"/>
    <x v="1993"/>
    <x v="1"/>
    <x v="6"/>
  </r>
  <r>
    <n v="2841"/>
    <s v="The Dead Loss"/>
    <x v="2839"/>
    <n v="1000"/>
    <n v="10"/>
    <x v="2"/>
    <x v="1"/>
    <s v="GBP"/>
    <n v="1450032297"/>
    <n v="1444844697"/>
    <b v="0"/>
    <x v="29"/>
    <x v="1"/>
    <s v="theater/plays"/>
    <x v="60"/>
    <x v="119"/>
    <x v="1"/>
    <x v="6"/>
  </r>
  <r>
    <n v="2842"/>
    <s v="HIDDEN: The FCO Plays"/>
    <x v="2840"/>
    <n v="1500"/>
    <n v="0"/>
    <x v="2"/>
    <x v="1"/>
    <s v="GBP"/>
    <n v="1403348400"/>
    <n v="1401058295"/>
    <b v="0"/>
    <x v="78"/>
    <x v="1"/>
    <s v="theater/plays"/>
    <x v="50"/>
    <x v="121"/>
    <x v="1"/>
    <x v="6"/>
  </r>
  <r>
    <n v="2843"/>
    <s v="Summer Adaptation of Fallen Angels"/>
    <x v="2841"/>
    <n v="1200"/>
    <n v="0"/>
    <x v="2"/>
    <x v="0"/>
    <s v="USD"/>
    <n v="1465790400"/>
    <n v="1462210950"/>
    <b v="0"/>
    <x v="78"/>
    <x v="1"/>
    <s v="theater/plays"/>
    <x v="50"/>
    <x v="121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x v="29"/>
    <x v="1"/>
    <s v="theater/plays"/>
    <x v="62"/>
    <x v="179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x v="70"/>
    <x v="1"/>
    <s v="theater/plays"/>
    <x v="188"/>
    <x v="199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x v="78"/>
    <x v="1"/>
    <s v="theater/plays"/>
    <x v="50"/>
    <x v="121"/>
    <x v="1"/>
    <x v="6"/>
  </r>
  <r>
    <n v="2847"/>
    <s v="COLOR ME"/>
    <x v="2845"/>
    <n v="2000"/>
    <n v="0"/>
    <x v="2"/>
    <x v="0"/>
    <s v="USD"/>
    <n v="1464031265"/>
    <n v="1458847265"/>
    <b v="0"/>
    <x v="78"/>
    <x v="1"/>
    <s v="theater/plays"/>
    <x v="50"/>
    <x v="121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x v="83"/>
    <x v="1"/>
    <s v="theater/plays"/>
    <x v="50"/>
    <x v="457"/>
    <x v="1"/>
    <x v="6"/>
  </r>
  <r>
    <n v="2849"/>
    <s v="100, Acre Wood"/>
    <x v="2847"/>
    <n v="500"/>
    <n v="5"/>
    <x v="2"/>
    <x v="1"/>
    <s v="GBP"/>
    <n v="1461406600"/>
    <n v="1458814600"/>
    <b v="0"/>
    <x v="29"/>
    <x v="1"/>
    <s v="theater/plays"/>
    <x v="60"/>
    <x v="144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x v="62"/>
    <x v="1"/>
    <s v="theater/plays"/>
    <x v="65"/>
    <x v="1995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x v="78"/>
    <x v="1"/>
    <s v="theater/plays"/>
    <x v="50"/>
    <x v="121"/>
    <x v="1"/>
    <x v="6"/>
  </r>
  <r>
    <n v="2852"/>
    <s v="Freedom Train"/>
    <x v="2850"/>
    <n v="5000"/>
    <n v="95"/>
    <x v="2"/>
    <x v="0"/>
    <s v="USD"/>
    <n v="1403312703"/>
    <n v="1400720703"/>
    <b v="0"/>
    <x v="79"/>
    <x v="1"/>
    <s v="theater/plays"/>
    <x v="53"/>
    <x v="1996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x v="78"/>
    <x v="1"/>
    <s v="theater/plays"/>
    <x v="50"/>
    <x v="121"/>
    <x v="1"/>
    <x v="6"/>
  </r>
  <r>
    <n v="2854"/>
    <s v="Ultimate Political Selfie!"/>
    <x v="2852"/>
    <n v="1000"/>
    <n v="417"/>
    <x v="2"/>
    <x v="1"/>
    <s v="GBP"/>
    <n v="1431018719"/>
    <n v="1429290719"/>
    <b v="0"/>
    <x v="25"/>
    <x v="1"/>
    <s v="theater/plays"/>
    <x v="72"/>
    <x v="1997"/>
    <x v="1"/>
    <x v="6"/>
  </r>
  <r>
    <n v="2855"/>
    <s v="STAGE READING for TETCNY"/>
    <x v="2853"/>
    <n v="600"/>
    <n v="300"/>
    <x v="2"/>
    <x v="0"/>
    <s v="USD"/>
    <n v="1454110440"/>
    <n v="1451607071"/>
    <b v="0"/>
    <x v="81"/>
    <x v="1"/>
    <s v="theater/plays"/>
    <x v="119"/>
    <x v="88"/>
    <x v="1"/>
    <x v="6"/>
  </r>
  <r>
    <n v="2856"/>
    <s v="The JOkeress Going Live"/>
    <x v="2854"/>
    <n v="3000"/>
    <n v="146"/>
    <x v="2"/>
    <x v="0"/>
    <s v="USD"/>
    <n v="1439069640"/>
    <n v="1433897647"/>
    <b v="0"/>
    <x v="79"/>
    <x v="1"/>
    <s v="theater/plays"/>
    <x v="62"/>
    <x v="821"/>
    <x v="1"/>
    <x v="6"/>
  </r>
  <r>
    <n v="2857"/>
    <s v="Los Tradicionales"/>
    <x v="2855"/>
    <n v="38000"/>
    <n v="7500"/>
    <x v="2"/>
    <x v="14"/>
    <s v="MXN"/>
    <n v="1487613600"/>
    <n v="1482444295"/>
    <b v="0"/>
    <x v="41"/>
    <x v="1"/>
    <s v="theater/plays"/>
    <x v="68"/>
    <x v="13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x v="78"/>
    <x v="1"/>
    <s v="theater/plays"/>
    <x v="50"/>
    <x v="121"/>
    <x v="1"/>
    <x v="6"/>
  </r>
  <r>
    <n v="2859"/>
    <s v="Grover Theatre Company (GTC)"/>
    <x v="2857"/>
    <n v="2000"/>
    <n v="35"/>
    <x v="2"/>
    <x v="2"/>
    <s v="AUD"/>
    <n v="1444984904"/>
    <n v="1439800904"/>
    <b v="0"/>
    <x v="29"/>
    <x v="1"/>
    <s v="theater/plays"/>
    <x v="53"/>
    <x v="431"/>
    <x v="1"/>
    <x v="6"/>
  </r>
  <r>
    <n v="2860"/>
    <s v="Macbeth For President 2016"/>
    <x v="2858"/>
    <n v="4000"/>
    <n v="266"/>
    <x v="2"/>
    <x v="0"/>
    <s v="USD"/>
    <n v="1466363576"/>
    <n v="1461179576"/>
    <b v="0"/>
    <x v="82"/>
    <x v="1"/>
    <s v="theater/plays"/>
    <x v="113"/>
    <x v="1998"/>
    <x v="1"/>
    <x v="6"/>
  </r>
  <r>
    <n v="2861"/>
    <s v="Julius Caesar"/>
    <x v="2859"/>
    <n v="250"/>
    <n v="80"/>
    <x v="2"/>
    <x v="2"/>
    <s v="AUD"/>
    <n v="1443103848"/>
    <n v="1441894248"/>
    <b v="0"/>
    <x v="83"/>
    <x v="1"/>
    <s v="theater/plays"/>
    <x v="188"/>
    <x v="1999"/>
    <x v="1"/>
    <x v="6"/>
  </r>
  <r>
    <n v="2862"/>
    <s v="Get Your Life Back"/>
    <x v="2860"/>
    <n v="12700"/>
    <n v="55"/>
    <x v="2"/>
    <x v="0"/>
    <s v="USD"/>
    <n v="1403636229"/>
    <n v="1401044229"/>
    <b v="0"/>
    <x v="83"/>
    <x v="1"/>
    <s v="theater/plays"/>
    <x v="50"/>
    <x v="1714"/>
    <x v="1"/>
    <x v="6"/>
  </r>
  <r>
    <n v="2863"/>
    <s v="Equality Theatre"/>
    <x v="2861"/>
    <n v="50000"/>
    <n v="20"/>
    <x v="2"/>
    <x v="0"/>
    <s v="USD"/>
    <n v="1410279123"/>
    <n v="1405095123"/>
    <b v="0"/>
    <x v="29"/>
    <x v="1"/>
    <s v="theater/plays"/>
    <x v="50"/>
    <x v="135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x v="83"/>
    <x v="1"/>
    <s v="theater/plays"/>
    <x v="53"/>
    <x v="140"/>
    <x v="1"/>
    <x v="6"/>
  </r>
  <r>
    <n v="2865"/>
    <s v="FRINGE 2015 by YER Productions"/>
    <x v="2863"/>
    <n v="2888"/>
    <n v="0"/>
    <x v="2"/>
    <x v="0"/>
    <s v="USD"/>
    <n v="1420512259"/>
    <n v="1415328259"/>
    <b v="0"/>
    <x v="78"/>
    <x v="1"/>
    <s v="theater/plays"/>
    <x v="50"/>
    <x v="121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x v="84"/>
    <x v="1"/>
    <s v="theater/plays"/>
    <x v="60"/>
    <x v="377"/>
    <x v="1"/>
    <x v="6"/>
  </r>
  <r>
    <n v="2867"/>
    <s v="A Midsummer Night's Dream"/>
    <x v="2865"/>
    <n v="2500"/>
    <n v="504"/>
    <x v="2"/>
    <x v="0"/>
    <s v="USD"/>
    <n v="1467604800"/>
    <n v="1465533672"/>
    <b v="0"/>
    <x v="73"/>
    <x v="1"/>
    <s v="theater/plays"/>
    <x v="68"/>
    <x v="2000"/>
    <x v="1"/>
    <x v="6"/>
  </r>
  <r>
    <n v="2868"/>
    <s v="Becoming UNZIPPED"/>
    <x v="2866"/>
    <n v="15000"/>
    <n v="6301.76"/>
    <x v="2"/>
    <x v="0"/>
    <s v="USD"/>
    <n v="1475697054"/>
    <n v="1473105054"/>
    <b v="0"/>
    <x v="65"/>
    <x v="1"/>
    <s v="theater/plays"/>
    <x v="72"/>
    <x v="2001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x v="81"/>
    <x v="1"/>
    <s v="theater/plays"/>
    <x v="60"/>
    <x v="1238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x v="82"/>
    <x v="1"/>
    <s v="theater/plays"/>
    <x v="77"/>
    <x v="160"/>
    <x v="1"/>
    <x v="6"/>
  </r>
  <r>
    <n v="2871"/>
    <s v="The Bill Cosby Assault, a play"/>
    <x v="2869"/>
    <n v="10000"/>
    <n v="467"/>
    <x v="2"/>
    <x v="0"/>
    <s v="USD"/>
    <n v="1419183813"/>
    <n v="1417455813"/>
    <b v="0"/>
    <x v="62"/>
    <x v="1"/>
    <s v="theater/plays"/>
    <x v="62"/>
    <x v="1582"/>
    <x v="1"/>
    <x v="6"/>
  </r>
  <r>
    <n v="2872"/>
    <s v="Loud Arts"/>
    <x v="2870"/>
    <n v="3000"/>
    <n v="0"/>
    <x v="2"/>
    <x v="0"/>
    <s v="USD"/>
    <n v="1434768438"/>
    <n v="1429584438"/>
    <b v="0"/>
    <x v="78"/>
    <x v="1"/>
    <s v="theater/plays"/>
    <x v="50"/>
    <x v="121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x v="22"/>
    <x v="1"/>
    <s v="theater/plays"/>
    <x v="151"/>
    <x v="2002"/>
    <x v="1"/>
    <x v="6"/>
  </r>
  <r>
    <n v="2874"/>
    <s v="Lead Players Theatre Company"/>
    <x v="2872"/>
    <n v="5000"/>
    <n v="271"/>
    <x v="2"/>
    <x v="0"/>
    <s v="USD"/>
    <n v="1484684186"/>
    <n v="1482092186"/>
    <b v="0"/>
    <x v="83"/>
    <x v="1"/>
    <s v="theater/plays"/>
    <x v="62"/>
    <x v="2003"/>
    <x v="1"/>
    <x v="6"/>
  </r>
  <r>
    <n v="2875"/>
    <s v="Right Tracey!"/>
    <x v="2873"/>
    <n v="20000"/>
    <n v="7"/>
    <x v="2"/>
    <x v="0"/>
    <s v="USD"/>
    <n v="1462417493"/>
    <n v="1459825493"/>
    <b v="0"/>
    <x v="83"/>
    <x v="1"/>
    <s v="theater/plays"/>
    <x v="50"/>
    <x v="1029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x v="78"/>
    <x v="1"/>
    <s v="theater/plays"/>
    <x v="50"/>
    <x v="121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x v="79"/>
    <x v="1"/>
    <s v="theater/plays"/>
    <x v="57"/>
    <x v="149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x v="80"/>
    <x v="1"/>
    <s v="theater/plays"/>
    <x v="53"/>
    <x v="2004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x v="29"/>
    <x v="1"/>
    <s v="theater/plays"/>
    <x v="50"/>
    <x v="2005"/>
    <x v="1"/>
    <x v="6"/>
  </r>
  <r>
    <n v="2880"/>
    <s v="BELIEF on the Isle of Skye"/>
    <x v="2878"/>
    <n v="12000"/>
    <n v="2800"/>
    <x v="2"/>
    <x v="0"/>
    <s v="USD"/>
    <n v="1440090300"/>
    <n v="1436305452"/>
    <b v="0"/>
    <x v="60"/>
    <x v="1"/>
    <s v="theater/plays"/>
    <x v="61"/>
    <x v="2006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x v="78"/>
    <x v="1"/>
    <s v="theater/plays"/>
    <x v="50"/>
    <x v="121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x v="80"/>
    <x v="1"/>
    <s v="theater/plays"/>
    <x v="122"/>
    <x v="2007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x v="81"/>
    <x v="1"/>
    <s v="theater/plays"/>
    <x v="118"/>
    <x v="2008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x v="80"/>
    <x v="1"/>
    <s v="theater/plays"/>
    <x v="50"/>
    <x v="2009"/>
    <x v="1"/>
    <x v="6"/>
  </r>
  <r>
    <n v="2885"/>
    <s v="The Wedding"/>
    <x v="2883"/>
    <n v="400"/>
    <n v="130"/>
    <x v="2"/>
    <x v="0"/>
    <s v="USD"/>
    <n v="1426294201"/>
    <n v="1423705801"/>
    <b v="0"/>
    <x v="81"/>
    <x v="1"/>
    <s v="theater/plays"/>
    <x v="69"/>
    <x v="433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x v="29"/>
    <x v="1"/>
    <s v="theater/plays"/>
    <x v="62"/>
    <x v="119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x v="29"/>
    <x v="1"/>
    <s v="theater/plays"/>
    <x v="50"/>
    <x v="144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x v="78"/>
    <x v="1"/>
    <s v="theater/plays"/>
    <x v="50"/>
    <x v="121"/>
    <x v="1"/>
    <x v="6"/>
  </r>
  <r>
    <n v="2889"/>
    <s v="Halfway, Nebraska"/>
    <x v="2887"/>
    <n v="3000"/>
    <n v="1142"/>
    <x v="2"/>
    <x v="0"/>
    <s v="USD"/>
    <n v="1409344985"/>
    <n v="1406752985"/>
    <b v="0"/>
    <x v="25"/>
    <x v="1"/>
    <s v="theater/plays"/>
    <x v="151"/>
    <x v="2010"/>
    <x v="1"/>
    <x v="6"/>
  </r>
  <r>
    <n v="2890"/>
    <s v="the Savannah Disputation"/>
    <x v="2888"/>
    <n v="2000"/>
    <n v="21"/>
    <x v="2"/>
    <x v="0"/>
    <s v="USD"/>
    <n v="1407553200"/>
    <n v="1405100992"/>
    <b v="0"/>
    <x v="83"/>
    <x v="1"/>
    <s v="theater/plays"/>
    <x v="60"/>
    <x v="582"/>
    <x v="1"/>
    <x v="6"/>
  </r>
  <r>
    <n v="2891"/>
    <s v="Literacy for Brooklyn Kids"/>
    <x v="2889"/>
    <n v="10000"/>
    <n v="273"/>
    <x v="2"/>
    <x v="0"/>
    <s v="USD"/>
    <n v="1460751128"/>
    <n v="1455570728"/>
    <b v="0"/>
    <x v="73"/>
    <x v="1"/>
    <s v="theater/plays"/>
    <x v="56"/>
    <x v="1594"/>
    <x v="1"/>
    <x v="6"/>
  </r>
  <r>
    <n v="2892"/>
    <s v="Something Precious"/>
    <x v="2890"/>
    <n v="5500"/>
    <n v="500"/>
    <x v="2"/>
    <x v="0"/>
    <s v="USD"/>
    <n v="1409000400"/>
    <n v="1408381704"/>
    <b v="0"/>
    <x v="57"/>
    <x v="1"/>
    <s v="theater/plays"/>
    <x v="114"/>
    <x v="2011"/>
    <x v="1"/>
    <x v="6"/>
  </r>
  <r>
    <n v="2893"/>
    <s v="REDISCOVERING KIA THE PLAY"/>
    <x v="2891"/>
    <n v="5000"/>
    <n v="25"/>
    <x v="2"/>
    <x v="0"/>
    <s v="USD"/>
    <n v="1420768800"/>
    <n v="1415644395"/>
    <b v="0"/>
    <x v="84"/>
    <x v="1"/>
    <s v="theater/plays"/>
    <x v="60"/>
    <x v="381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x v="78"/>
    <x v="1"/>
    <s v="theater/plays"/>
    <x v="50"/>
    <x v="121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x v="80"/>
    <x v="1"/>
    <s v="theater/plays"/>
    <x v="62"/>
    <x v="2012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x v="8"/>
    <x v="1"/>
    <s v="theater/plays"/>
    <x v="70"/>
    <x v="2013"/>
    <x v="1"/>
    <x v="6"/>
  </r>
  <r>
    <n v="2897"/>
    <s v="CAYCE"/>
    <x v="2895"/>
    <n v="12000"/>
    <n v="550"/>
    <x v="2"/>
    <x v="0"/>
    <s v="USD"/>
    <n v="1444577345"/>
    <n v="1441985458"/>
    <b v="0"/>
    <x v="83"/>
    <x v="1"/>
    <s v="theater/plays"/>
    <x v="62"/>
    <x v="2014"/>
    <x v="1"/>
    <x v="6"/>
  </r>
  <r>
    <n v="2898"/>
    <s v="Galaxy Express - The Play"/>
    <x v="2896"/>
    <n v="7500"/>
    <n v="316"/>
    <x v="2"/>
    <x v="0"/>
    <s v="USD"/>
    <n v="1446307053"/>
    <n v="1443715053"/>
    <b v="0"/>
    <x v="8"/>
    <x v="1"/>
    <s v="theater/plays"/>
    <x v="65"/>
    <x v="2015"/>
    <x v="1"/>
    <x v="6"/>
  </r>
  <r>
    <n v="2899"/>
    <s v="The Esoteric Camgirl"/>
    <x v="2897"/>
    <n v="10000"/>
    <n v="0"/>
    <x v="2"/>
    <x v="0"/>
    <s v="USD"/>
    <n v="1469325158"/>
    <n v="1464141158"/>
    <b v="0"/>
    <x v="78"/>
    <x v="1"/>
    <s v="theater/plays"/>
    <x v="50"/>
    <x v="121"/>
    <x v="1"/>
    <x v="6"/>
  </r>
  <r>
    <n v="2900"/>
    <s v="Bring Oedipus Revenant to Life!"/>
    <x v="2898"/>
    <n v="5500"/>
    <n v="3405"/>
    <x v="2"/>
    <x v="0"/>
    <s v="USD"/>
    <n v="1407562632"/>
    <n v="1404970632"/>
    <b v="0"/>
    <x v="63"/>
    <x v="1"/>
    <s v="theater/plays"/>
    <x v="353"/>
    <x v="2016"/>
    <x v="1"/>
    <x v="6"/>
  </r>
  <r>
    <n v="2901"/>
    <s v="Avarimor Series (Audio Plays)"/>
    <x v="2899"/>
    <n v="750"/>
    <n v="6"/>
    <x v="2"/>
    <x v="0"/>
    <s v="USD"/>
    <n v="1423345339"/>
    <n v="1418161339"/>
    <b v="0"/>
    <x v="84"/>
    <x v="1"/>
    <s v="theater/plays"/>
    <x v="60"/>
    <x v="362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x v="29"/>
    <x v="1"/>
    <s v="theater/plays"/>
    <x v="50"/>
    <x v="380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x v="80"/>
    <x v="1"/>
    <s v="theater/plays"/>
    <x v="60"/>
    <x v="2017"/>
    <x v="1"/>
    <x v="6"/>
  </r>
  <r>
    <n v="2904"/>
    <s v="The Love Shack"/>
    <x v="2902"/>
    <n v="1500"/>
    <n v="75"/>
    <x v="2"/>
    <x v="1"/>
    <s v="GBP"/>
    <n v="1415534400"/>
    <n v="1414538031"/>
    <b v="0"/>
    <x v="80"/>
    <x v="1"/>
    <s v="theater/plays"/>
    <x v="62"/>
    <x v="644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x v="57"/>
    <x v="1"/>
    <s v="theater/plays"/>
    <x v="82"/>
    <x v="2018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x v="63"/>
    <x v="1"/>
    <s v="theater/plays"/>
    <x v="114"/>
    <x v="2019"/>
    <x v="1"/>
    <x v="6"/>
  </r>
  <r>
    <n v="2907"/>
    <s v="Little Nell's - a play"/>
    <x v="2905"/>
    <n v="2500"/>
    <n v="2"/>
    <x v="2"/>
    <x v="0"/>
    <s v="USD"/>
    <n v="1463259837"/>
    <n v="1458075837"/>
    <b v="0"/>
    <x v="84"/>
    <x v="1"/>
    <s v="theater/plays"/>
    <x v="50"/>
    <x v="120"/>
    <x v="1"/>
    <x v="6"/>
  </r>
  <r>
    <n v="2908"/>
    <s v="&quot;THIS THING OF OURS&quot;"/>
    <x v="2906"/>
    <n v="9600"/>
    <n v="264"/>
    <x v="2"/>
    <x v="0"/>
    <s v="USD"/>
    <n v="1465407219"/>
    <n v="1462815219"/>
    <b v="0"/>
    <x v="81"/>
    <x v="1"/>
    <s v="theater/plays"/>
    <x v="56"/>
    <x v="1775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x v="29"/>
    <x v="1"/>
    <s v="theater/plays"/>
    <x v="50"/>
    <x v="135"/>
    <x v="1"/>
    <x v="6"/>
  </r>
  <r>
    <n v="2910"/>
    <s v="Strive"/>
    <x v="2908"/>
    <n v="30000"/>
    <n v="1"/>
    <x v="2"/>
    <x v="1"/>
    <s v="GBP"/>
    <n v="1434139887"/>
    <n v="1428955887"/>
    <b v="0"/>
    <x v="29"/>
    <x v="1"/>
    <s v="theater/plays"/>
    <x v="50"/>
    <x v="120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x v="25"/>
    <x v="1"/>
    <s v="theater/plays"/>
    <x v="121"/>
    <x v="2020"/>
    <x v="1"/>
    <x v="6"/>
  </r>
  <r>
    <n v="2912"/>
    <s v="Fair Play"/>
    <x v="2910"/>
    <n v="14440"/>
    <n v="2030"/>
    <x v="2"/>
    <x v="0"/>
    <s v="USD"/>
    <n v="1452827374"/>
    <n v="1450235374"/>
    <b v="0"/>
    <x v="55"/>
    <x v="1"/>
    <s v="theater/plays"/>
    <x v="51"/>
    <x v="2021"/>
    <x v="1"/>
    <x v="6"/>
  </r>
  <r>
    <n v="2913"/>
    <s v="The Salem Haunted Magic Show"/>
    <x v="2911"/>
    <n v="10000"/>
    <n v="2"/>
    <x v="2"/>
    <x v="0"/>
    <s v="USD"/>
    <n v="1410041339"/>
    <n v="1404857339"/>
    <b v="0"/>
    <x v="84"/>
    <x v="1"/>
    <s v="theater/plays"/>
    <x v="50"/>
    <x v="120"/>
    <x v="1"/>
    <x v="6"/>
  </r>
  <r>
    <n v="2914"/>
    <s v="Hercules the Panto"/>
    <x v="2912"/>
    <n v="25000"/>
    <n v="1"/>
    <x v="2"/>
    <x v="1"/>
    <s v="GBP"/>
    <n v="1426365994"/>
    <n v="1421185594"/>
    <b v="0"/>
    <x v="29"/>
    <x v="1"/>
    <s v="theater/plays"/>
    <x v="50"/>
    <x v="120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x v="83"/>
    <x v="1"/>
    <s v="theater/plays"/>
    <x v="220"/>
    <x v="2022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x v="63"/>
    <x v="1"/>
    <s v="theater/plays"/>
    <x v="59"/>
    <x v="2023"/>
    <x v="1"/>
    <x v="6"/>
  </r>
  <r>
    <n v="2917"/>
    <s v="Elevation Twelfth Night"/>
    <x v="2915"/>
    <n v="2000"/>
    <n v="437"/>
    <x v="2"/>
    <x v="0"/>
    <s v="USD"/>
    <n v="1442381847"/>
    <n v="1440826647"/>
    <b v="0"/>
    <x v="82"/>
    <x v="1"/>
    <s v="theater/plays"/>
    <x v="66"/>
    <x v="2024"/>
    <x v="1"/>
    <x v="6"/>
  </r>
  <r>
    <n v="2918"/>
    <s v="When Johnny Comes Marching Home"/>
    <x v="2916"/>
    <n v="5000"/>
    <n v="1362"/>
    <x v="2"/>
    <x v="0"/>
    <s v="USD"/>
    <n v="1446131207"/>
    <n v="1443712007"/>
    <b v="0"/>
    <x v="9"/>
    <x v="1"/>
    <s v="theater/plays"/>
    <x v="117"/>
    <x v="353"/>
    <x v="1"/>
    <x v="6"/>
  </r>
  <r>
    <n v="2919"/>
    <s v="While the Stars Fall"/>
    <x v="2917"/>
    <n v="600"/>
    <n v="51"/>
    <x v="2"/>
    <x v="0"/>
    <s v="USD"/>
    <n v="1407250329"/>
    <n v="1404658329"/>
    <b v="0"/>
    <x v="79"/>
    <x v="1"/>
    <s v="theater/plays"/>
    <x v="114"/>
    <x v="434"/>
    <x v="1"/>
    <x v="6"/>
  </r>
  <r>
    <n v="2920"/>
    <s v="Save 'The Stage Door'."/>
    <x v="2918"/>
    <n v="2500"/>
    <n v="671"/>
    <x v="2"/>
    <x v="5"/>
    <s v="CAD"/>
    <n v="1427306470"/>
    <n v="1424718070"/>
    <b v="0"/>
    <x v="62"/>
    <x v="1"/>
    <s v="theater/plays"/>
    <x v="117"/>
    <x v="2025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x v="83"/>
    <x v="0"/>
    <s v="theater/musical"/>
    <x v="32"/>
    <x v="1340"/>
    <x v="1"/>
    <x v="40"/>
  </r>
  <r>
    <n v="2922"/>
    <s v="Les Miserables - Backing fund"/>
    <x v="2920"/>
    <n v="500"/>
    <n v="500"/>
    <x v="0"/>
    <x v="1"/>
    <s v="GBP"/>
    <n v="1431982727"/>
    <n v="1428094727"/>
    <b v="0"/>
    <x v="79"/>
    <x v="0"/>
    <s v="theater/musical"/>
    <x v="8"/>
    <x v="160"/>
    <x v="1"/>
    <x v="40"/>
  </r>
  <r>
    <n v="2923"/>
    <s v="Kaylee's Senior Project"/>
    <x v="2921"/>
    <n v="300"/>
    <n v="300"/>
    <x v="0"/>
    <x v="0"/>
    <s v="USD"/>
    <n v="1422068400"/>
    <n v="1420774779"/>
    <b v="0"/>
    <x v="73"/>
    <x v="0"/>
    <s v="theater/musical"/>
    <x v="8"/>
    <x v="179"/>
    <x v="1"/>
    <x v="40"/>
  </r>
  <r>
    <n v="2924"/>
    <s v="There's No Place Like Home!"/>
    <x v="2922"/>
    <n v="25000"/>
    <n v="25800"/>
    <x v="0"/>
    <x v="0"/>
    <s v="USD"/>
    <n v="1431143940"/>
    <n v="1428585710"/>
    <b v="0"/>
    <x v="206"/>
    <x v="0"/>
    <s v="theater/musical"/>
    <x v="33"/>
    <x v="2026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x v="473"/>
    <x v="0"/>
    <s v="theater/musical"/>
    <x v="21"/>
    <x v="2027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x v="133"/>
    <x v="0"/>
    <s v="theater/musical"/>
    <x v="105"/>
    <x v="753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x v="64"/>
    <x v="0"/>
    <s v="theater/musical"/>
    <x v="26"/>
    <x v="2028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x v="54"/>
    <x v="0"/>
    <s v="theater/musical"/>
    <x v="8"/>
    <x v="683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x v="58"/>
    <x v="0"/>
    <s v="theater/musical"/>
    <x v="21"/>
    <x v="2029"/>
    <x v="1"/>
    <x v="40"/>
  </r>
  <r>
    <n v="2930"/>
    <s v="Forbear! Theatre"/>
    <x v="2928"/>
    <n v="10000"/>
    <n v="10092"/>
    <x v="0"/>
    <x v="1"/>
    <s v="GBP"/>
    <n v="1431007264"/>
    <n v="1428415264"/>
    <b v="0"/>
    <x v="95"/>
    <x v="0"/>
    <s v="theater/musical"/>
    <x v="7"/>
    <x v="2030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x v="82"/>
    <x v="0"/>
    <s v="theater/musical"/>
    <x v="6"/>
    <x v="596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x v="44"/>
    <x v="0"/>
    <s v="theater/musical"/>
    <x v="2"/>
    <x v="2031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x v="241"/>
    <x v="0"/>
    <s v="theater/musical"/>
    <x v="33"/>
    <x v="2032"/>
    <x v="1"/>
    <x v="40"/>
  </r>
  <r>
    <n v="2934"/>
    <s v="Songs for a New World"/>
    <x v="2932"/>
    <n v="2500"/>
    <n v="2700"/>
    <x v="0"/>
    <x v="5"/>
    <s v="CAD"/>
    <n v="1402845364"/>
    <n v="1400253364"/>
    <b v="0"/>
    <x v="77"/>
    <x v="0"/>
    <s v="theater/musical"/>
    <x v="29"/>
    <x v="2033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x v="70"/>
    <x v="0"/>
    <s v="theater/musical"/>
    <x v="7"/>
    <x v="2034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x v="69"/>
    <x v="0"/>
    <s v="theater/musical"/>
    <x v="30"/>
    <x v="1753"/>
    <x v="1"/>
    <x v="40"/>
  </r>
  <r>
    <n v="2937"/>
    <s v="UCAS"/>
    <x v="2935"/>
    <n v="1500"/>
    <n v="2000"/>
    <x v="0"/>
    <x v="1"/>
    <s v="GBP"/>
    <n v="1405249113"/>
    <n v="1402657113"/>
    <b v="0"/>
    <x v="165"/>
    <x v="0"/>
    <s v="theater/musical"/>
    <x v="18"/>
    <x v="2035"/>
    <x v="1"/>
    <x v="40"/>
  </r>
  <r>
    <n v="2938"/>
    <s v="Keep It Spinning."/>
    <x v="2936"/>
    <n v="4000"/>
    <n v="4055"/>
    <x v="0"/>
    <x v="0"/>
    <s v="USD"/>
    <n v="1422636814"/>
    <n v="1420044814"/>
    <b v="0"/>
    <x v="58"/>
    <x v="0"/>
    <s v="theater/musical"/>
    <x v="7"/>
    <x v="2036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x v="20"/>
    <x v="0"/>
    <s v="theater/musical"/>
    <x v="33"/>
    <x v="2037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x v="51"/>
    <x v="0"/>
    <s v="theater/musical"/>
    <x v="13"/>
    <x v="129"/>
    <x v="1"/>
    <x v="40"/>
  </r>
  <r>
    <n v="2941"/>
    <s v="Help Us Help Artists"/>
    <x v="2939"/>
    <n v="25000"/>
    <n v="1"/>
    <x v="2"/>
    <x v="0"/>
    <s v="USD"/>
    <n v="1425250955"/>
    <n v="1422658955"/>
    <b v="0"/>
    <x v="29"/>
    <x v="1"/>
    <s v="theater/spaces"/>
    <x v="50"/>
    <x v="120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x v="91"/>
    <x v="1"/>
    <s v="theater/spaces"/>
    <x v="68"/>
    <x v="2038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x v="78"/>
    <x v="1"/>
    <s v="theater/spaces"/>
    <x v="50"/>
    <x v="121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x v="29"/>
    <x v="1"/>
    <s v="theater/spaces"/>
    <x v="60"/>
    <x v="101"/>
    <x v="1"/>
    <x v="38"/>
  </r>
  <r>
    <n v="2945"/>
    <s v="A Midsummer Night's Pub"/>
    <x v="2943"/>
    <n v="50000"/>
    <n v="0"/>
    <x v="2"/>
    <x v="0"/>
    <s v="USD"/>
    <n v="1432437660"/>
    <n v="1429845660"/>
    <b v="0"/>
    <x v="78"/>
    <x v="1"/>
    <s v="theater/spaces"/>
    <x v="50"/>
    <x v="121"/>
    <x v="1"/>
    <x v="38"/>
  </r>
  <r>
    <n v="2946"/>
    <s v="Create The Twisted Tree Theatre"/>
    <x v="2944"/>
    <n v="2000"/>
    <n v="2"/>
    <x v="2"/>
    <x v="1"/>
    <s v="GBP"/>
    <n v="1471265092"/>
    <n v="1468673092"/>
    <b v="0"/>
    <x v="84"/>
    <x v="1"/>
    <s v="theater/spaces"/>
    <x v="50"/>
    <x v="120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x v="62"/>
    <x v="1"/>
    <s v="theater/spaces"/>
    <x v="65"/>
    <x v="2039"/>
    <x v="1"/>
    <x v="38"/>
  </r>
  <r>
    <n v="2948"/>
    <s v="Xenu's Space Opera"/>
    <x v="2946"/>
    <n v="500000"/>
    <n v="24"/>
    <x v="2"/>
    <x v="0"/>
    <s v="USD"/>
    <n v="1433259293"/>
    <n v="1428075293"/>
    <b v="0"/>
    <x v="82"/>
    <x v="1"/>
    <s v="theater/spaces"/>
    <x v="50"/>
    <x v="2040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x v="84"/>
    <x v="1"/>
    <s v="theater/spaces"/>
    <x v="56"/>
    <x v="381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x v="78"/>
    <x v="1"/>
    <s v="theater/spaces"/>
    <x v="50"/>
    <x v="121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x v="6"/>
    <x v="1"/>
    <s v="theater/spaces"/>
    <x v="53"/>
    <x v="2041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x v="22"/>
    <x v="1"/>
    <s v="theater/spaces"/>
    <x v="59"/>
    <x v="2042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x v="83"/>
    <x v="1"/>
    <s v="theater/spaces"/>
    <x v="50"/>
    <x v="2043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x v="78"/>
    <x v="1"/>
    <s v="theater/spaces"/>
    <x v="50"/>
    <x v="121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x v="202"/>
    <x v="1"/>
    <s v="theater/spaces"/>
    <x v="64"/>
    <x v="177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x v="9"/>
    <x v="1"/>
    <s v="theater/spaces"/>
    <x v="123"/>
    <x v="204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x v="83"/>
    <x v="1"/>
    <s v="theater/spaces"/>
    <x v="53"/>
    <x v="723"/>
    <x v="1"/>
    <x v="38"/>
  </r>
  <r>
    <n v="2958"/>
    <s v="Uprising Theater (Canceled)"/>
    <x v="2956"/>
    <n v="80000"/>
    <n v="0"/>
    <x v="1"/>
    <x v="0"/>
    <s v="USD"/>
    <n v="1462729317"/>
    <n v="1457548917"/>
    <b v="0"/>
    <x v="78"/>
    <x v="1"/>
    <s v="theater/spaces"/>
    <x v="50"/>
    <x v="121"/>
    <x v="1"/>
    <x v="38"/>
  </r>
  <r>
    <n v="2959"/>
    <s v="The Bath Theatre Bus (Canceled)"/>
    <x v="2957"/>
    <n v="10000"/>
    <n v="0"/>
    <x v="1"/>
    <x v="1"/>
    <s v="GBP"/>
    <n v="1465258325"/>
    <n v="1462666325"/>
    <b v="0"/>
    <x v="78"/>
    <x v="1"/>
    <s v="theater/spaces"/>
    <x v="50"/>
    <x v="121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x v="78"/>
    <x v="1"/>
    <s v="theater/spaces"/>
    <x v="50"/>
    <x v="121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x v="52"/>
    <x v="0"/>
    <s v="theater/plays"/>
    <x v="5"/>
    <x v="204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x v="9"/>
    <x v="0"/>
    <s v="theater/plays"/>
    <x v="108"/>
    <x v="546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x v="15"/>
    <x v="0"/>
    <s v="theater/plays"/>
    <x v="13"/>
    <x v="2046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x v="193"/>
    <x v="0"/>
    <s v="theater/plays"/>
    <x v="7"/>
    <x v="2047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x v="70"/>
    <x v="0"/>
    <s v="theater/plays"/>
    <x v="15"/>
    <x v="2048"/>
    <x v="1"/>
    <x v="6"/>
  </r>
  <r>
    <n v="2966"/>
    <s v="Fat Pig, The Play!"/>
    <x v="2964"/>
    <n v="10000"/>
    <n v="11363"/>
    <x v="0"/>
    <x v="0"/>
    <s v="USD"/>
    <n v="1442425412"/>
    <n v="1439833412"/>
    <b v="0"/>
    <x v="130"/>
    <x v="0"/>
    <s v="theater/plays"/>
    <x v="35"/>
    <x v="2049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x v="26"/>
    <x v="0"/>
    <s v="theater/plays"/>
    <x v="35"/>
    <x v="2050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x v="5"/>
    <x v="0"/>
    <s v="theater/plays"/>
    <x v="6"/>
    <x v="2051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x v="57"/>
    <x v="0"/>
    <s v="theater/plays"/>
    <x v="200"/>
    <x v="20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x v="110"/>
    <x v="0"/>
    <s v="theater/plays"/>
    <x v="6"/>
    <x v="205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x v="68"/>
    <x v="0"/>
    <s v="theater/plays"/>
    <x v="8"/>
    <x v="2054"/>
    <x v="1"/>
    <x v="6"/>
  </r>
  <r>
    <n v="2972"/>
    <s v="A Bad Plan"/>
    <x v="2970"/>
    <n v="2000"/>
    <n v="2107"/>
    <x v="0"/>
    <x v="0"/>
    <s v="USD"/>
    <n v="1480899600"/>
    <n v="1479609520"/>
    <b v="0"/>
    <x v="57"/>
    <x v="0"/>
    <s v="theater/plays"/>
    <x v="2"/>
    <x v="2055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x v="51"/>
    <x v="0"/>
    <s v="theater/plays"/>
    <x v="215"/>
    <x v="2056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x v="45"/>
    <x v="0"/>
    <s v="theater/plays"/>
    <x v="21"/>
    <x v="1242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x v="116"/>
    <x v="0"/>
    <s v="theater/plays"/>
    <x v="8"/>
    <x v="2057"/>
    <x v="1"/>
    <x v="6"/>
  </r>
  <r>
    <n v="2976"/>
    <s v="Pizza Delique"/>
    <x v="2974"/>
    <n v="70"/>
    <n v="120"/>
    <x v="0"/>
    <x v="1"/>
    <s v="GBP"/>
    <n v="1457870400"/>
    <n v="1456421530"/>
    <b v="0"/>
    <x v="25"/>
    <x v="0"/>
    <s v="theater/plays"/>
    <x v="193"/>
    <x v="2058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x v="209"/>
    <x v="0"/>
    <s v="theater/plays"/>
    <x v="35"/>
    <x v="787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x v="38"/>
    <x v="0"/>
    <s v="theater/plays"/>
    <x v="32"/>
    <x v="2059"/>
    <x v="1"/>
    <x v="6"/>
  </r>
  <r>
    <n v="2979"/>
    <s v="'ART'"/>
    <x v="2977"/>
    <n v="5000"/>
    <n v="5070"/>
    <x v="0"/>
    <x v="0"/>
    <s v="USD"/>
    <n v="1420524000"/>
    <n v="1419104823"/>
    <b v="0"/>
    <x v="67"/>
    <x v="0"/>
    <s v="theater/plays"/>
    <x v="7"/>
    <x v="2060"/>
    <x v="1"/>
    <x v="6"/>
  </r>
  <r>
    <n v="2980"/>
    <s v="INDEPENDENCE NYC"/>
    <x v="2978"/>
    <n v="3000"/>
    <n v="3275"/>
    <x v="0"/>
    <x v="0"/>
    <s v="USD"/>
    <n v="1440381600"/>
    <n v="1438639130"/>
    <b v="0"/>
    <x v="54"/>
    <x v="0"/>
    <s v="theater/plays"/>
    <x v="15"/>
    <x v="709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x v="174"/>
    <x v="0"/>
    <s v="theater/spaces"/>
    <x v="32"/>
    <x v="1290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x v="211"/>
    <x v="0"/>
    <s v="theater/spaces"/>
    <x v="21"/>
    <x v="1149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x v="486"/>
    <x v="0"/>
    <s v="theater/spaces"/>
    <x v="92"/>
    <x v="2061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x v="423"/>
    <x v="0"/>
    <s v="theater/spaces"/>
    <x v="8"/>
    <x v="2062"/>
    <x v="1"/>
    <x v="38"/>
  </r>
  <r>
    <n v="2985"/>
    <s v="React Aerial Studio"/>
    <x v="2983"/>
    <n v="10000"/>
    <n v="12165"/>
    <x v="0"/>
    <x v="4"/>
    <s v="NZD"/>
    <n v="1477886400"/>
    <n v="1476228128"/>
    <b v="0"/>
    <x v="112"/>
    <x v="0"/>
    <s v="theater/spaces"/>
    <x v="108"/>
    <x v="2063"/>
    <x v="1"/>
    <x v="38"/>
  </r>
  <r>
    <n v="2986"/>
    <s v="Higher Education"/>
    <x v="2984"/>
    <n v="2400"/>
    <n v="2532"/>
    <x v="0"/>
    <x v="1"/>
    <s v="GBP"/>
    <n v="1462100406"/>
    <n v="1456920006"/>
    <b v="0"/>
    <x v="66"/>
    <x v="0"/>
    <s v="theater/spaces"/>
    <x v="6"/>
    <x v="2064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x v="236"/>
    <x v="0"/>
    <s v="theater/spaces"/>
    <x v="5"/>
    <x v="2065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x v="33"/>
    <x v="0"/>
    <s v="theater/spaces"/>
    <x v="8"/>
    <x v="669"/>
    <x v="1"/>
    <x v="38"/>
  </r>
  <r>
    <n v="2989"/>
    <s v="Let's Light Up The Gem!"/>
    <x v="2987"/>
    <n v="20000"/>
    <n v="35307"/>
    <x v="0"/>
    <x v="0"/>
    <s v="USD"/>
    <n v="1450673940"/>
    <n v="1448756962"/>
    <b v="0"/>
    <x v="487"/>
    <x v="0"/>
    <s v="theater/spaces"/>
    <x v="93"/>
    <x v="2066"/>
    <x v="1"/>
    <x v="38"/>
  </r>
  <r>
    <n v="2990"/>
    <s v="The Gloria Theatre Project"/>
    <x v="2988"/>
    <n v="10000"/>
    <n v="10000"/>
    <x v="0"/>
    <x v="0"/>
    <s v="USD"/>
    <n v="1452174420"/>
    <n v="1449150420"/>
    <b v="0"/>
    <x v="74"/>
    <x v="0"/>
    <s v="theater/spaces"/>
    <x v="8"/>
    <x v="2067"/>
    <x v="1"/>
    <x v="38"/>
  </r>
  <r>
    <n v="2991"/>
    <s v="gimmeLIVE @ 9 Wallis"/>
    <x v="2989"/>
    <n v="8500"/>
    <n v="8780"/>
    <x v="0"/>
    <x v="0"/>
    <s v="USD"/>
    <n v="1485547530"/>
    <n v="1483646730"/>
    <b v="0"/>
    <x v="251"/>
    <x v="0"/>
    <s v="theater/spaces"/>
    <x v="33"/>
    <x v="2068"/>
    <x v="1"/>
    <x v="38"/>
  </r>
  <r>
    <n v="2992"/>
    <s v="Th'underGrounds"/>
    <x v="2990"/>
    <n v="3000"/>
    <n v="3135"/>
    <x v="0"/>
    <x v="0"/>
    <s v="USD"/>
    <n v="1476037510"/>
    <n v="1473445510"/>
    <b v="0"/>
    <x v="31"/>
    <x v="0"/>
    <s v="theater/spaces"/>
    <x v="2"/>
    <x v="2069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x v="19"/>
    <x v="0"/>
    <s v="theater/spaces"/>
    <x v="8"/>
    <x v="1187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x v="211"/>
    <x v="0"/>
    <s v="theater/spaces"/>
    <x v="354"/>
    <x v="2070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x v="437"/>
    <x v="0"/>
    <s v="theater/spaces"/>
    <x v="2"/>
    <x v="2071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x v="413"/>
    <x v="0"/>
    <s v="theater/spaces"/>
    <x v="174"/>
    <x v="2072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x v="248"/>
    <x v="0"/>
    <s v="theater/spaces"/>
    <x v="3"/>
    <x v="2073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x v="488"/>
    <x v="0"/>
    <s v="theater/spaces"/>
    <x v="33"/>
    <x v="2074"/>
    <x v="1"/>
    <x v="38"/>
  </r>
  <r>
    <n v="2999"/>
    <s v="RAT Fund-Riser"/>
    <x v="2997"/>
    <n v="1350"/>
    <n v="1605"/>
    <x v="0"/>
    <x v="0"/>
    <s v="USD"/>
    <n v="1488333600"/>
    <n v="1487094360"/>
    <b v="0"/>
    <x v="9"/>
    <x v="0"/>
    <s v="theater/spaces"/>
    <x v="17"/>
    <x v="2075"/>
    <x v="1"/>
    <x v="38"/>
  </r>
  <r>
    <n v="3000"/>
    <s v="Voices From The Future"/>
    <x v="2998"/>
    <n v="500"/>
    <n v="500"/>
    <x v="0"/>
    <x v="0"/>
    <s v="USD"/>
    <n v="1485885600"/>
    <n v="1484682670"/>
    <b v="0"/>
    <x v="22"/>
    <x v="0"/>
    <s v="theater/spaces"/>
    <x v="8"/>
    <x v="368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x v="489"/>
    <x v="0"/>
    <s v="theater/spaces"/>
    <x v="355"/>
    <x v="2076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x v="201"/>
    <x v="0"/>
    <s v="theater/spaces"/>
    <x v="15"/>
    <x v="2077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x v="57"/>
    <x v="0"/>
    <s v="theater/spaces"/>
    <x v="7"/>
    <x v="2078"/>
    <x v="1"/>
    <x v="38"/>
  </r>
  <r>
    <n v="3004"/>
    <s v="Save the Agawam Cinemas"/>
    <x v="3002"/>
    <n v="40000"/>
    <n v="45126"/>
    <x v="0"/>
    <x v="0"/>
    <s v="USD"/>
    <n v="1416089324"/>
    <n v="1413493724"/>
    <b v="0"/>
    <x v="490"/>
    <x v="0"/>
    <s v="theater/spaces"/>
    <x v="40"/>
    <x v="20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x v="115"/>
    <x v="0"/>
    <s v="theater/spaces"/>
    <x v="28"/>
    <x v="2080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x v="174"/>
    <x v="0"/>
    <s v="theater/spaces"/>
    <x v="29"/>
    <x v="2081"/>
    <x v="1"/>
    <x v="38"/>
  </r>
  <r>
    <n v="3007"/>
    <s v="Bethlem"/>
    <x v="3005"/>
    <n v="600"/>
    <n v="1080"/>
    <x v="0"/>
    <x v="0"/>
    <s v="USD"/>
    <n v="1429938683"/>
    <n v="1428124283"/>
    <b v="0"/>
    <x v="9"/>
    <x v="0"/>
    <s v="theater/spaces"/>
    <x v="144"/>
    <x v="1205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x v="55"/>
    <x v="0"/>
    <s v="theater/spaces"/>
    <x v="7"/>
    <x v="2082"/>
    <x v="1"/>
    <x v="38"/>
  </r>
  <r>
    <n v="3009"/>
    <s v="Montauk Surf Museum"/>
    <x v="3007"/>
    <n v="25000"/>
    <n v="29939"/>
    <x v="0"/>
    <x v="0"/>
    <s v="USD"/>
    <n v="1417012840"/>
    <n v="1414417240"/>
    <b v="0"/>
    <x v="130"/>
    <x v="0"/>
    <s v="theater/spaces"/>
    <x v="28"/>
    <x v="2083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x v="41"/>
    <x v="0"/>
    <s v="theater/spaces"/>
    <x v="137"/>
    <x v="2084"/>
    <x v="1"/>
    <x v="38"/>
  </r>
  <r>
    <n v="3011"/>
    <s v="Katharsis Teatro en Navidad"/>
    <x v="3009"/>
    <n v="300"/>
    <n v="371"/>
    <x v="0"/>
    <x v="3"/>
    <s v="EUR"/>
    <n v="1450911540"/>
    <n v="1448536516"/>
    <b v="0"/>
    <x v="20"/>
    <x v="0"/>
    <s v="theater/spaces"/>
    <x v="39"/>
    <x v="2085"/>
    <x v="1"/>
    <x v="38"/>
  </r>
  <r>
    <n v="3012"/>
    <s v="Up-lifting Up-Fit!"/>
    <x v="3010"/>
    <n v="4000"/>
    <n v="4685"/>
    <x v="0"/>
    <x v="0"/>
    <s v="USD"/>
    <n v="1423587130"/>
    <n v="1421772730"/>
    <b v="0"/>
    <x v="165"/>
    <x v="0"/>
    <s v="theater/spaces"/>
    <x v="16"/>
    <x v="2086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x v="329"/>
    <x v="0"/>
    <s v="theater/spaces"/>
    <x v="96"/>
    <x v="2087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x v="491"/>
    <x v="0"/>
    <s v="theater/spaces"/>
    <x v="40"/>
    <x v="2088"/>
    <x v="1"/>
    <x v="38"/>
  </r>
  <r>
    <n v="3015"/>
    <s v="A Sign for 34 West"/>
    <x v="3013"/>
    <n v="3400"/>
    <n v="3508"/>
    <x v="0"/>
    <x v="0"/>
    <s v="USD"/>
    <n v="1402459200"/>
    <n v="1401125238"/>
    <b v="0"/>
    <x v="244"/>
    <x v="0"/>
    <s v="theater/spaces"/>
    <x v="33"/>
    <x v="2089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x v="17"/>
    <x v="0"/>
    <s v="theater/spaces"/>
    <x v="33"/>
    <x v="2090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x v="180"/>
    <x v="0"/>
    <s v="theater/spaces"/>
    <x v="6"/>
    <x v="2091"/>
    <x v="1"/>
    <x v="38"/>
  </r>
  <r>
    <n v="3018"/>
    <s v="Why Theatre"/>
    <x v="3016"/>
    <n v="4200"/>
    <n v="4230"/>
    <x v="0"/>
    <x v="6"/>
    <s v="EUR"/>
    <n v="1437429600"/>
    <n v="1433747376"/>
    <b v="0"/>
    <x v="14"/>
    <x v="0"/>
    <s v="theater/spaces"/>
    <x v="7"/>
    <x v="2092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x v="334"/>
    <x v="0"/>
    <s v="theater/spaces"/>
    <x v="10"/>
    <x v="2093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x v="209"/>
    <x v="0"/>
    <s v="theater/spaces"/>
    <x v="7"/>
    <x v="2094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x v="273"/>
    <x v="0"/>
    <s v="theater/spaces"/>
    <x v="31"/>
    <x v="901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x v="95"/>
    <x v="0"/>
    <s v="theater/spaces"/>
    <x v="7"/>
    <x v="2095"/>
    <x v="1"/>
    <x v="38"/>
  </r>
  <r>
    <n v="3023"/>
    <s v="The Night Watch"/>
    <x v="3021"/>
    <n v="700"/>
    <n v="721"/>
    <x v="0"/>
    <x v="1"/>
    <s v="GBP"/>
    <n v="1434039186"/>
    <n v="1430151186"/>
    <b v="0"/>
    <x v="79"/>
    <x v="0"/>
    <s v="theater/spaces"/>
    <x v="33"/>
    <x v="2096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x v="0"/>
    <x v="0"/>
    <s v="theater/spaces"/>
    <x v="351"/>
    <x v="2097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x v="108"/>
    <x v="0"/>
    <s v="theater/spaces"/>
    <x v="120"/>
    <x v="2098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x v="20"/>
    <x v="0"/>
    <s v="theater/spaces"/>
    <x v="1"/>
    <x v="1769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x v="492"/>
    <x v="0"/>
    <s v="theater/spaces"/>
    <x v="26"/>
    <x v="2099"/>
    <x v="1"/>
    <x v="38"/>
  </r>
  <r>
    <n v="3028"/>
    <s v="A Home for Vegas Theatre Hub"/>
    <x v="3026"/>
    <n v="5000"/>
    <n v="8401"/>
    <x v="0"/>
    <x v="0"/>
    <s v="USD"/>
    <n v="1471242025"/>
    <n v="1468650025"/>
    <b v="0"/>
    <x v="221"/>
    <x v="0"/>
    <s v="theater/spaces"/>
    <x v="239"/>
    <x v="2100"/>
    <x v="1"/>
    <x v="38"/>
  </r>
  <r>
    <n v="3029"/>
    <s v="Ground Floor Theatre"/>
    <x v="3027"/>
    <n v="30000"/>
    <n v="32903"/>
    <x v="0"/>
    <x v="0"/>
    <s v="USD"/>
    <n v="1416285300"/>
    <n v="1413824447"/>
    <b v="0"/>
    <x v="493"/>
    <x v="0"/>
    <s v="theater/spaces"/>
    <x v="5"/>
    <x v="2101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x v="14"/>
    <x v="0"/>
    <s v="theater/spaces"/>
    <x v="13"/>
    <x v="2102"/>
    <x v="1"/>
    <x v="38"/>
  </r>
  <r>
    <n v="3031"/>
    <s v="Blue Thyme Nights"/>
    <x v="3029"/>
    <n v="1500"/>
    <n v="1500"/>
    <x v="0"/>
    <x v="0"/>
    <s v="USD"/>
    <n v="1476479447"/>
    <n v="1471295447"/>
    <b v="0"/>
    <x v="60"/>
    <x v="0"/>
    <s v="theater/spaces"/>
    <x v="8"/>
    <x v="246"/>
    <x v="1"/>
    <x v="38"/>
  </r>
  <r>
    <n v="3032"/>
    <s v="Silent Valley : A Haunting"/>
    <x v="3030"/>
    <n v="1000"/>
    <n v="1272"/>
    <x v="0"/>
    <x v="0"/>
    <s v="USD"/>
    <n v="1441933459"/>
    <n v="1439341459"/>
    <b v="0"/>
    <x v="20"/>
    <x v="0"/>
    <s v="theater/spaces"/>
    <x v="37"/>
    <x v="1302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x v="23"/>
    <x v="0"/>
    <s v="theater/spaces"/>
    <x v="92"/>
    <x v="2103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x v="494"/>
    <x v="0"/>
    <s v="theater/spaces"/>
    <x v="40"/>
    <x v="2104"/>
    <x v="1"/>
    <x v="38"/>
  </r>
  <r>
    <n v="3035"/>
    <s v="The Coalition Theater"/>
    <x v="3033"/>
    <n v="25000"/>
    <n v="27196.71"/>
    <x v="0"/>
    <x v="0"/>
    <s v="USD"/>
    <n v="1367674009"/>
    <n v="1365082009"/>
    <b v="0"/>
    <x v="495"/>
    <x v="0"/>
    <s v="theater/spaces"/>
    <x v="15"/>
    <x v="2105"/>
    <x v="1"/>
    <x v="38"/>
  </r>
  <r>
    <n v="3036"/>
    <s v="Save the Studio!"/>
    <x v="3034"/>
    <n v="25000"/>
    <n v="31683"/>
    <x v="0"/>
    <x v="0"/>
    <s v="USD"/>
    <n v="1376654340"/>
    <n v="1373568644"/>
    <b v="0"/>
    <x v="313"/>
    <x v="0"/>
    <s v="theater/spaces"/>
    <x v="37"/>
    <x v="2106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x v="58"/>
    <x v="0"/>
    <s v="theater/spaces"/>
    <x v="182"/>
    <x v="2107"/>
    <x v="1"/>
    <x v="38"/>
  </r>
  <r>
    <n v="3038"/>
    <s v="Overtime Theater Spruce Up"/>
    <x v="3036"/>
    <n v="1000"/>
    <n v="1005"/>
    <x v="0"/>
    <x v="0"/>
    <s v="USD"/>
    <n v="1457071397"/>
    <n v="1451887397"/>
    <b v="0"/>
    <x v="74"/>
    <x v="0"/>
    <s v="theater/spaces"/>
    <x v="7"/>
    <x v="2108"/>
    <x v="1"/>
    <x v="38"/>
  </r>
  <r>
    <n v="3039"/>
    <s v="Shelter the Schmee"/>
    <x v="3037"/>
    <n v="20000"/>
    <n v="21742.78"/>
    <x v="0"/>
    <x v="0"/>
    <s v="USD"/>
    <n v="1388303940"/>
    <n v="1386011038"/>
    <b v="0"/>
    <x v="163"/>
    <x v="0"/>
    <s v="theater/spaces"/>
    <x v="15"/>
    <x v="2109"/>
    <x v="1"/>
    <x v="38"/>
  </r>
  <r>
    <n v="3040"/>
    <s v="Jayhawk Makeover"/>
    <x v="3038"/>
    <n v="3000"/>
    <n v="3225"/>
    <x v="0"/>
    <x v="0"/>
    <s v="USD"/>
    <n v="1435359600"/>
    <n v="1434999621"/>
    <b v="0"/>
    <x v="288"/>
    <x v="0"/>
    <s v="theater/spaces"/>
    <x v="29"/>
    <x v="2110"/>
    <x v="1"/>
    <x v="38"/>
  </r>
  <r>
    <n v="3041"/>
    <s v="Lend a Hand in Our Home"/>
    <x v="3039"/>
    <n v="8300"/>
    <n v="9170"/>
    <x v="0"/>
    <x v="0"/>
    <s v="USD"/>
    <n v="1453323048"/>
    <n v="1450731048"/>
    <b v="0"/>
    <x v="195"/>
    <x v="0"/>
    <s v="theater/spaces"/>
    <x v="5"/>
    <x v="2111"/>
    <x v="1"/>
    <x v="38"/>
  </r>
  <r>
    <n v="3042"/>
    <s v="HOPE MILL THEATRE - CHAIR FUND"/>
    <x v="3040"/>
    <n v="1500"/>
    <n v="1920"/>
    <x v="0"/>
    <x v="1"/>
    <s v="GBP"/>
    <n v="1444149047"/>
    <n v="1441557047"/>
    <b v="0"/>
    <x v="77"/>
    <x v="0"/>
    <s v="theater/spaces"/>
    <x v="30"/>
    <x v="2112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x v="130"/>
    <x v="0"/>
    <s v="theater/spaces"/>
    <x v="5"/>
    <x v="2113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x v="239"/>
    <x v="0"/>
    <s v="theater/spaces"/>
    <x v="15"/>
    <x v="2114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x v="31"/>
    <x v="0"/>
    <s v="theater/spaces"/>
    <x v="18"/>
    <x v="2115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x v="6"/>
    <x v="0"/>
    <s v="theater/spaces"/>
    <x v="87"/>
    <x v="2116"/>
    <x v="1"/>
    <x v="38"/>
  </r>
  <r>
    <n v="3047"/>
    <s v="Acting V Senior Showcase"/>
    <x v="3045"/>
    <n v="500"/>
    <n v="745"/>
    <x v="0"/>
    <x v="0"/>
    <s v="USD"/>
    <n v="1461762960"/>
    <n v="1457999054"/>
    <b v="0"/>
    <x v="9"/>
    <x v="0"/>
    <s v="theater/spaces"/>
    <x v="328"/>
    <x v="2117"/>
    <x v="1"/>
    <x v="38"/>
  </r>
  <r>
    <n v="3048"/>
    <s v="December Match Campaign"/>
    <x v="3046"/>
    <n v="5000"/>
    <n v="8320"/>
    <x v="0"/>
    <x v="0"/>
    <s v="USD"/>
    <n v="1420060920"/>
    <n v="1417556262"/>
    <b v="0"/>
    <x v="5"/>
    <x v="0"/>
    <s v="theater/spaces"/>
    <x v="183"/>
    <x v="2118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x v="241"/>
    <x v="0"/>
    <s v="theater/spaces"/>
    <x v="13"/>
    <x v="1793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x v="82"/>
    <x v="0"/>
    <s v="theater/spaces"/>
    <x v="6"/>
    <x v="2119"/>
    <x v="1"/>
    <x v="38"/>
  </r>
  <r>
    <n v="3051"/>
    <s v="Jon Udry's ABC Tour"/>
    <x v="3049"/>
    <n v="3500"/>
    <n v="827"/>
    <x v="2"/>
    <x v="1"/>
    <s v="GBP"/>
    <n v="1486547945"/>
    <n v="1483955945"/>
    <b v="1"/>
    <x v="2"/>
    <x v="1"/>
    <s v="theater/spaces"/>
    <x v="148"/>
    <x v="2120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x v="84"/>
    <x v="1"/>
    <s v="theater/spaces"/>
    <x v="50"/>
    <x v="822"/>
    <x v="1"/>
    <x v="38"/>
  </r>
  <r>
    <n v="3053"/>
    <s v="Showroom"/>
    <x v="3051"/>
    <n v="10000"/>
    <n v="40"/>
    <x v="2"/>
    <x v="0"/>
    <s v="USD"/>
    <n v="1412222340"/>
    <n v="1407781013"/>
    <b v="0"/>
    <x v="83"/>
    <x v="1"/>
    <s v="theater/spaces"/>
    <x v="50"/>
    <x v="140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x v="78"/>
    <x v="1"/>
    <s v="theater/spaces"/>
    <x v="50"/>
    <x v="121"/>
    <x v="1"/>
    <x v="38"/>
  </r>
  <r>
    <n v="3055"/>
    <s v="Bungers surfing Museum"/>
    <x v="3053"/>
    <n v="20000"/>
    <n v="1"/>
    <x v="2"/>
    <x v="0"/>
    <s v="USD"/>
    <n v="1420844390"/>
    <n v="1415660390"/>
    <b v="0"/>
    <x v="29"/>
    <x v="1"/>
    <s v="theater/spaces"/>
    <x v="50"/>
    <x v="120"/>
    <x v="1"/>
    <x v="38"/>
  </r>
  <r>
    <n v="3056"/>
    <s v="Palace Flophouse Theater"/>
    <x v="3054"/>
    <n v="25000"/>
    <n v="0"/>
    <x v="2"/>
    <x v="0"/>
    <s v="USD"/>
    <n v="1412003784"/>
    <n v="1406819784"/>
    <b v="0"/>
    <x v="78"/>
    <x v="1"/>
    <s v="theater/spaces"/>
    <x v="50"/>
    <x v="121"/>
    <x v="1"/>
    <x v="38"/>
  </r>
  <r>
    <n v="3057"/>
    <s v="1 World Educational Theme Parks"/>
    <x v="3055"/>
    <n v="50000"/>
    <n v="0"/>
    <x v="2"/>
    <x v="1"/>
    <s v="GBP"/>
    <n v="1459694211"/>
    <n v="1457105811"/>
    <b v="0"/>
    <x v="78"/>
    <x v="1"/>
    <s v="theater/spaces"/>
    <x v="50"/>
    <x v="121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x v="83"/>
    <x v="1"/>
    <s v="theater/spaces"/>
    <x v="50"/>
    <x v="120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x v="202"/>
    <x v="1"/>
    <s v="theater/spaces"/>
    <x v="56"/>
    <x v="212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x v="79"/>
    <x v="1"/>
    <s v="theater/spaces"/>
    <x v="50"/>
    <x v="1727"/>
    <x v="1"/>
    <x v="38"/>
  </r>
  <r>
    <n v="3061"/>
    <s v="Help Save Parkway Cinemas!"/>
    <x v="3059"/>
    <n v="1000000"/>
    <n v="0"/>
    <x v="2"/>
    <x v="0"/>
    <s v="USD"/>
    <n v="1407955748"/>
    <n v="1405363748"/>
    <b v="0"/>
    <x v="78"/>
    <x v="1"/>
    <s v="theater/spaces"/>
    <x v="50"/>
    <x v="121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x v="85"/>
    <x v="1"/>
    <s v="theater/spaces"/>
    <x v="356"/>
    <x v="2122"/>
    <x v="1"/>
    <x v="38"/>
  </r>
  <r>
    <n v="3063"/>
    <s v="Spec Haus"/>
    <x v="3061"/>
    <n v="3000"/>
    <n v="587"/>
    <x v="2"/>
    <x v="0"/>
    <s v="USD"/>
    <n v="1477174138"/>
    <n v="1474150138"/>
    <b v="0"/>
    <x v="23"/>
    <x v="1"/>
    <s v="theater/spaces"/>
    <x v="68"/>
    <x v="2123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x v="250"/>
    <x v="1"/>
    <s v="theater/spaces"/>
    <x v="57"/>
    <x v="2124"/>
    <x v="1"/>
    <x v="38"/>
  </r>
  <r>
    <n v="3065"/>
    <s v="The Castle Project"/>
    <x v="3063"/>
    <n v="25000"/>
    <n v="10"/>
    <x v="2"/>
    <x v="0"/>
    <s v="USD"/>
    <n v="1406683172"/>
    <n v="1404523172"/>
    <b v="0"/>
    <x v="84"/>
    <x v="1"/>
    <s v="theater/spaces"/>
    <x v="50"/>
    <x v="144"/>
    <x v="1"/>
    <x v="38"/>
  </r>
  <r>
    <n v="3066"/>
    <s v="Gold Coast Wake Park"/>
    <x v="3064"/>
    <n v="350000"/>
    <n v="41950"/>
    <x v="2"/>
    <x v="2"/>
    <s v="AUD"/>
    <n v="1468128537"/>
    <n v="1465536537"/>
    <b v="0"/>
    <x v="41"/>
    <x v="1"/>
    <s v="theater/spaces"/>
    <x v="81"/>
    <x v="212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x v="29"/>
    <x v="1"/>
    <s v="theater/spaces"/>
    <x v="56"/>
    <x v="438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x v="84"/>
    <x v="1"/>
    <s v="theater/spaces"/>
    <x v="50"/>
    <x v="2126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x v="63"/>
    <x v="1"/>
    <s v="theater/spaces"/>
    <x v="51"/>
    <x v="2127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x v="38"/>
    <x v="1"/>
    <s v="theater/spaces"/>
    <x v="56"/>
    <x v="2128"/>
    <x v="1"/>
    <x v="38"/>
  </r>
  <r>
    <n v="3071"/>
    <s v="The Echo Theatre 2015"/>
    <x v="3069"/>
    <n v="12000"/>
    <n v="7173"/>
    <x v="2"/>
    <x v="0"/>
    <s v="USD"/>
    <n v="1429595940"/>
    <n v="1428082481"/>
    <b v="0"/>
    <x v="27"/>
    <x v="1"/>
    <s v="theater/spaces"/>
    <x v="64"/>
    <x v="2129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x v="84"/>
    <x v="1"/>
    <s v="theater/spaces"/>
    <x v="50"/>
    <x v="120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x v="63"/>
    <x v="1"/>
    <s v="theater/spaces"/>
    <x v="50"/>
    <x v="2130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x v="83"/>
    <x v="1"/>
    <s v="theater/spaces"/>
    <x v="50"/>
    <x v="2131"/>
    <x v="1"/>
    <x v="38"/>
  </r>
  <r>
    <n v="3075"/>
    <s v="The Little MAGIC Theatre"/>
    <x v="3073"/>
    <n v="15000"/>
    <n v="1296"/>
    <x v="2"/>
    <x v="0"/>
    <s v="USD"/>
    <n v="1471573640"/>
    <n v="1467253640"/>
    <b v="0"/>
    <x v="9"/>
    <x v="1"/>
    <s v="theater/spaces"/>
    <x v="114"/>
    <x v="2132"/>
    <x v="1"/>
    <x v="38"/>
  </r>
  <r>
    <n v="3076"/>
    <s v="10,000 Hours"/>
    <x v="3074"/>
    <n v="10000"/>
    <n v="1506"/>
    <x v="2"/>
    <x v="0"/>
    <s v="USD"/>
    <n v="1444405123"/>
    <n v="1439221123"/>
    <b v="0"/>
    <x v="133"/>
    <x v="1"/>
    <s v="theater/spaces"/>
    <x v="77"/>
    <x v="2133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x v="84"/>
    <x v="1"/>
    <s v="theater/spaces"/>
    <x v="50"/>
    <x v="1780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x v="83"/>
    <x v="1"/>
    <s v="theater/spaces"/>
    <x v="50"/>
    <x v="1902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x v="74"/>
    <x v="1"/>
    <s v="theater/spaces"/>
    <x v="60"/>
    <x v="2134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x v="63"/>
    <x v="1"/>
    <s v="theater/spaces"/>
    <x v="50"/>
    <x v="213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x v="81"/>
    <x v="1"/>
    <s v="theater/spaces"/>
    <x v="50"/>
    <x v="213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x v="78"/>
    <x v="1"/>
    <s v="theater/spaces"/>
    <x v="50"/>
    <x v="121"/>
    <x v="1"/>
    <x v="38"/>
  </r>
  <r>
    <n v="3083"/>
    <s v="Crystal City Haunted Undergound"/>
    <x v="3081"/>
    <n v="20000"/>
    <n v="56"/>
    <x v="2"/>
    <x v="0"/>
    <s v="USD"/>
    <n v="1409547600"/>
    <n v="1406986278"/>
    <b v="0"/>
    <x v="83"/>
    <x v="1"/>
    <s v="theater/spaces"/>
    <x v="50"/>
    <x v="791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x v="79"/>
    <x v="1"/>
    <s v="theater/spaces"/>
    <x v="81"/>
    <x v="2137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x v="82"/>
    <x v="1"/>
    <s v="theater/spaces"/>
    <x v="53"/>
    <x v="2138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x v="83"/>
    <x v="1"/>
    <s v="theater/spaces"/>
    <x v="50"/>
    <x v="407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x v="84"/>
    <x v="1"/>
    <s v="theater/spaces"/>
    <x v="60"/>
    <x v="368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x v="83"/>
    <x v="1"/>
    <s v="theater/spaces"/>
    <x v="50"/>
    <x v="823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x v="43"/>
    <x v="1"/>
    <s v="theater/spaces"/>
    <x v="61"/>
    <x v="2139"/>
    <x v="1"/>
    <x v="38"/>
  </r>
  <r>
    <n v="3090"/>
    <s v="Save the Stage"/>
    <x v="3088"/>
    <n v="225000"/>
    <n v="11432"/>
    <x v="2"/>
    <x v="0"/>
    <s v="USD"/>
    <n v="1430505545"/>
    <n v="1425325145"/>
    <b v="0"/>
    <x v="82"/>
    <x v="1"/>
    <s v="theater/spaces"/>
    <x v="62"/>
    <x v="2140"/>
    <x v="1"/>
    <x v="38"/>
  </r>
  <r>
    <n v="3091"/>
    <s v="Bustduck Theatre"/>
    <x v="3089"/>
    <n v="5000"/>
    <n v="796"/>
    <x v="2"/>
    <x v="0"/>
    <s v="USD"/>
    <n v="1471214743"/>
    <n v="1468622743"/>
    <b v="0"/>
    <x v="82"/>
    <x v="1"/>
    <s v="theater/spaces"/>
    <x v="63"/>
    <x v="180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x v="64"/>
    <x v="1"/>
    <s v="theater/spaces"/>
    <x v="60"/>
    <x v="239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x v="57"/>
    <x v="1"/>
    <s v="theater/spaces"/>
    <x v="61"/>
    <x v="2141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x v="29"/>
    <x v="1"/>
    <s v="theater/spaces"/>
    <x v="50"/>
    <x v="380"/>
    <x v="1"/>
    <x v="38"/>
  </r>
  <r>
    <n v="3095"/>
    <s v="The Old Howard Theatre Company"/>
    <x v="3093"/>
    <n v="14920"/>
    <n v="50"/>
    <x v="2"/>
    <x v="0"/>
    <s v="USD"/>
    <n v="1470011780"/>
    <n v="1464827780"/>
    <b v="0"/>
    <x v="29"/>
    <x v="1"/>
    <s v="theater/spaces"/>
    <x v="50"/>
    <x v="73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x v="25"/>
    <x v="1"/>
    <s v="theater/spaces"/>
    <x v="65"/>
    <x v="2142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x v="288"/>
    <x v="1"/>
    <s v="theater/spaces"/>
    <x v="123"/>
    <x v="2143"/>
    <x v="1"/>
    <x v="38"/>
  </r>
  <r>
    <n v="3098"/>
    <s v="The Enchanted Cottage"/>
    <x v="3096"/>
    <n v="48725"/>
    <n v="1758"/>
    <x v="2"/>
    <x v="0"/>
    <s v="USD"/>
    <n v="1454890620"/>
    <n v="1450724449"/>
    <b v="0"/>
    <x v="74"/>
    <x v="1"/>
    <s v="theater/spaces"/>
    <x v="65"/>
    <x v="214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x v="81"/>
    <x v="1"/>
    <s v="theater/spaces"/>
    <x v="51"/>
    <x v="2145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x v="62"/>
    <x v="1"/>
    <s v="theater/spaces"/>
    <x v="77"/>
    <x v="2146"/>
    <x v="1"/>
    <x v="38"/>
  </r>
  <r>
    <n v="3101"/>
    <s v="Mots Ã‰crits"/>
    <x v="3099"/>
    <n v="2500"/>
    <n v="300"/>
    <x v="2"/>
    <x v="6"/>
    <s v="EUR"/>
    <n v="1437033360"/>
    <n v="1434445937"/>
    <b v="0"/>
    <x v="8"/>
    <x v="1"/>
    <s v="theater/spaces"/>
    <x v="81"/>
    <x v="380"/>
    <x v="1"/>
    <x v="38"/>
  </r>
  <r>
    <n v="3102"/>
    <s v="Theatre Bath Bus"/>
    <x v="3100"/>
    <n v="16000"/>
    <n v="6258"/>
    <x v="2"/>
    <x v="1"/>
    <s v="GBP"/>
    <n v="1471939818"/>
    <n v="1467619818"/>
    <b v="0"/>
    <x v="240"/>
    <x v="1"/>
    <s v="theater/spaces"/>
    <x v="115"/>
    <x v="2147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x v="84"/>
    <x v="1"/>
    <s v="theater/spaces"/>
    <x v="50"/>
    <x v="148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x v="81"/>
    <x v="1"/>
    <s v="theater/spaces"/>
    <x v="75"/>
    <x v="2148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x v="162"/>
    <x v="1"/>
    <s v="theater/spaces"/>
    <x v="72"/>
    <x v="2149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x v="80"/>
    <x v="1"/>
    <s v="theater/spaces"/>
    <x v="65"/>
    <x v="2150"/>
    <x v="1"/>
    <x v="38"/>
  </r>
  <r>
    <n v="3107"/>
    <s v="Creating Cabaret"/>
    <x v="3105"/>
    <n v="40000"/>
    <n v="7905"/>
    <x v="2"/>
    <x v="0"/>
    <s v="USD"/>
    <n v="1431372751"/>
    <n v="1430767951"/>
    <b v="0"/>
    <x v="60"/>
    <x v="1"/>
    <s v="theater/spaces"/>
    <x v="68"/>
    <x v="2151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x v="84"/>
    <x v="1"/>
    <s v="theater/spaces"/>
    <x v="50"/>
    <x v="31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x v="229"/>
    <x v="1"/>
    <s v="theater/spaces"/>
    <x v="78"/>
    <x v="658"/>
    <x v="1"/>
    <x v="38"/>
  </r>
  <r>
    <n v="3110"/>
    <s v="Hip Justice Catmunity Center"/>
    <x v="3108"/>
    <n v="25000"/>
    <n v="10"/>
    <x v="2"/>
    <x v="0"/>
    <s v="USD"/>
    <n v="1487465119"/>
    <n v="1484009119"/>
    <b v="0"/>
    <x v="29"/>
    <x v="1"/>
    <s v="theater/spaces"/>
    <x v="50"/>
    <x v="119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x v="88"/>
    <x v="1"/>
    <s v="theater/spaces"/>
    <x v="117"/>
    <x v="2152"/>
    <x v="1"/>
    <x v="38"/>
  </r>
  <r>
    <n v="3112"/>
    <s v="Kids Zone start up"/>
    <x v="3110"/>
    <n v="11000"/>
    <n v="521"/>
    <x v="2"/>
    <x v="0"/>
    <s v="USD"/>
    <n v="1477968934"/>
    <n v="1472784934"/>
    <b v="0"/>
    <x v="82"/>
    <x v="1"/>
    <s v="theater/spaces"/>
    <x v="62"/>
    <x v="2153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x v="77"/>
    <x v="1"/>
    <s v="theater/spaces"/>
    <x v="65"/>
    <x v="2154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x v="78"/>
    <x v="1"/>
    <s v="theater/spaces"/>
    <x v="50"/>
    <x v="121"/>
    <x v="1"/>
    <x v="38"/>
  </r>
  <r>
    <n v="3115"/>
    <s v="spoken word pop-up:"/>
    <x v="3113"/>
    <n v="10000"/>
    <n v="300"/>
    <x v="2"/>
    <x v="11"/>
    <s v="SEK"/>
    <n v="1465123427"/>
    <n v="1462531427"/>
    <b v="0"/>
    <x v="29"/>
    <x v="1"/>
    <s v="theater/spaces"/>
    <x v="56"/>
    <x v="462"/>
    <x v="1"/>
    <x v="38"/>
  </r>
  <r>
    <n v="3116"/>
    <s v="CoreCon Asylum"/>
    <x v="3114"/>
    <n v="750"/>
    <n v="430"/>
    <x v="2"/>
    <x v="0"/>
    <s v="USD"/>
    <n v="1427890925"/>
    <n v="1426681325"/>
    <b v="0"/>
    <x v="73"/>
    <x v="1"/>
    <s v="theater/spaces"/>
    <x v="219"/>
    <x v="1340"/>
    <x v="1"/>
    <x v="38"/>
  </r>
  <r>
    <n v="3117"/>
    <s v="Cowes and The Sea"/>
    <x v="3115"/>
    <n v="1000"/>
    <n v="1"/>
    <x v="2"/>
    <x v="1"/>
    <s v="GBP"/>
    <n v="1464354720"/>
    <n v="1463648360"/>
    <b v="0"/>
    <x v="29"/>
    <x v="1"/>
    <s v="theater/spaces"/>
    <x v="50"/>
    <x v="120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x v="84"/>
    <x v="1"/>
    <s v="theater/spaces"/>
    <x v="50"/>
    <x v="215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x v="29"/>
    <x v="1"/>
    <s v="theater/spaces"/>
    <x v="50"/>
    <x v="144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x v="73"/>
    <x v="1"/>
    <s v="theater/spaces"/>
    <x v="50"/>
    <x v="2156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x v="29"/>
    <x v="1"/>
    <s v="theater/spaces"/>
    <x v="60"/>
    <x v="119"/>
    <x v="1"/>
    <x v="38"/>
  </r>
  <r>
    <n v="3122"/>
    <s v="be back soon (Canceled)"/>
    <x v="3120"/>
    <n v="199"/>
    <n v="116"/>
    <x v="1"/>
    <x v="0"/>
    <s v="USD"/>
    <n v="1478733732"/>
    <n v="1478298132"/>
    <b v="0"/>
    <x v="84"/>
    <x v="1"/>
    <s v="theater/spaces"/>
    <x v="74"/>
    <x v="2157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x v="493"/>
    <x v="1"/>
    <s v="theater/spaces"/>
    <x v="149"/>
    <x v="2158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x v="80"/>
    <x v="1"/>
    <s v="theater/spaces"/>
    <x v="50"/>
    <x v="516"/>
    <x v="1"/>
    <x v="38"/>
  </r>
  <r>
    <n v="3125"/>
    <s v="N/A (Canceled)"/>
    <x v="3123"/>
    <n v="1500000"/>
    <n v="0"/>
    <x v="1"/>
    <x v="0"/>
    <s v="USD"/>
    <n v="1452142672"/>
    <n v="1449550672"/>
    <b v="0"/>
    <x v="78"/>
    <x v="1"/>
    <s v="theater/spaces"/>
    <x v="50"/>
    <x v="121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x v="57"/>
    <x v="1"/>
    <s v="theater/spaces"/>
    <x v="65"/>
    <x v="2159"/>
    <x v="1"/>
    <x v="38"/>
  </r>
  <r>
    <n v="3127"/>
    <s v="Help Us Help Artists (Canceled)"/>
    <x v="3125"/>
    <n v="100000"/>
    <n v="0"/>
    <x v="1"/>
    <x v="0"/>
    <s v="USD"/>
    <n v="1425242029"/>
    <n v="1422650029"/>
    <b v="0"/>
    <x v="78"/>
    <x v="1"/>
    <s v="theater/spaces"/>
    <x v="50"/>
    <x v="121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x v="27"/>
    <x v="1"/>
    <s v="theater/plays"/>
    <x v="15"/>
    <x v="2160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x v="29"/>
    <x v="1"/>
    <s v="theater/plays"/>
    <x v="60"/>
    <x v="119"/>
    <x v="1"/>
    <x v="6"/>
  </r>
  <r>
    <n v="3130"/>
    <s v="MEDEA | A New Vision"/>
    <x v="3128"/>
    <n v="10000"/>
    <n v="375"/>
    <x v="3"/>
    <x v="0"/>
    <s v="USD"/>
    <n v="1492145940"/>
    <n v="1489504916"/>
    <b v="0"/>
    <x v="80"/>
    <x v="1"/>
    <s v="theater/plays"/>
    <x v="65"/>
    <x v="2161"/>
    <x v="1"/>
    <x v="6"/>
  </r>
  <r>
    <n v="3131"/>
    <s v="SNAKE EYES"/>
    <x v="3129"/>
    <n v="4100"/>
    <n v="645"/>
    <x v="3"/>
    <x v="0"/>
    <s v="USD"/>
    <n v="1491656045"/>
    <n v="1489067645"/>
    <b v="0"/>
    <x v="8"/>
    <x v="1"/>
    <s v="theater/plays"/>
    <x v="63"/>
    <x v="399"/>
    <x v="1"/>
    <x v="6"/>
  </r>
  <r>
    <n v="3132"/>
    <s v="A Bite of a Snake Play"/>
    <x v="3130"/>
    <n v="30000"/>
    <n v="10"/>
    <x v="3"/>
    <x v="0"/>
    <s v="USD"/>
    <n v="1492759460"/>
    <n v="1487579060"/>
    <b v="0"/>
    <x v="29"/>
    <x v="1"/>
    <s v="theater/plays"/>
    <x v="50"/>
    <x v="119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x v="38"/>
    <x v="1"/>
    <s v="theater/plays"/>
    <x v="29"/>
    <x v="1178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x v="8"/>
    <x v="1"/>
    <s v="theater/plays"/>
    <x v="61"/>
    <x v="644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x v="63"/>
    <x v="1"/>
    <s v="theater/plays"/>
    <x v="70"/>
    <x v="2162"/>
    <x v="1"/>
    <x v="6"/>
  </r>
  <r>
    <n v="3136"/>
    <s v="Heroines"/>
    <x v="3134"/>
    <n v="500"/>
    <n v="639"/>
    <x v="3"/>
    <x v="1"/>
    <s v="GBP"/>
    <n v="1491001140"/>
    <n v="1487847954"/>
    <b v="0"/>
    <x v="19"/>
    <x v="1"/>
    <s v="theater/plays"/>
    <x v="30"/>
    <x v="2163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x v="29"/>
    <x v="1"/>
    <s v="theater/plays"/>
    <x v="56"/>
    <x v="73"/>
    <x v="1"/>
    <x v="6"/>
  </r>
  <r>
    <n v="3138"/>
    <s v="Our Country's Good"/>
    <x v="3136"/>
    <n v="200"/>
    <n v="0"/>
    <x v="3"/>
    <x v="1"/>
    <s v="GBP"/>
    <n v="1491233407"/>
    <n v="1489591807"/>
    <b v="0"/>
    <x v="78"/>
    <x v="1"/>
    <s v="theater/plays"/>
    <x v="50"/>
    <x v="121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x v="79"/>
    <x v="1"/>
    <s v="theater/plays"/>
    <x v="62"/>
    <x v="2164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x v="80"/>
    <x v="1"/>
    <s v="theater/plays"/>
    <x v="60"/>
    <x v="1196"/>
    <x v="1"/>
    <x v="6"/>
  </r>
  <r>
    <n v="3141"/>
    <s v="GUTS: Black Comedy"/>
    <x v="3139"/>
    <n v="500"/>
    <n v="258"/>
    <x v="3"/>
    <x v="9"/>
    <s v="EUR"/>
    <n v="1492372800"/>
    <n v="1488823488"/>
    <b v="0"/>
    <x v="22"/>
    <x v="1"/>
    <s v="theater/plays"/>
    <x v="221"/>
    <x v="216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x v="83"/>
    <x v="1"/>
    <s v="theater/plays"/>
    <x v="53"/>
    <x v="2"/>
    <x v="1"/>
    <x v="6"/>
  </r>
  <r>
    <n v="3143"/>
    <s v="This is Living by Liam Borrett"/>
    <x v="3141"/>
    <n v="700"/>
    <n v="0"/>
    <x v="3"/>
    <x v="1"/>
    <s v="GBP"/>
    <n v="1491726956"/>
    <n v="1489480556"/>
    <b v="0"/>
    <x v="78"/>
    <x v="1"/>
    <s v="theater/plays"/>
    <x v="50"/>
    <x v="121"/>
    <x v="1"/>
    <x v="6"/>
  </r>
  <r>
    <n v="3144"/>
    <s v="Benghazi Bergen-Belsen"/>
    <x v="3142"/>
    <n v="10000"/>
    <n v="7540"/>
    <x v="3"/>
    <x v="0"/>
    <s v="USD"/>
    <n v="1489903200"/>
    <n v="1488459307"/>
    <b v="0"/>
    <x v="209"/>
    <x v="1"/>
    <s v="theater/plays"/>
    <x v="150"/>
    <x v="2166"/>
    <x v="1"/>
    <x v="6"/>
  </r>
  <r>
    <n v="3145"/>
    <s v="Arlington's 1st Dinner Theatre"/>
    <x v="3143"/>
    <n v="25000"/>
    <n v="0"/>
    <x v="3"/>
    <x v="0"/>
    <s v="USD"/>
    <n v="1490659134"/>
    <n v="1485478734"/>
    <b v="0"/>
    <x v="78"/>
    <x v="1"/>
    <s v="theater/plays"/>
    <x v="50"/>
    <x v="121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x v="8"/>
    <x v="1"/>
    <s v="theater/plays"/>
    <x v="57"/>
    <x v="2167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x v="496"/>
    <x v="0"/>
    <s v="theater/plays"/>
    <x v="90"/>
    <x v="2168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x v="7"/>
    <x v="0"/>
    <s v="theater/plays"/>
    <x v="26"/>
    <x v="2169"/>
    <x v="1"/>
    <x v="6"/>
  </r>
  <r>
    <n v="3149"/>
    <s v="Kafka on the Shore"/>
    <x v="3147"/>
    <n v="1250"/>
    <n v="1300"/>
    <x v="0"/>
    <x v="0"/>
    <s v="USD"/>
    <n v="1354845600"/>
    <n v="1352766300"/>
    <b v="1"/>
    <x v="20"/>
    <x v="0"/>
    <s v="theater/plays"/>
    <x v="3"/>
    <x v="364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x v="201"/>
    <x v="0"/>
    <s v="theater/plays"/>
    <x v="7"/>
    <x v="2170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x v="69"/>
    <x v="0"/>
    <s v="theater/plays"/>
    <x v="8"/>
    <x v="2171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x v="85"/>
    <x v="0"/>
    <s v="theater/plays"/>
    <x v="6"/>
    <x v="2172"/>
    <x v="1"/>
    <x v="6"/>
  </r>
  <r>
    <n v="3153"/>
    <s v="Terminator the Second"/>
    <x v="3151"/>
    <n v="3000"/>
    <n v="10067.5"/>
    <x v="0"/>
    <x v="0"/>
    <s v="USD"/>
    <n v="1304225940"/>
    <n v="1301542937"/>
    <b v="1"/>
    <x v="198"/>
    <x v="0"/>
    <s v="theater/plays"/>
    <x v="357"/>
    <x v="2173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x v="252"/>
    <x v="0"/>
    <s v="theater/plays"/>
    <x v="40"/>
    <x v="2174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x v="177"/>
    <x v="0"/>
    <s v="theater/plays"/>
    <x v="192"/>
    <x v="1259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x v="30"/>
    <x v="0"/>
    <s v="theater/plays"/>
    <x v="21"/>
    <x v="2175"/>
    <x v="1"/>
    <x v="6"/>
  </r>
  <r>
    <n v="3157"/>
    <s v="Summer FourPlay"/>
    <x v="3155"/>
    <n v="4000"/>
    <n v="4040"/>
    <x v="0"/>
    <x v="0"/>
    <s v="USD"/>
    <n v="1405746000"/>
    <n v="1404932105"/>
    <b v="1"/>
    <x v="14"/>
    <x v="0"/>
    <s v="theater/plays"/>
    <x v="7"/>
    <x v="2176"/>
    <x v="1"/>
    <x v="6"/>
  </r>
  <r>
    <n v="3158"/>
    <s v="Nursery Crimes"/>
    <x v="3156"/>
    <n v="5000"/>
    <n v="5700"/>
    <x v="0"/>
    <x v="0"/>
    <s v="USD"/>
    <n v="1374523752"/>
    <n v="1371931752"/>
    <b v="1"/>
    <x v="50"/>
    <x v="0"/>
    <s v="theater/plays"/>
    <x v="35"/>
    <x v="2177"/>
    <x v="1"/>
    <x v="6"/>
  </r>
  <r>
    <n v="3159"/>
    <s v="Waxwing: A New Play"/>
    <x v="3157"/>
    <n v="1500"/>
    <n v="2002.22"/>
    <x v="0"/>
    <x v="0"/>
    <s v="USD"/>
    <n v="1326927600"/>
    <n v="1323221761"/>
    <b v="1"/>
    <x v="47"/>
    <x v="0"/>
    <s v="theater/plays"/>
    <x v="18"/>
    <x v="1038"/>
    <x v="1"/>
    <x v="6"/>
  </r>
  <r>
    <n v="3160"/>
    <s v="We Play Chekhov"/>
    <x v="3158"/>
    <n v="4500"/>
    <n v="4569"/>
    <x v="0"/>
    <x v="0"/>
    <s v="USD"/>
    <n v="1407905940"/>
    <n v="1405923687"/>
    <b v="1"/>
    <x v="7"/>
    <x v="0"/>
    <s v="theater/plays"/>
    <x v="21"/>
    <x v="20"/>
    <x v="1"/>
    <x v="6"/>
  </r>
  <r>
    <n v="3161"/>
    <s v="Faustus"/>
    <x v="3159"/>
    <n v="2000"/>
    <n v="2102"/>
    <x v="0"/>
    <x v="1"/>
    <s v="GBP"/>
    <n v="1413377522"/>
    <n v="1410785522"/>
    <b v="1"/>
    <x v="142"/>
    <x v="0"/>
    <s v="theater/plays"/>
    <x v="2"/>
    <x v="2178"/>
    <x v="1"/>
    <x v="6"/>
  </r>
  <r>
    <n v="3162"/>
    <s v="Your Radio Adventure!"/>
    <x v="3160"/>
    <n v="4000"/>
    <n v="5086"/>
    <x v="0"/>
    <x v="0"/>
    <s v="USD"/>
    <n v="1404698400"/>
    <n v="1402331262"/>
    <b v="1"/>
    <x v="287"/>
    <x v="0"/>
    <s v="theater/plays"/>
    <x v="37"/>
    <x v="1403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x v="250"/>
    <x v="0"/>
    <s v="theater/plays"/>
    <x v="38"/>
    <x v="2179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x v="26"/>
    <x v="0"/>
    <s v="theater/plays"/>
    <x v="13"/>
    <x v="2180"/>
    <x v="1"/>
    <x v="6"/>
  </r>
  <r>
    <n v="3165"/>
    <s v="THE MOON PLAY"/>
    <x v="3163"/>
    <n v="750"/>
    <n v="1220"/>
    <x v="0"/>
    <x v="0"/>
    <s v="USD"/>
    <n v="1304395140"/>
    <n v="1302493760"/>
    <b v="1"/>
    <x v="64"/>
    <x v="0"/>
    <s v="theater/plays"/>
    <x v="200"/>
    <x v="2181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x v="497"/>
    <x v="0"/>
    <s v="theater/plays"/>
    <x v="12"/>
    <x v="21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x v="165"/>
    <x v="0"/>
    <s v="theater/plays"/>
    <x v="31"/>
    <x v="2183"/>
    <x v="1"/>
    <x v="6"/>
  </r>
  <r>
    <n v="3168"/>
    <s v="Cosmicomics"/>
    <x v="3166"/>
    <n v="2500"/>
    <n v="3105"/>
    <x v="0"/>
    <x v="0"/>
    <s v="USD"/>
    <n v="1402696800"/>
    <n v="1399948353"/>
    <b v="1"/>
    <x v="42"/>
    <x v="0"/>
    <s v="theater/plays"/>
    <x v="39"/>
    <x v="2184"/>
    <x v="1"/>
    <x v="6"/>
  </r>
  <r>
    <n v="3169"/>
    <s v="The Window"/>
    <x v="3167"/>
    <n v="8000"/>
    <n v="8241"/>
    <x v="0"/>
    <x v="0"/>
    <s v="USD"/>
    <n v="1386910740"/>
    <n v="1384364561"/>
    <b v="1"/>
    <x v="141"/>
    <x v="0"/>
    <s v="theater/plays"/>
    <x v="33"/>
    <x v="96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x v="26"/>
    <x v="0"/>
    <s v="theater/plays"/>
    <x v="20"/>
    <x v="29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x v="27"/>
    <x v="0"/>
    <s v="theater/plays"/>
    <x v="15"/>
    <x v="1250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x v="60"/>
    <x v="0"/>
    <s v="theater/plays"/>
    <x v="41"/>
    <x v="2185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x v="142"/>
    <x v="0"/>
    <s v="theater/plays"/>
    <x v="33"/>
    <x v="2186"/>
    <x v="1"/>
    <x v="6"/>
  </r>
  <r>
    <n v="3174"/>
    <s v="A Race Redux"/>
    <x v="3172"/>
    <n v="3000"/>
    <n v="3034"/>
    <x v="0"/>
    <x v="0"/>
    <s v="USD"/>
    <n v="1408999508"/>
    <n v="1407789908"/>
    <b v="1"/>
    <x v="23"/>
    <x v="0"/>
    <s v="theater/plays"/>
    <x v="7"/>
    <x v="2187"/>
    <x v="1"/>
    <x v="6"/>
  </r>
  <r>
    <n v="3175"/>
    <s v="The Killing Room"/>
    <x v="3173"/>
    <n v="5000"/>
    <n v="5478"/>
    <x v="0"/>
    <x v="0"/>
    <s v="USD"/>
    <n v="1297977427"/>
    <n v="1292793427"/>
    <b v="1"/>
    <x v="65"/>
    <x v="0"/>
    <s v="theater/plays"/>
    <x v="5"/>
    <x v="1867"/>
    <x v="1"/>
    <x v="6"/>
  </r>
  <r>
    <n v="3176"/>
    <s v="Romeo and Juliet at Moody's Pub"/>
    <x v="3174"/>
    <n v="1900"/>
    <n v="2182"/>
    <x v="0"/>
    <x v="0"/>
    <s v="USD"/>
    <n v="1376838000"/>
    <n v="1374531631"/>
    <b v="1"/>
    <x v="165"/>
    <x v="0"/>
    <s v="theater/plays"/>
    <x v="41"/>
    <x v="2188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x v="13"/>
    <x v="0"/>
    <s v="theater/plays"/>
    <x v="16"/>
    <x v="2189"/>
    <x v="1"/>
    <x v="6"/>
  </r>
  <r>
    <n v="3178"/>
    <s v="Cutting Off Kate Bush"/>
    <x v="3176"/>
    <n v="1500"/>
    <n v="2576"/>
    <x v="0"/>
    <x v="1"/>
    <s v="GBP"/>
    <n v="1405521075"/>
    <n v="1402929075"/>
    <b v="1"/>
    <x v="76"/>
    <x v="0"/>
    <s v="theater/plays"/>
    <x v="174"/>
    <x v="2190"/>
    <x v="1"/>
    <x v="6"/>
  </r>
  <r>
    <n v="3179"/>
    <s v="I Do Wonder"/>
    <x v="3177"/>
    <n v="4200"/>
    <n v="4794.82"/>
    <x v="0"/>
    <x v="0"/>
    <s v="USD"/>
    <n v="1367859071"/>
    <n v="1365699071"/>
    <b v="1"/>
    <x v="95"/>
    <x v="0"/>
    <s v="theater/plays"/>
    <x v="35"/>
    <x v="2191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x v="43"/>
    <x v="0"/>
    <s v="theater/plays"/>
    <x v="28"/>
    <x v="2192"/>
    <x v="1"/>
    <x v="6"/>
  </r>
  <r>
    <n v="3181"/>
    <s v="ENDURING SONG"/>
    <x v="3179"/>
    <n v="500"/>
    <n v="545"/>
    <x v="0"/>
    <x v="1"/>
    <s v="GBP"/>
    <n v="1402848000"/>
    <n v="1400570787"/>
    <b v="1"/>
    <x v="41"/>
    <x v="0"/>
    <s v="theater/plays"/>
    <x v="15"/>
    <x v="811"/>
    <x v="1"/>
    <x v="6"/>
  </r>
  <r>
    <n v="3182"/>
    <s v="A Thought in Three Parts"/>
    <x v="3180"/>
    <n v="7000"/>
    <n v="7062"/>
    <x v="0"/>
    <x v="0"/>
    <s v="USD"/>
    <n v="1328029200"/>
    <n v="1323211621"/>
    <b v="1"/>
    <x v="299"/>
    <x v="0"/>
    <s v="theater/plays"/>
    <x v="7"/>
    <x v="2193"/>
    <x v="1"/>
    <x v="6"/>
  </r>
  <r>
    <n v="3183"/>
    <s v="The Seagull on The River"/>
    <x v="3181"/>
    <n v="2500"/>
    <n v="2725"/>
    <x v="0"/>
    <x v="0"/>
    <s v="USD"/>
    <n v="1377284669"/>
    <n v="1375729469"/>
    <b v="1"/>
    <x v="32"/>
    <x v="0"/>
    <s v="theater/plays"/>
    <x v="15"/>
    <x v="1583"/>
    <x v="1"/>
    <x v="6"/>
  </r>
  <r>
    <n v="3184"/>
    <s v="Equus at Frenetic Theatre"/>
    <x v="3182"/>
    <n v="4300"/>
    <n v="4610"/>
    <x v="0"/>
    <x v="0"/>
    <s v="USD"/>
    <n v="1404258631"/>
    <n v="1401666631"/>
    <b v="1"/>
    <x v="67"/>
    <x v="0"/>
    <s v="theater/plays"/>
    <x v="13"/>
    <x v="2194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x v="54"/>
    <x v="0"/>
    <s v="theater/plays"/>
    <x v="8"/>
    <x v="683"/>
    <x v="1"/>
    <x v="6"/>
  </r>
  <r>
    <n v="3186"/>
    <s v="Honest"/>
    <x v="3184"/>
    <n v="3200"/>
    <n v="3270"/>
    <x v="0"/>
    <x v="1"/>
    <s v="GBP"/>
    <n v="1410901200"/>
    <n v="1408313438"/>
    <b v="1"/>
    <x v="16"/>
    <x v="0"/>
    <s v="theater/plays"/>
    <x v="21"/>
    <x v="219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x v="138"/>
    <x v="0"/>
    <s v="theater/plays"/>
    <x v="31"/>
    <x v="2196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x v="82"/>
    <x v="1"/>
    <s v="theater/musical"/>
    <x v="187"/>
    <x v="2197"/>
    <x v="1"/>
    <x v="40"/>
  </r>
  <r>
    <n v="3189"/>
    <s v="Hednadotter Jubileumskonsert"/>
    <x v="3187"/>
    <n v="55000"/>
    <n v="6780"/>
    <x v="2"/>
    <x v="11"/>
    <s v="SEK"/>
    <n v="1432455532"/>
    <n v="1429863532"/>
    <b v="0"/>
    <x v="10"/>
    <x v="1"/>
    <s v="theater/musical"/>
    <x v="81"/>
    <x v="2198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x v="78"/>
    <x v="1"/>
    <s v="theater/musical"/>
    <x v="50"/>
    <x v="121"/>
    <x v="1"/>
    <x v="40"/>
  </r>
  <r>
    <n v="3191"/>
    <s v="Decree 770: Europa"/>
    <x v="3189"/>
    <n v="3750"/>
    <n v="151"/>
    <x v="2"/>
    <x v="0"/>
    <s v="USD"/>
    <n v="1471370869"/>
    <n v="1466186869"/>
    <b v="0"/>
    <x v="80"/>
    <x v="1"/>
    <s v="theater/musical"/>
    <x v="65"/>
    <x v="2199"/>
    <x v="1"/>
    <x v="40"/>
  </r>
  <r>
    <n v="3192"/>
    <s v="Arts in Conflict"/>
    <x v="3190"/>
    <n v="10000"/>
    <n v="102"/>
    <x v="2"/>
    <x v="1"/>
    <s v="GBP"/>
    <n v="1425160800"/>
    <n v="1421274859"/>
    <b v="0"/>
    <x v="22"/>
    <x v="1"/>
    <s v="theater/musical"/>
    <x v="60"/>
    <x v="786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x v="54"/>
    <x v="1"/>
    <s v="theater/musical"/>
    <x v="81"/>
    <x v="2200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x v="78"/>
    <x v="1"/>
    <s v="theater/musical"/>
    <x v="50"/>
    <x v="121"/>
    <x v="1"/>
    <x v="40"/>
  </r>
  <r>
    <n v="3195"/>
    <s v="Emerson Sings!"/>
    <x v="3193"/>
    <n v="3500"/>
    <n v="2070"/>
    <x v="2"/>
    <x v="0"/>
    <s v="USD"/>
    <n v="1423750542"/>
    <n v="1421158542"/>
    <b v="0"/>
    <x v="70"/>
    <x v="1"/>
    <s v="theater/musical"/>
    <x v="155"/>
    <x v="1656"/>
    <x v="1"/>
    <x v="40"/>
  </r>
  <r>
    <n v="3196"/>
    <s v="Our Modern Lives"/>
    <x v="3194"/>
    <n v="3000000"/>
    <n v="1800"/>
    <x v="2"/>
    <x v="0"/>
    <s v="USD"/>
    <n v="1438437600"/>
    <n v="1433254875"/>
    <b v="0"/>
    <x v="79"/>
    <x v="1"/>
    <s v="theater/musical"/>
    <x v="50"/>
    <x v="462"/>
    <x v="1"/>
    <x v="40"/>
  </r>
  <r>
    <n v="3197"/>
    <s v="Mirror, mirror on the wall"/>
    <x v="3195"/>
    <n v="10000"/>
    <n v="1145"/>
    <x v="2"/>
    <x v="10"/>
    <s v="NOK"/>
    <n v="1423050618"/>
    <n v="1420458618"/>
    <b v="0"/>
    <x v="80"/>
    <x v="1"/>
    <s v="theater/musical"/>
    <x v="57"/>
    <x v="2201"/>
    <x v="1"/>
    <x v="40"/>
  </r>
  <r>
    <n v="3198"/>
    <s v="Terezin's The Fireflies"/>
    <x v="3196"/>
    <n v="30000"/>
    <n v="110"/>
    <x v="2"/>
    <x v="8"/>
    <s v="DKK"/>
    <n v="1424081477"/>
    <n v="1420798277"/>
    <b v="0"/>
    <x v="83"/>
    <x v="1"/>
    <s v="theater/musical"/>
    <x v="50"/>
    <x v="2202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x v="28"/>
    <x v="1"/>
    <s v="theater/musical"/>
    <x v="221"/>
    <x v="2203"/>
    <x v="1"/>
    <x v="40"/>
  </r>
  <r>
    <n v="3200"/>
    <s v="ROAD TO THE KINGDOM"/>
    <x v="3198"/>
    <n v="50000"/>
    <n v="1"/>
    <x v="2"/>
    <x v="0"/>
    <s v="USD"/>
    <n v="1461994440"/>
    <n v="1459410101"/>
    <b v="0"/>
    <x v="29"/>
    <x v="1"/>
    <s v="theater/musical"/>
    <x v="50"/>
    <x v="120"/>
    <x v="1"/>
    <x v="40"/>
  </r>
  <r>
    <n v="3201"/>
    <s v="Nothing Changes"/>
    <x v="3199"/>
    <n v="2000"/>
    <n v="25"/>
    <x v="2"/>
    <x v="1"/>
    <s v="GBP"/>
    <n v="1409509477"/>
    <n v="1407695077"/>
    <b v="0"/>
    <x v="84"/>
    <x v="1"/>
    <s v="theater/musical"/>
    <x v="60"/>
    <x v="381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x v="20"/>
    <x v="1"/>
    <s v="theater/musical"/>
    <x v="358"/>
    <x v="183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x v="79"/>
    <x v="1"/>
    <s v="theater/musical"/>
    <x v="78"/>
    <x v="683"/>
    <x v="1"/>
    <x v="40"/>
  </r>
  <r>
    <n v="3204"/>
    <s v="FaÃ§ade: The Interactive Musical"/>
    <x v="3202"/>
    <n v="500"/>
    <n v="0"/>
    <x v="2"/>
    <x v="0"/>
    <s v="USD"/>
    <n v="1437149640"/>
    <n v="1434558479"/>
    <b v="0"/>
    <x v="78"/>
    <x v="1"/>
    <s v="theater/musical"/>
    <x v="50"/>
    <x v="121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x v="8"/>
    <x v="1"/>
    <s v="theater/musical"/>
    <x v="56"/>
    <x v="1878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x v="78"/>
    <x v="1"/>
    <s v="theater/musical"/>
    <x v="50"/>
    <x v="121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x v="17"/>
    <x v="1"/>
    <s v="theater/musical"/>
    <x v="132"/>
    <x v="2204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x v="141"/>
    <x v="0"/>
    <s v="theater/plays"/>
    <x v="3"/>
    <x v="220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x v="334"/>
    <x v="0"/>
    <s v="theater/plays"/>
    <x v="17"/>
    <x v="2206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x v="65"/>
    <x v="0"/>
    <s v="theater/plays"/>
    <x v="9"/>
    <x v="2207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x v="498"/>
    <x v="0"/>
    <s v="theater/plays"/>
    <x v="28"/>
    <x v="2208"/>
    <x v="1"/>
    <x v="6"/>
  </r>
  <r>
    <n v="3212"/>
    <s v="Campo Maldito"/>
    <x v="3210"/>
    <n v="4000"/>
    <n v="5050"/>
    <x v="0"/>
    <x v="0"/>
    <s v="USD"/>
    <n v="1407524751"/>
    <n v="1404932751"/>
    <b v="1"/>
    <x v="225"/>
    <x v="0"/>
    <s v="theater/plays"/>
    <x v="9"/>
    <x v="2209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x v="5"/>
    <x v="0"/>
    <s v="theater/plays"/>
    <x v="8"/>
    <x v="2210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x v="248"/>
    <x v="0"/>
    <s v="theater/plays"/>
    <x v="21"/>
    <x v="2211"/>
    <x v="1"/>
    <x v="6"/>
  </r>
  <r>
    <n v="3215"/>
    <s v="Colt Coeur's 6th Season"/>
    <x v="3213"/>
    <n v="35000"/>
    <n v="35123"/>
    <x v="0"/>
    <x v="0"/>
    <s v="USD"/>
    <n v="1441857540"/>
    <n v="1438617471"/>
    <b v="1"/>
    <x v="179"/>
    <x v="0"/>
    <s v="theater/plays"/>
    <x v="8"/>
    <x v="2212"/>
    <x v="1"/>
    <x v="6"/>
  </r>
  <r>
    <n v="3216"/>
    <s v="BRUTE"/>
    <x v="3214"/>
    <n v="2000"/>
    <n v="2001"/>
    <x v="0"/>
    <x v="1"/>
    <s v="GBP"/>
    <n v="1436625000"/>
    <n v="1433934371"/>
    <b v="1"/>
    <x v="2"/>
    <x v="0"/>
    <s v="theater/plays"/>
    <x v="8"/>
    <x v="2213"/>
    <x v="1"/>
    <x v="6"/>
  </r>
  <r>
    <n v="3217"/>
    <s v="Wake Up Call @ IRT Theater"/>
    <x v="3215"/>
    <n v="4500"/>
    <n v="5221"/>
    <x v="0"/>
    <x v="0"/>
    <s v="USD"/>
    <n v="1478264784"/>
    <n v="1475672784"/>
    <b v="1"/>
    <x v="201"/>
    <x v="0"/>
    <s v="theater/plays"/>
    <x v="31"/>
    <x v="2214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x v="192"/>
    <x v="0"/>
    <s v="theater/plays"/>
    <x v="21"/>
    <x v="221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x v="46"/>
    <x v="0"/>
    <s v="theater/plays"/>
    <x v="8"/>
    <x v="2216"/>
    <x v="1"/>
    <x v="6"/>
  </r>
  <r>
    <n v="3220"/>
    <s v="Burners"/>
    <x v="3218"/>
    <n v="15000"/>
    <n v="15126"/>
    <x v="0"/>
    <x v="0"/>
    <s v="USD"/>
    <n v="1489352400"/>
    <n v="1486411204"/>
    <b v="1"/>
    <x v="211"/>
    <x v="0"/>
    <s v="theater/plays"/>
    <x v="7"/>
    <x v="2217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x v="116"/>
    <x v="0"/>
    <s v="theater/plays"/>
    <x v="33"/>
    <x v="247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x v="87"/>
    <x v="0"/>
    <s v="theater/plays"/>
    <x v="105"/>
    <x v="2218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x v="142"/>
    <x v="0"/>
    <s v="theater/plays"/>
    <x v="5"/>
    <x v="1145"/>
    <x v="1"/>
    <x v="6"/>
  </r>
  <r>
    <n v="3224"/>
    <s v="AdA (Author directing Author)"/>
    <x v="3222"/>
    <n v="30000"/>
    <n v="30610"/>
    <x v="0"/>
    <x v="0"/>
    <s v="USD"/>
    <n v="1484024400"/>
    <n v="1479932713"/>
    <b v="1"/>
    <x v="499"/>
    <x v="0"/>
    <s v="theater/plays"/>
    <x v="21"/>
    <x v="2219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x v="70"/>
    <x v="0"/>
    <s v="theater/plays"/>
    <x v="21"/>
    <x v="2220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x v="64"/>
    <x v="0"/>
    <s v="theater/plays"/>
    <x v="3"/>
    <x v="2221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x v="209"/>
    <x v="0"/>
    <s v="theater/plays"/>
    <x v="105"/>
    <x v="73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x v="77"/>
    <x v="0"/>
    <s v="theater/plays"/>
    <x v="21"/>
    <x v="2222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x v="91"/>
    <x v="0"/>
    <s v="theater/plays"/>
    <x v="29"/>
    <x v="1345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x v="77"/>
    <x v="0"/>
    <s v="theater/plays"/>
    <x v="5"/>
    <x v="2223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x v="33"/>
    <x v="0"/>
    <s v="theater/plays"/>
    <x v="164"/>
    <x v="400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x v="55"/>
    <x v="0"/>
    <s v="theater/plays"/>
    <x v="26"/>
    <x v="2224"/>
    <x v="1"/>
    <x v="6"/>
  </r>
  <r>
    <n v="3233"/>
    <s v="64 Squares"/>
    <x v="3231"/>
    <n v="5000"/>
    <n v="5940"/>
    <x v="0"/>
    <x v="0"/>
    <s v="USD"/>
    <n v="1488482355"/>
    <n v="1485890355"/>
    <b v="0"/>
    <x v="42"/>
    <x v="0"/>
    <s v="theater/plays"/>
    <x v="17"/>
    <x v="2225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x v="248"/>
    <x v="0"/>
    <s v="theater/plays"/>
    <x v="8"/>
    <x v="2226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x v="331"/>
    <x v="0"/>
    <s v="theater/plays"/>
    <x v="33"/>
    <x v="2208"/>
    <x v="1"/>
    <x v="6"/>
  </r>
  <r>
    <n v="3236"/>
    <s v="Sub-Basement World Premiere"/>
    <x v="3234"/>
    <n v="20000"/>
    <n v="20120"/>
    <x v="0"/>
    <x v="0"/>
    <s v="USD"/>
    <n v="1482962433"/>
    <n v="1480370433"/>
    <b v="0"/>
    <x v="238"/>
    <x v="0"/>
    <s v="theater/plays"/>
    <x v="7"/>
    <x v="2227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x v="314"/>
    <x v="0"/>
    <s v="theater/plays"/>
    <x v="7"/>
    <x v="2228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x v="1"/>
    <x v="0"/>
    <s v="theater/plays"/>
    <x v="20"/>
    <x v="1953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x v="201"/>
    <x v="0"/>
    <s v="theater/plays"/>
    <x v="6"/>
    <x v="2229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x v="69"/>
    <x v="0"/>
    <s v="theater/plays"/>
    <x v="7"/>
    <x v="2230"/>
    <x v="1"/>
    <x v="6"/>
  </r>
  <r>
    <n v="3241"/>
    <s v="THE SOPHOCLES PROJECT"/>
    <x v="3239"/>
    <n v="8500"/>
    <n v="9801"/>
    <x v="0"/>
    <x v="0"/>
    <s v="USD"/>
    <n v="1413269940"/>
    <n v="1410421670"/>
    <b v="1"/>
    <x v="157"/>
    <x v="0"/>
    <s v="theater/plays"/>
    <x v="41"/>
    <x v="223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x v="275"/>
    <x v="0"/>
    <s v="theater/plays"/>
    <x v="37"/>
    <x v="1623"/>
    <x v="1"/>
    <x v="6"/>
  </r>
  <r>
    <n v="3243"/>
    <s v="THE INCREDIBLE FOX SISTERS"/>
    <x v="3241"/>
    <n v="8000"/>
    <n v="8227"/>
    <x v="0"/>
    <x v="0"/>
    <s v="USD"/>
    <n v="1444348800"/>
    <n v="1442283562"/>
    <b v="1"/>
    <x v="26"/>
    <x v="0"/>
    <s v="theater/plays"/>
    <x v="33"/>
    <x v="2232"/>
    <x v="1"/>
    <x v="6"/>
  </r>
  <r>
    <n v="3244"/>
    <s v="'Time Please'"/>
    <x v="3242"/>
    <n v="1600"/>
    <n v="1647"/>
    <x v="0"/>
    <x v="1"/>
    <s v="GBP"/>
    <n v="1480613982"/>
    <n v="1478018382"/>
    <b v="0"/>
    <x v="50"/>
    <x v="0"/>
    <s v="theater/plays"/>
    <x v="33"/>
    <x v="2233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x v="500"/>
    <x v="0"/>
    <s v="theater/plays"/>
    <x v="3"/>
    <x v="2234"/>
    <x v="1"/>
    <x v="6"/>
  </r>
  <r>
    <n v="3246"/>
    <s v="The Gray Man"/>
    <x v="3244"/>
    <n v="10000"/>
    <n v="11122"/>
    <x v="0"/>
    <x v="0"/>
    <s v="USD"/>
    <n v="1442030340"/>
    <n v="1439551200"/>
    <b v="1"/>
    <x v="189"/>
    <x v="0"/>
    <s v="theater/plays"/>
    <x v="38"/>
    <x v="1917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x v="7"/>
    <x v="0"/>
    <s v="theater/plays"/>
    <x v="6"/>
    <x v="2235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x v="452"/>
    <x v="0"/>
    <s v="theater/plays"/>
    <x v="7"/>
    <x v="2236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x v="106"/>
    <x v="0"/>
    <s v="theater/plays"/>
    <x v="2"/>
    <x v="2237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x v="496"/>
    <x v="0"/>
    <s v="theater/plays"/>
    <x v="21"/>
    <x v="2238"/>
    <x v="1"/>
    <x v="6"/>
  </r>
  <r>
    <n v="3251"/>
    <s v="The Metronome Society"/>
    <x v="3249"/>
    <n v="1500"/>
    <n v="1661"/>
    <x v="0"/>
    <x v="0"/>
    <s v="USD"/>
    <n v="1434907966"/>
    <n v="1432315966"/>
    <b v="1"/>
    <x v="9"/>
    <x v="0"/>
    <s v="theater/plays"/>
    <x v="38"/>
    <x v="2239"/>
    <x v="1"/>
    <x v="6"/>
  </r>
  <r>
    <n v="3252"/>
    <s v="Modern Love"/>
    <x v="3250"/>
    <n v="2250"/>
    <n v="2876"/>
    <x v="0"/>
    <x v="1"/>
    <s v="GBP"/>
    <n v="1473247240"/>
    <n v="1470655240"/>
    <b v="1"/>
    <x v="133"/>
    <x v="0"/>
    <s v="theater/plays"/>
    <x v="30"/>
    <x v="1506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x v="248"/>
    <x v="0"/>
    <s v="theater/plays"/>
    <x v="21"/>
    <x v="2240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x v="153"/>
    <x v="0"/>
    <s v="theater/plays"/>
    <x v="7"/>
    <x v="2241"/>
    <x v="1"/>
    <x v="6"/>
  </r>
  <r>
    <n v="3255"/>
    <s v="Henry V"/>
    <x v="3253"/>
    <n v="300"/>
    <n v="525"/>
    <x v="0"/>
    <x v="1"/>
    <s v="GBP"/>
    <n v="1412706375"/>
    <n v="1410114375"/>
    <b v="1"/>
    <x v="59"/>
    <x v="0"/>
    <s v="theater/plays"/>
    <x v="215"/>
    <x v="2242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x v="282"/>
    <x v="0"/>
    <s v="theater/plays"/>
    <x v="30"/>
    <x v="1901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x v="14"/>
    <x v="0"/>
    <s v="theater/plays"/>
    <x v="6"/>
    <x v="1169"/>
    <x v="1"/>
    <x v="6"/>
  </r>
  <r>
    <n v="3258"/>
    <s v="Bluebirds by Joe Brondo"/>
    <x v="3256"/>
    <n v="7000"/>
    <n v="7365"/>
    <x v="0"/>
    <x v="0"/>
    <s v="USD"/>
    <n v="1420751861"/>
    <n v="1418159861"/>
    <b v="1"/>
    <x v="11"/>
    <x v="0"/>
    <s v="theater/plays"/>
    <x v="2"/>
    <x v="2243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x v="174"/>
    <x v="0"/>
    <s v="theater/plays"/>
    <x v="6"/>
    <x v="2244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x v="196"/>
    <x v="0"/>
    <s v="theater/plays"/>
    <x v="15"/>
    <x v="2245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x v="72"/>
    <x v="0"/>
    <s v="theater/plays"/>
    <x v="8"/>
    <x v="2246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x v="179"/>
    <x v="0"/>
    <s v="theater/plays"/>
    <x v="33"/>
    <x v="2247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x v="32"/>
    <x v="0"/>
    <s v="theater/plays"/>
    <x v="20"/>
    <x v="2248"/>
    <x v="1"/>
    <x v="6"/>
  </r>
  <r>
    <n v="3264"/>
    <s v="Kapow-i GoGo at The PIT"/>
    <x v="3262"/>
    <n v="2500"/>
    <n v="2575"/>
    <x v="0"/>
    <x v="0"/>
    <s v="USD"/>
    <n v="1422482400"/>
    <n v="1421089938"/>
    <b v="1"/>
    <x v="72"/>
    <x v="0"/>
    <s v="theater/plays"/>
    <x v="33"/>
    <x v="2249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x v="287"/>
    <x v="0"/>
    <s v="theater/plays"/>
    <x v="344"/>
    <x v="2250"/>
    <x v="1"/>
    <x v="6"/>
  </r>
  <r>
    <n v="3266"/>
    <s v="Macbeth"/>
    <x v="3264"/>
    <n v="6000"/>
    <n v="7877"/>
    <x v="0"/>
    <x v="0"/>
    <s v="USD"/>
    <n v="1434142800"/>
    <n v="1431435122"/>
    <b v="1"/>
    <x v="430"/>
    <x v="0"/>
    <s v="theater/plays"/>
    <x v="26"/>
    <x v="104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x v="449"/>
    <x v="0"/>
    <s v="theater/plays"/>
    <x v="21"/>
    <x v="2251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x v="288"/>
    <x v="0"/>
    <s v="theater/plays"/>
    <x v="30"/>
    <x v="2252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x v="16"/>
    <x v="0"/>
    <s v="theater/plays"/>
    <x v="21"/>
    <x v="2253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x v="209"/>
    <x v="0"/>
    <s v="theater/plays"/>
    <x v="21"/>
    <x v="2254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x v="13"/>
    <x v="0"/>
    <s v="theater/plays"/>
    <x v="22"/>
    <x v="2255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x v="108"/>
    <x v="0"/>
    <s v="theater/plays"/>
    <x v="224"/>
    <x v="2256"/>
    <x v="1"/>
    <x v="6"/>
  </r>
  <r>
    <n v="3273"/>
    <s v="Toscana, or What I Remember"/>
    <x v="3271"/>
    <n v="4000"/>
    <n v="4296"/>
    <x v="0"/>
    <x v="0"/>
    <s v="USD"/>
    <n v="1473879600"/>
    <n v="1472498042"/>
    <b v="1"/>
    <x v="64"/>
    <x v="0"/>
    <s v="theater/plays"/>
    <x v="13"/>
    <x v="2257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x v="172"/>
    <x v="0"/>
    <s v="theater/plays"/>
    <x v="7"/>
    <x v="2258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x v="8"/>
    <x v="0"/>
    <s v="theater/plays"/>
    <x v="8"/>
    <x v="2259"/>
    <x v="1"/>
    <x v="6"/>
  </r>
  <r>
    <n v="3276"/>
    <s v="We The Astronomers"/>
    <x v="3274"/>
    <n v="4500"/>
    <n v="5258"/>
    <x v="0"/>
    <x v="5"/>
    <s v="CAD"/>
    <n v="1459483140"/>
    <n v="1456526879"/>
    <b v="1"/>
    <x v="61"/>
    <x v="0"/>
    <s v="theater/plays"/>
    <x v="16"/>
    <x v="2260"/>
    <x v="1"/>
    <x v="6"/>
  </r>
  <r>
    <n v="3277"/>
    <s v="Go People does 'Almost, Maine'"/>
    <x v="3275"/>
    <n v="5000"/>
    <n v="5430"/>
    <x v="0"/>
    <x v="1"/>
    <s v="GBP"/>
    <n v="1416331406"/>
    <n v="1413735806"/>
    <b v="1"/>
    <x v="61"/>
    <x v="0"/>
    <s v="theater/plays"/>
    <x v="15"/>
    <x v="2261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x v="69"/>
    <x v="0"/>
    <s v="theater/plays"/>
    <x v="33"/>
    <x v="2262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x v="287"/>
    <x v="0"/>
    <s v="theater/plays"/>
    <x v="35"/>
    <x v="2263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x v="209"/>
    <x v="0"/>
    <s v="theater/plays"/>
    <x v="33"/>
    <x v="2264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x v="5"/>
    <x v="0"/>
    <s v="theater/plays"/>
    <x v="108"/>
    <x v="2265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x v="186"/>
    <x v="0"/>
    <s v="theater/plays"/>
    <x v="33"/>
    <x v="2266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x v="5"/>
    <x v="0"/>
    <s v="theater/plays"/>
    <x v="2"/>
    <x v="2267"/>
    <x v="1"/>
    <x v="6"/>
  </r>
  <r>
    <n v="3284"/>
    <s v="Help fund Black Enough!"/>
    <x v="3282"/>
    <n v="3000"/>
    <n v="3048"/>
    <x v="0"/>
    <x v="0"/>
    <s v="USD"/>
    <n v="1454047140"/>
    <n v="1452546853"/>
    <b v="0"/>
    <x v="41"/>
    <x v="0"/>
    <s v="theater/plays"/>
    <x v="21"/>
    <x v="2268"/>
    <x v="1"/>
    <x v="6"/>
  </r>
  <r>
    <n v="3285"/>
    <s v="By Morning"/>
    <x v="3283"/>
    <n v="4999"/>
    <n v="5604"/>
    <x v="0"/>
    <x v="0"/>
    <s v="USD"/>
    <n v="1488258000"/>
    <n v="1485556626"/>
    <b v="0"/>
    <x v="75"/>
    <x v="0"/>
    <s v="theater/plays"/>
    <x v="20"/>
    <x v="226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x v="259"/>
    <x v="0"/>
    <s v="theater/plays"/>
    <x v="21"/>
    <x v="2270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x v="69"/>
    <x v="0"/>
    <s v="theater/plays"/>
    <x v="8"/>
    <x v="2271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x v="447"/>
    <x v="0"/>
    <s v="theater/plays"/>
    <x v="8"/>
    <x v="2272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x v="20"/>
    <x v="0"/>
    <s v="theater/plays"/>
    <x v="18"/>
    <x v="227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x v="250"/>
    <x v="0"/>
    <s v="theater/plays"/>
    <x v="10"/>
    <x v="227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x v="25"/>
    <x v="0"/>
    <s v="theater/plays"/>
    <x v="35"/>
    <x v="227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x v="41"/>
    <x v="0"/>
    <s v="theater/plays"/>
    <x v="359"/>
    <x v="227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x v="110"/>
    <x v="0"/>
    <s v="theater/plays"/>
    <x v="106"/>
    <x v="518"/>
    <x v="1"/>
    <x v="6"/>
  </r>
  <r>
    <n v="3294"/>
    <s v="old man's Gift"/>
    <x v="3292"/>
    <n v="600"/>
    <n v="710"/>
    <x v="0"/>
    <x v="1"/>
    <s v="GBP"/>
    <n v="1434459554"/>
    <n v="1431867554"/>
    <b v="0"/>
    <x v="54"/>
    <x v="0"/>
    <s v="theater/plays"/>
    <x v="90"/>
    <x v="2277"/>
    <x v="1"/>
    <x v="6"/>
  </r>
  <r>
    <n v="3295"/>
    <s v="The Divine Comedy Show"/>
    <x v="3293"/>
    <n v="700"/>
    <n v="720.01"/>
    <x v="0"/>
    <x v="1"/>
    <s v="GBP"/>
    <n v="1474886229"/>
    <n v="1472294229"/>
    <b v="0"/>
    <x v="74"/>
    <x v="0"/>
    <s v="theater/plays"/>
    <x v="33"/>
    <x v="1999"/>
    <x v="1"/>
    <x v="6"/>
  </r>
  <r>
    <n v="3296"/>
    <s v="Alix in Wundergarten"/>
    <x v="3294"/>
    <n v="1500"/>
    <n v="2161"/>
    <x v="0"/>
    <x v="1"/>
    <s v="GBP"/>
    <n v="1448229600"/>
    <n v="1446401372"/>
    <b v="0"/>
    <x v="5"/>
    <x v="0"/>
    <s v="theater/plays"/>
    <x v="124"/>
    <x v="2278"/>
    <x v="1"/>
    <x v="6"/>
  </r>
  <r>
    <n v="3297"/>
    <s v="MY EYES WENT DARK"/>
    <x v="3295"/>
    <n v="5500"/>
    <n v="5504"/>
    <x v="0"/>
    <x v="1"/>
    <s v="GBP"/>
    <n v="1438037940"/>
    <n v="1436380256"/>
    <b v="0"/>
    <x v="34"/>
    <x v="0"/>
    <s v="theater/plays"/>
    <x v="8"/>
    <x v="227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x v="250"/>
    <x v="0"/>
    <s v="theater/plays"/>
    <x v="21"/>
    <x v="2280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x v="287"/>
    <x v="0"/>
    <s v="theater/plays"/>
    <x v="31"/>
    <x v="2281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x v="106"/>
    <x v="0"/>
    <s v="theater/plays"/>
    <x v="104"/>
    <x v="2282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x v="16"/>
    <x v="0"/>
    <s v="theater/plays"/>
    <x v="18"/>
    <x v="699"/>
    <x v="1"/>
    <x v="6"/>
  </r>
  <r>
    <n v="3302"/>
    <s v="El muro de BorÃ­s KiÃ©n"/>
    <x v="3300"/>
    <n v="8400"/>
    <n v="8685"/>
    <x v="0"/>
    <x v="3"/>
    <s v="EUR"/>
    <n v="1481099176"/>
    <n v="1478507176"/>
    <b v="0"/>
    <x v="133"/>
    <x v="0"/>
    <s v="theater/plays"/>
    <x v="33"/>
    <x v="2283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x v="2"/>
    <x v="0"/>
    <s v="theater/plays"/>
    <x v="31"/>
    <x v="2284"/>
    <x v="1"/>
    <x v="6"/>
  </r>
  <r>
    <n v="3304"/>
    <s v="I Can Ski Forever 3"/>
    <x v="3302"/>
    <n v="15000"/>
    <n v="15677.5"/>
    <x v="0"/>
    <x v="0"/>
    <s v="USD"/>
    <n v="1482418752"/>
    <n v="1479826752"/>
    <b v="0"/>
    <x v="489"/>
    <x v="0"/>
    <s v="theater/plays"/>
    <x v="2"/>
    <x v="2285"/>
    <x v="1"/>
    <x v="6"/>
  </r>
  <r>
    <n v="3305"/>
    <s v="The Judgment of Paris"/>
    <x v="3303"/>
    <n v="4000"/>
    <n v="4081"/>
    <x v="0"/>
    <x v="0"/>
    <s v="USD"/>
    <n v="1438374748"/>
    <n v="1435782748"/>
    <b v="0"/>
    <x v="9"/>
    <x v="0"/>
    <s v="theater/plays"/>
    <x v="21"/>
    <x v="2286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x v="241"/>
    <x v="0"/>
    <s v="theater/plays"/>
    <x v="215"/>
    <x v="2287"/>
    <x v="1"/>
    <x v="6"/>
  </r>
  <r>
    <n v="3307"/>
    <s v="The Respectful Prostitute"/>
    <x v="3305"/>
    <n v="1000"/>
    <n v="1066.8"/>
    <x v="0"/>
    <x v="0"/>
    <s v="USD"/>
    <n v="1463275339"/>
    <n v="1460683339"/>
    <b v="0"/>
    <x v="9"/>
    <x v="0"/>
    <s v="theater/plays"/>
    <x v="13"/>
    <x v="2288"/>
    <x v="1"/>
    <x v="6"/>
  </r>
  <r>
    <n v="3308"/>
    <s v="A Hand of Talons"/>
    <x v="3306"/>
    <n v="3500"/>
    <n v="4280"/>
    <x v="0"/>
    <x v="0"/>
    <s v="USD"/>
    <n v="1460581365"/>
    <n v="1458766965"/>
    <b v="0"/>
    <x v="7"/>
    <x v="0"/>
    <s v="theater/plays"/>
    <x v="108"/>
    <x v="2289"/>
    <x v="1"/>
    <x v="6"/>
  </r>
  <r>
    <n v="3309"/>
    <s v="Collision Course"/>
    <x v="3307"/>
    <n v="350"/>
    <n v="558"/>
    <x v="0"/>
    <x v="1"/>
    <s v="GBP"/>
    <n v="1476632178"/>
    <n v="1473953778"/>
    <b v="0"/>
    <x v="162"/>
    <x v="0"/>
    <s v="theater/plays"/>
    <x v="175"/>
    <x v="656"/>
    <x v="1"/>
    <x v="6"/>
  </r>
  <r>
    <n v="3310"/>
    <s v="The Island Boys: A New Play"/>
    <x v="3308"/>
    <n v="6500"/>
    <n v="6505"/>
    <x v="0"/>
    <x v="0"/>
    <s v="USD"/>
    <n v="1444169825"/>
    <n v="1441577825"/>
    <b v="0"/>
    <x v="162"/>
    <x v="0"/>
    <s v="theater/plays"/>
    <x v="8"/>
    <x v="2290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x v="43"/>
    <x v="0"/>
    <s v="theater/plays"/>
    <x v="5"/>
    <x v="2291"/>
    <x v="1"/>
    <x v="6"/>
  </r>
  <r>
    <n v="3312"/>
    <s v="Richard III"/>
    <x v="3310"/>
    <n v="2500"/>
    <n v="2501"/>
    <x v="0"/>
    <x v="0"/>
    <s v="USD"/>
    <n v="1478901600"/>
    <n v="1477077946"/>
    <b v="0"/>
    <x v="14"/>
    <x v="0"/>
    <s v="theater/plays"/>
    <x v="8"/>
    <x v="2254"/>
    <x v="1"/>
    <x v="6"/>
  </r>
  <r>
    <n v="3313"/>
    <s v="Melbin the Accidental"/>
    <x v="3311"/>
    <n v="2000"/>
    <n v="2321"/>
    <x v="0"/>
    <x v="0"/>
    <s v="USD"/>
    <n v="1453856400"/>
    <n v="1452664317"/>
    <b v="0"/>
    <x v="60"/>
    <x v="0"/>
    <s v="theater/plays"/>
    <x v="31"/>
    <x v="2292"/>
    <x v="1"/>
    <x v="6"/>
  </r>
  <r>
    <n v="3314"/>
    <s v="The White Bike"/>
    <x v="3312"/>
    <n v="800"/>
    <n v="1686"/>
    <x v="0"/>
    <x v="1"/>
    <s v="GBP"/>
    <n v="1431115500"/>
    <n v="1428733511"/>
    <b v="0"/>
    <x v="6"/>
    <x v="0"/>
    <s v="theater/plays"/>
    <x v="185"/>
    <x v="2293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x v="30"/>
    <x v="0"/>
    <s v="theater/plays"/>
    <x v="5"/>
    <x v="2294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x v="207"/>
    <x v="0"/>
    <s v="theater/plays"/>
    <x v="8"/>
    <x v="2295"/>
    <x v="1"/>
    <x v="6"/>
  </r>
  <r>
    <n v="3317"/>
    <s v="Seven Minutes in Eternity"/>
    <x v="3315"/>
    <n v="1050"/>
    <n v="1115"/>
    <x v="0"/>
    <x v="0"/>
    <s v="USD"/>
    <n v="1465347424"/>
    <n v="1462755424"/>
    <b v="0"/>
    <x v="59"/>
    <x v="0"/>
    <s v="theater/plays"/>
    <x v="6"/>
    <x v="2296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x v="58"/>
    <x v="0"/>
    <s v="theater/plays"/>
    <x v="9"/>
    <x v="2297"/>
    <x v="1"/>
    <x v="6"/>
  </r>
  <r>
    <n v="3319"/>
    <s v="Down the Rabbit Hole"/>
    <x v="3317"/>
    <n v="500"/>
    <n v="540"/>
    <x v="0"/>
    <x v="1"/>
    <s v="GBP"/>
    <n v="1422712986"/>
    <n v="1418824986"/>
    <b v="0"/>
    <x v="38"/>
    <x v="0"/>
    <s v="theater/plays"/>
    <x v="29"/>
    <x v="1178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x v="44"/>
    <x v="0"/>
    <s v="theater/plays"/>
    <x v="7"/>
    <x v="2298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x v="41"/>
    <x v="0"/>
    <s v="theater/plays"/>
    <x v="13"/>
    <x v="1245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x v="23"/>
    <x v="0"/>
    <s v="theater/plays"/>
    <x v="21"/>
    <x v="2299"/>
    <x v="1"/>
    <x v="6"/>
  </r>
  <r>
    <n v="3323"/>
    <s v="Migrants' Theatre"/>
    <x v="3321"/>
    <n v="1000"/>
    <n v="1259"/>
    <x v="0"/>
    <x v="1"/>
    <s v="GBP"/>
    <n v="1474793208"/>
    <n v="1472201208"/>
    <b v="0"/>
    <x v="72"/>
    <x v="0"/>
    <s v="theater/plays"/>
    <x v="9"/>
    <x v="2047"/>
    <x v="1"/>
    <x v="6"/>
  </r>
  <r>
    <n v="3324"/>
    <s v="At Swim, Two Boys"/>
    <x v="3322"/>
    <n v="1500"/>
    <n v="1525"/>
    <x v="0"/>
    <x v="17"/>
    <s v="EUR"/>
    <n v="1465135190"/>
    <n v="1463925590"/>
    <b v="0"/>
    <x v="73"/>
    <x v="0"/>
    <s v="theater/plays"/>
    <x v="21"/>
    <x v="2300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x v="41"/>
    <x v="0"/>
    <s v="theater/plays"/>
    <x v="40"/>
    <x v="179"/>
    <x v="1"/>
    <x v="6"/>
  </r>
  <r>
    <n v="3326"/>
    <s v="Me? A Caregiver?"/>
    <x v="3324"/>
    <n v="8000"/>
    <n v="8110"/>
    <x v="0"/>
    <x v="0"/>
    <s v="USD"/>
    <n v="1425830905"/>
    <n v="1423242505"/>
    <b v="0"/>
    <x v="7"/>
    <x v="0"/>
    <s v="theater/plays"/>
    <x v="7"/>
    <x v="2301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x v="51"/>
    <x v="0"/>
    <s v="theater/plays"/>
    <x v="7"/>
    <x v="2302"/>
    <x v="1"/>
    <x v="6"/>
  </r>
  <r>
    <n v="3328"/>
    <s v="3 Days In Savannah Part II"/>
    <x v="3326"/>
    <n v="1800"/>
    <n v="2635"/>
    <x v="0"/>
    <x v="0"/>
    <s v="USD"/>
    <n v="1404522000"/>
    <n v="1404308883"/>
    <b v="0"/>
    <x v="82"/>
    <x v="0"/>
    <s v="theater/plays"/>
    <x v="91"/>
    <x v="2303"/>
    <x v="1"/>
    <x v="6"/>
  </r>
  <r>
    <n v="3329"/>
    <s v="Jestia and Raedon"/>
    <x v="3327"/>
    <n v="1000"/>
    <n v="1168"/>
    <x v="0"/>
    <x v="1"/>
    <s v="GBP"/>
    <n v="1406502000"/>
    <n v="1405583108"/>
    <b v="0"/>
    <x v="55"/>
    <x v="0"/>
    <s v="theater/plays"/>
    <x v="16"/>
    <x v="2304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x v="50"/>
    <x v="0"/>
    <s v="theater/plays"/>
    <x v="6"/>
    <x v="2305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x v="71"/>
    <x v="0"/>
    <s v="theater/plays"/>
    <x v="2"/>
    <x v="2306"/>
    <x v="1"/>
    <x v="6"/>
  </r>
  <r>
    <n v="3332"/>
    <s v="Cortez"/>
    <x v="3330"/>
    <n v="6000"/>
    <n v="6000"/>
    <x v="0"/>
    <x v="0"/>
    <s v="USD"/>
    <n v="1405802330"/>
    <n v="1403210330"/>
    <b v="0"/>
    <x v="183"/>
    <x v="0"/>
    <s v="theater/plays"/>
    <x v="8"/>
    <x v="2307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x v="112"/>
    <x v="0"/>
    <s v="theater/plays"/>
    <x v="2"/>
    <x v="2308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x v="67"/>
    <x v="0"/>
    <s v="theater/plays"/>
    <x v="86"/>
    <x v="2309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x v="287"/>
    <x v="0"/>
    <s v="theater/plays"/>
    <x v="8"/>
    <x v="2310"/>
    <x v="1"/>
    <x v="6"/>
  </r>
  <r>
    <n v="3336"/>
    <s v="WILDE TALES"/>
    <x v="3334"/>
    <n v="250"/>
    <n v="250"/>
    <x v="0"/>
    <x v="1"/>
    <s v="GBP"/>
    <n v="1459845246"/>
    <n v="1457429646"/>
    <b v="0"/>
    <x v="82"/>
    <x v="0"/>
    <s v="theater/plays"/>
    <x v="8"/>
    <x v="1770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x v="69"/>
    <x v="0"/>
    <s v="theater/plays"/>
    <x v="5"/>
    <x v="2311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x v="300"/>
    <x v="0"/>
    <s v="theater/plays"/>
    <x v="21"/>
    <x v="2312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x v="5"/>
    <x v="0"/>
    <s v="theater/plays"/>
    <x v="3"/>
    <x v="2313"/>
    <x v="1"/>
    <x v="6"/>
  </r>
  <r>
    <n v="3340"/>
    <s v="King Lear"/>
    <x v="3338"/>
    <n v="3000"/>
    <n v="4145"/>
    <x v="0"/>
    <x v="0"/>
    <s v="USD"/>
    <n v="1481066554"/>
    <n v="1478906554"/>
    <b v="0"/>
    <x v="44"/>
    <x v="0"/>
    <s v="theater/plays"/>
    <x v="178"/>
    <x v="2314"/>
    <x v="1"/>
    <x v="6"/>
  </r>
  <r>
    <n v="3341"/>
    <s v="Today I Live"/>
    <x v="3339"/>
    <n v="3350"/>
    <n v="3350"/>
    <x v="0"/>
    <x v="1"/>
    <s v="GBP"/>
    <n v="1465750800"/>
    <n v="1463771421"/>
    <b v="0"/>
    <x v="33"/>
    <x v="0"/>
    <s v="theater/plays"/>
    <x v="8"/>
    <x v="2315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x v="76"/>
    <x v="0"/>
    <s v="theater/plays"/>
    <x v="21"/>
    <x v="2316"/>
    <x v="1"/>
    <x v="6"/>
  </r>
  <r>
    <n v="3343"/>
    <s v="The Girl Who Touched the Stars"/>
    <x v="3341"/>
    <n v="700"/>
    <n v="1200"/>
    <x v="0"/>
    <x v="1"/>
    <s v="GBP"/>
    <n v="1460553480"/>
    <n v="1458770384"/>
    <b v="0"/>
    <x v="23"/>
    <x v="0"/>
    <s v="theater/plays"/>
    <x v="193"/>
    <x v="935"/>
    <x v="1"/>
    <x v="6"/>
  </r>
  <r>
    <n v="3344"/>
    <s v="The Other Group Theatre"/>
    <x v="3342"/>
    <n v="4500"/>
    <n v="4565"/>
    <x v="0"/>
    <x v="0"/>
    <s v="USD"/>
    <n v="1409374093"/>
    <n v="1406782093"/>
    <b v="0"/>
    <x v="244"/>
    <x v="0"/>
    <s v="theater/plays"/>
    <x v="7"/>
    <x v="2317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x v="62"/>
    <x v="0"/>
    <s v="theater/plays"/>
    <x v="22"/>
    <x v="73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x v="59"/>
    <x v="0"/>
    <s v="theater/plays"/>
    <x v="5"/>
    <x v="2318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x v="19"/>
    <x v="0"/>
    <s v="theater/plays"/>
    <x v="17"/>
    <x v="2319"/>
    <x v="1"/>
    <x v="6"/>
  </r>
  <r>
    <n v="3348"/>
    <s v="Macbeth"/>
    <x v="3346"/>
    <n v="5500"/>
    <n v="5516"/>
    <x v="0"/>
    <x v="0"/>
    <s v="USD"/>
    <n v="1461988740"/>
    <n v="1459949080"/>
    <b v="0"/>
    <x v="1"/>
    <x v="0"/>
    <s v="theater/plays"/>
    <x v="8"/>
    <x v="2320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x v="25"/>
    <x v="0"/>
    <s v="theater/plays"/>
    <x v="42"/>
    <x v="2321"/>
    <x v="1"/>
    <x v="6"/>
  </r>
  <r>
    <n v="3350"/>
    <s v="Visions"/>
    <x v="3348"/>
    <n v="3500"/>
    <n v="3655"/>
    <x v="0"/>
    <x v="19"/>
    <s v="EUR"/>
    <n v="1448838000"/>
    <n v="1445791811"/>
    <b v="0"/>
    <x v="13"/>
    <x v="0"/>
    <s v="theater/plays"/>
    <x v="3"/>
    <x v="395"/>
    <x v="1"/>
    <x v="6"/>
  </r>
  <r>
    <n v="3351"/>
    <s v="Action To The Word's DRACULA"/>
    <x v="3349"/>
    <n v="5000"/>
    <n v="5055"/>
    <x v="0"/>
    <x v="1"/>
    <s v="GBP"/>
    <n v="1406113200"/>
    <n v="1402910965"/>
    <b v="0"/>
    <x v="241"/>
    <x v="0"/>
    <s v="theater/plays"/>
    <x v="7"/>
    <x v="2322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x v="16"/>
    <x v="0"/>
    <s v="theater/plays"/>
    <x v="29"/>
    <x v="2323"/>
    <x v="1"/>
    <x v="6"/>
  </r>
  <r>
    <n v="3353"/>
    <s v="Nude: A play by Paul Hewitt"/>
    <x v="3351"/>
    <n v="500"/>
    <n v="1575"/>
    <x v="0"/>
    <x v="1"/>
    <s v="GBP"/>
    <n v="1462230000"/>
    <n v="1461061350"/>
    <b v="0"/>
    <x v="34"/>
    <x v="0"/>
    <s v="theater/plays"/>
    <x v="136"/>
    <x v="1245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x v="165"/>
    <x v="0"/>
    <s v="theater/plays"/>
    <x v="21"/>
    <x v="2145"/>
    <x v="1"/>
    <x v="6"/>
  </r>
  <r>
    <n v="3355"/>
    <s v="Jelly Beans at Theatre503"/>
    <x v="3353"/>
    <n v="1750"/>
    <n v="2210"/>
    <x v="0"/>
    <x v="1"/>
    <s v="GBP"/>
    <n v="1462879020"/>
    <n v="1461941527"/>
    <b v="0"/>
    <x v="41"/>
    <x v="0"/>
    <s v="theater/plays"/>
    <x v="9"/>
    <x v="232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x v="74"/>
    <x v="0"/>
    <s v="theater/plays"/>
    <x v="7"/>
    <x v="2325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x v="64"/>
    <x v="0"/>
    <s v="theater/plays"/>
    <x v="7"/>
    <x v="2326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x v="372"/>
    <x v="0"/>
    <s v="theater/plays"/>
    <x v="33"/>
    <x v="1555"/>
    <x v="1"/>
    <x v="6"/>
  </r>
  <r>
    <n v="3359"/>
    <s v="BEIRUT, LADY OF LEBANON"/>
    <x v="3357"/>
    <n v="4000"/>
    <n v="4250"/>
    <x v="0"/>
    <x v="0"/>
    <s v="USD"/>
    <n v="1487985734"/>
    <n v="1484097734"/>
    <b v="0"/>
    <x v="23"/>
    <x v="0"/>
    <s v="theater/plays"/>
    <x v="6"/>
    <x v="2327"/>
    <x v="1"/>
    <x v="6"/>
  </r>
  <r>
    <n v="3360"/>
    <s v="Pretty Butch"/>
    <x v="3358"/>
    <n v="9000"/>
    <n v="9124"/>
    <x v="0"/>
    <x v="20"/>
    <s v="SGD"/>
    <n v="1481731140"/>
    <n v="1479866343"/>
    <b v="0"/>
    <x v="250"/>
    <x v="0"/>
    <s v="theater/plays"/>
    <x v="7"/>
    <x v="2036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x v="32"/>
    <x v="0"/>
    <s v="theater/plays"/>
    <x v="40"/>
    <x v="1417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x v="9"/>
    <x v="0"/>
    <s v="theater/plays"/>
    <x v="147"/>
    <x v="2328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x v="55"/>
    <x v="0"/>
    <s v="theater/plays"/>
    <x v="7"/>
    <x v="2329"/>
    <x v="1"/>
    <x v="6"/>
  </r>
  <r>
    <n v="3364"/>
    <s v="Cancel The Sunshine"/>
    <x v="3362"/>
    <n v="3000"/>
    <n v="3178"/>
    <x v="0"/>
    <x v="1"/>
    <s v="GBP"/>
    <n v="1458075600"/>
    <n v="1456183649"/>
    <b v="0"/>
    <x v="250"/>
    <x v="0"/>
    <s v="theater/plays"/>
    <x v="6"/>
    <x v="2330"/>
    <x v="1"/>
    <x v="6"/>
  </r>
  <r>
    <n v="3365"/>
    <s v="From the Pulpit to the Runway"/>
    <x v="3363"/>
    <n v="2500"/>
    <n v="2600"/>
    <x v="0"/>
    <x v="0"/>
    <s v="USD"/>
    <n v="1449973592"/>
    <n v="1447381592"/>
    <b v="0"/>
    <x v="83"/>
    <x v="0"/>
    <s v="theater/plays"/>
    <x v="3"/>
    <x v="2331"/>
    <x v="1"/>
    <x v="6"/>
  </r>
  <r>
    <n v="3366"/>
    <s v="Montclair Shakespeare Series"/>
    <x v="3364"/>
    <n v="500"/>
    <n v="1105"/>
    <x v="0"/>
    <x v="0"/>
    <s v="USD"/>
    <n v="1431481037"/>
    <n v="1428889037"/>
    <b v="0"/>
    <x v="59"/>
    <x v="0"/>
    <s v="theater/plays"/>
    <x v="360"/>
    <x v="2332"/>
    <x v="1"/>
    <x v="6"/>
  </r>
  <r>
    <n v="3367"/>
    <s v="Only Forever at The Hope Theatre"/>
    <x v="3365"/>
    <n v="750"/>
    <n v="890"/>
    <x v="0"/>
    <x v="1"/>
    <s v="GBP"/>
    <n v="1438467894"/>
    <n v="1436307894"/>
    <b v="0"/>
    <x v="209"/>
    <x v="0"/>
    <s v="theater/plays"/>
    <x v="17"/>
    <x v="2333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x v="23"/>
    <x v="0"/>
    <s v="theater/plays"/>
    <x v="2"/>
    <x v="2334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x v="241"/>
    <x v="0"/>
    <s v="theater/plays"/>
    <x v="3"/>
    <x v="2335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x v="55"/>
    <x v="0"/>
    <s v="theater/plays"/>
    <x v="90"/>
    <x v="2336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x v="82"/>
    <x v="0"/>
    <s v="theater/plays"/>
    <x v="86"/>
    <x v="2337"/>
    <x v="1"/>
    <x v="6"/>
  </r>
  <r>
    <n v="3372"/>
    <s v="All the Best, Jack"/>
    <x v="3370"/>
    <n v="1000"/>
    <n v="1035"/>
    <x v="0"/>
    <x v="0"/>
    <s v="USD"/>
    <n v="1408942740"/>
    <n v="1407157756"/>
    <b v="0"/>
    <x v="74"/>
    <x v="0"/>
    <s v="theater/plays"/>
    <x v="3"/>
    <x v="134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x v="209"/>
    <x v="0"/>
    <s v="theater/plays"/>
    <x v="8"/>
    <x v="150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x v="47"/>
    <x v="0"/>
    <s v="theater/plays"/>
    <x v="13"/>
    <x v="2338"/>
    <x v="1"/>
    <x v="6"/>
  </r>
  <r>
    <n v="3375"/>
    <s v="The Frida Kahlo of Penge West"/>
    <x v="3373"/>
    <n v="3000"/>
    <n v="3000"/>
    <x v="0"/>
    <x v="1"/>
    <s v="GBP"/>
    <n v="1400423973"/>
    <n v="1399387173"/>
    <b v="0"/>
    <x v="57"/>
    <x v="0"/>
    <s v="theater/plays"/>
    <x v="8"/>
    <x v="2339"/>
    <x v="1"/>
    <x v="6"/>
  </r>
  <r>
    <n v="3376"/>
    <s v="The Tutors"/>
    <x v="3374"/>
    <n v="8000"/>
    <n v="8001"/>
    <x v="0"/>
    <x v="0"/>
    <s v="USD"/>
    <n v="1429976994"/>
    <n v="1424796594"/>
    <b v="0"/>
    <x v="10"/>
    <x v="0"/>
    <s v="theater/plays"/>
    <x v="8"/>
    <x v="2340"/>
    <x v="1"/>
    <x v="6"/>
  </r>
  <r>
    <n v="3377"/>
    <s v="To Kill a Machine"/>
    <x v="3375"/>
    <n v="8000"/>
    <n v="8084"/>
    <x v="0"/>
    <x v="1"/>
    <s v="GBP"/>
    <n v="1426870560"/>
    <n v="1424280899"/>
    <b v="0"/>
    <x v="99"/>
    <x v="0"/>
    <s v="theater/plays"/>
    <x v="7"/>
    <x v="1708"/>
    <x v="1"/>
    <x v="6"/>
  </r>
  <r>
    <n v="3378"/>
    <s v="Rose of June"/>
    <x v="3376"/>
    <n v="550"/>
    <n v="592"/>
    <x v="0"/>
    <x v="1"/>
    <s v="GBP"/>
    <n v="1409490480"/>
    <n v="1407400306"/>
    <b v="0"/>
    <x v="64"/>
    <x v="0"/>
    <s v="theater/plays"/>
    <x v="29"/>
    <x v="2341"/>
    <x v="1"/>
    <x v="6"/>
  </r>
  <r>
    <n v="3379"/>
    <s v="The Promise"/>
    <x v="3377"/>
    <n v="2000"/>
    <n v="2073"/>
    <x v="0"/>
    <x v="1"/>
    <s v="GBP"/>
    <n v="1440630000"/>
    <n v="1439122800"/>
    <b v="0"/>
    <x v="44"/>
    <x v="0"/>
    <s v="theater/plays"/>
    <x v="3"/>
    <x v="2342"/>
    <x v="1"/>
    <x v="6"/>
  </r>
  <r>
    <n v="3380"/>
    <s v="A Hard Rain - New York Debut"/>
    <x v="3378"/>
    <n v="3000"/>
    <n v="3133"/>
    <x v="0"/>
    <x v="0"/>
    <s v="USD"/>
    <n v="1417305178"/>
    <n v="1414277578"/>
    <b v="0"/>
    <x v="33"/>
    <x v="0"/>
    <s v="theater/plays"/>
    <x v="3"/>
    <x v="2343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x v="53"/>
    <x v="0"/>
    <s v="theater/plays"/>
    <x v="21"/>
    <x v="2344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x v="67"/>
    <x v="0"/>
    <s v="theater/plays"/>
    <x v="7"/>
    <x v="2345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x v="209"/>
    <x v="0"/>
    <s v="theater/plays"/>
    <x v="20"/>
    <x v="2346"/>
    <x v="1"/>
    <x v="6"/>
  </r>
  <r>
    <n v="3384"/>
    <s v="The Hat"/>
    <x v="3382"/>
    <n v="6000"/>
    <n v="6000.66"/>
    <x v="0"/>
    <x v="0"/>
    <s v="USD"/>
    <n v="1448074800"/>
    <n v="1444874768"/>
    <b v="0"/>
    <x v="31"/>
    <x v="0"/>
    <s v="theater/plays"/>
    <x v="8"/>
    <x v="2347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x v="41"/>
    <x v="0"/>
    <s v="theater/plays"/>
    <x v="8"/>
    <x v="44"/>
    <x v="1"/>
    <x v="6"/>
  </r>
  <r>
    <n v="3386"/>
    <s v="Going To Market"/>
    <x v="3384"/>
    <n v="2000"/>
    <n v="2100"/>
    <x v="0"/>
    <x v="0"/>
    <s v="USD"/>
    <n v="1417620506"/>
    <n v="1415028506"/>
    <b v="0"/>
    <x v="14"/>
    <x v="0"/>
    <s v="theater/plays"/>
    <x v="2"/>
    <x v="392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x v="2"/>
    <x v="0"/>
    <s v="theater/plays"/>
    <x v="16"/>
    <x v="2348"/>
    <x v="1"/>
    <x v="6"/>
  </r>
  <r>
    <n v="3388"/>
    <s v="ICONS"/>
    <x v="3386"/>
    <n v="1500"/>
    <n v="1557"/>
    <x v="0"/>
    <x v="1"/>
    <s v="GBP"/>
    <n v="1434625441"/>
    <n v="1432033441"/>
    <b v="0"/>
    <x v="43"/>
    <x v="0"/>
    <s v="theater/plays"/>
    <x v="3"/>
    <x v="1154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x v="95"/>
    <x v="0"/>
    <s v="theater/plays"/>
    <x v="41"/>
    <x v="2349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x v="19"/>
    <x v="0"/>
    <s v="theater/plays"/>
    <x v="21"/>
    <x v="2320"/>
    <x v="1"/>
    <x v="6"/>
  </r>
  <r>
    <n v="3391"/>
    <s v="TRAVELING needs a Reading"/>
    <x v="3389"/>
    <n v="500"/>
    <n v="1115"/>
    <x v="0"/>
    <x v="0"/>
    <s v="USD"/>
    <n v="1407536880"/>
    <n v="1404997548"/>
    <b v="0"/>
    <x v="59"/>
    <x v="0"/>
    <s v="theater/plays"/>
    <x v="316"/>
    <x v="2296"/>
    <x v="1"/>
    <x v="6"/>
  </r>
  <r>
    <n v="3392"/>
    <s v="1 in 3"/>
    <x v="3390"/>
    <n v="500"/>
    <n v="500"/>
    <x v="0"/>
    <x v="1"/>
    <s v="GBP"/>
    <n v="1462565855"/>
    <n v="1458245855"/>
    <b v="0"/>
    <x v="8"/>
    <x v="0"/>
    <s v="theater/plays"/>
    <x v="8"/>
    <x v="683"/>
    <x v="1"/>
    <x v="6"/>
  </r>
  <r>
    <n v="3393"/>
    <s v="The Maltese Bodkin"/>
    <x v="3391"/>
    <n v="1500"/>
    <n v="1587"/>
    <x v="0"/>
    <x v="0"/>
    <s v="USD"/>
    <n v="1415234760"/>
    <n v="1413065230"/>
    <b v="0"/>
    <x v="34"/>
    <x v="0"/>
    <s v="theater/plays"/>
    <x v="6"/>
    <x v="2350"/>
    <x v="1"/>
    <x v="6"/>
  </r>
  <r>
    <n v="3394"/>
    <s v="Buffer: Edinburgh Fringe 2014"/>
    <x v="3392"/>
    <n v="550"/>
    <n v="783"/>
    <x v="0"/>
    <x v="1"/>
    <s v="GBP"/>
    <n v="1406470645"/>
    <n v="1403878645"/>
    <b v="0"/>
    <x v="74"/>
    <x v="0"/>
    <s v="theater/plays"/>
    <x v="24"/>
    <x v="2005"/>
    <x v="1"/>
    <x v="6"/>
  </r>
  <r>
    <n v="3395"/>
    <s v="MIRAMAR"/>
    <x v="3393"/>
    <n v="500"/>
    <n v="920"/>
    <x v="0"/>
    <x v="1"/>
    <s v="GBP"/>
    <n v="1433009400"/>
    <n v="1431795944"/>
    <b v="0"/>
    <x v="44"/>
    <x v="0"/>
    <s v="theater/plays"/>
    <x v="361"/>
    <x v="2351"/>
    <x v="1"/>
    <x v="6"/>
  </r>
  <r>
    <n v="3396"/>
    <s v="Rainbowtown"/>
    <x v="3394"/>
    <n v="1500"/>
    <n v="1565"/>
    <x v="0"/>
    <x v="0"/>
    <s v="USD"/>
    <n v="1401595140"/>
    <n v="1399286589"/>
    <b v="0"/>
    <x v="33"/>
    <x v="0"/>
    <s v="theater/plays"/>
    <x v="3"/>
    <x v="2352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x v="54"/>
    <x v="0"/>
    <s v="theater/plays"/>
    <x v="20"/>
    <x v="123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x v="71"/>
    <x v="0"/>
    <s v="theater/plays"/>
    <x v="38"/>
    <x v="555"/>
    <x v="1"/>
    <x v="6"/>
  </r>
  <r>
    <n v="3399"/>
    <s v="Spinning Wheel Youth Takeover"/>
    <x v="3397"/>
    <n v="1200"/>
    <n v="1245"/>
    <x v="0"/>
    <x v="1"/>
    <s v="GBP"/>
    <n v="1424556325"/>
    <n v="1421964325"/>
    <b v="0"/>
    <x v="67"/>
    <x v="0"/>
    <s v="theater/plays"/>
    <x v="3"/>
    <x v="2353"/>
    <x v="1"/>
    <x v="6"/>
  </r>
  <r>
    <n v="3400"/>
    <s v="You, Me and That Guy"/>
    <x v="3398"/>
    <n v="10000"/>
    <n v="10041"/>
    <x v="0"/>
    <x v="0"/>
    <s v="USD"/>
    <n v="1409266414"/>
    <n v="1405378414"/>
    <b v="0"/>
    <x v="268"/>
    <x v="0"/>
    <s v="theater/plays"/>
    <x v="8"/>
    <x v="2354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x v="36"/>
    <x v="0"/>
    <s v="theater/plays"/>
    <x v="21"/>
    <x v="2355"/>
    <x v="1"/>
    <x v="6"/>
  </r>
  <r>
    <n v="3402"/>
    <s v="Liberty Falls, 54321"/>
    <x v="3400"/>
    <n v="15000"/>
    <n v="16465"/>
    <x v="0"/>
    <x v="0"/>
    <s v="USD"/>
    <n v="1447295460"/>
    <n v="1444747843"/>
    <b v="0"/>
    <x v="111"/>
    <x v="0"/>
    <s v="theater/plays"/>
    <x v="5"/>
    <x v="2356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x v="57"/>
    <x v="0"/>
    <s v="theater/plays"/>
    <x v="8"/>
    <x v="2124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x v="83"/>
    <x v="0"/>
    <s v="theater/plays"/>
    <x v="108"/>
    <x v="2357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x v="57"/>
    <x v="0"/>
    <s v="theater/plays"/>
    <x v="178"/>
    <x v="2358"/>
    <x v="1"/>
    <x v="6"/>
  </r>
  <r>
    <n v="3406"/>
    <s v="Voices of Swords"/>
    <x v="3404"/>
    <n v="10000"/>
    <n v="10031"/>
    <x v="0"/>
    <x v="0"/>
    <s v="USD"/>
    <n v="1405511376"/>
    <n v="1401623376"/>
    <b v="0"/>
    <x v="110"/>
    <x v="0"/>
    <s v="theater/plays"/>
    <x v="8"/>
    <x v="2359"/>
    <x v="1"/>
    <x v="6"/>
  </r>
  <r>
    <n v="3407"/>
    <s v="Chlorine Edinburgh 2014"/>
    <x v="3405"/>
    <n v="2000"/>
    <n v="2142"/>
    <x v="0"/>
    <x v="1"/>
    <s v="GBP"/>
    <n v="1404641289"/>
    <n v="1402049289"/>
    <b v="0"/>
    <x v="85"/>
    <x v="0"/>
    <s v="theater/plays"/>
    <x v="13"/>
    <x v="2360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x v="59"/>
    <x v="0"/>
    <s v="theater/plays"/>
    <x v="185"/>
    <x v="2361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x v="64"/>
    <x v="0"/>
    <s v="theater/plays"/>
    <x v="39"/>
    <x v="2362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x v="244"/>
    <x v="0"/>
    <s v="theater/plays"/>
    <x v="15"/>
    <x v="2363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x v="76"/>
    <x v="0"/>
    <s v="theater/plays"/>
    <x v="3"/>
    <x v="2364"/>
    <x v="1"/>
    <x v="6"/>
  </r>
  <r>
    <n v="3412"/>
    <s v="Joe Orton's Fred &amp; Madge"/>
    <x v="3410"/>
    <n v="3000"/>
    <n v="3000"/>
    <x v="0"/>
    <x v="1"/>
    <s v="GBP"/>
    <n v="1411858862"/>
    <n v="1409266862"/>
    <b v="0"/>
    <x v="55"/>
    <x v="0"/>
    <s v="theater/plays"/>
    <x v="8"/>
    <x v="2365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x v="25"/>
    <x v="0"/>
    <s v="theater/plays"/>
    <x v="22"/>
    <x v="2235"/>
    <x v="1"/>
    <x v="6"/>
  </r>
  <r>
    <n v="3414"/>
    <s v="PCSF PlayOffs 2016"/>
    <x v="3412"/>
    <n v="3000"/>
    <n v="3105"/>
    <x v="0"/>
    <x v="0"/>
    <s v="USD"/>
    <n v="1480579140"/>
    <n v="1478030325"/>
    <b v="0"/>
    <x v="34"/>
    <x v="0"/>
    <s v="theater/plays"/>
    <x v="3"/>
    <x v="2366"/>
    <x v="1"/>
    <x v="6"/>
  </r>
  <r>
    <n v="3415"/>
    <s v="Balm in Gilead at Columbia"/>
    <x v="3413"/>
    <n v="200"/>
    <n v="200"/>
    <x v="0"/>
    <x v="0"/>
    <s v="USD"/>
    <n v="1460935800"/>
    <n v="1459999656"/>
    <b v="0"/>
    <x v="82"/>
    <x v="0"/>
    <s v="theater/plays"/>
    <x v="8"/>
    <x v="2367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x v="209"/>
    <x v="0"/>
    <s v="theater/plays"/>
    <x v="28"/>
    <x v="2368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x v="43"/>
    <x v="0"/>
    <s v="theater/plays"/>
    <x v="8"/>
    <x v="841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x v="66"/>
    <x v="0"/>
    <s v="theater/plays"/>
    <x v="7"/>
    <x v="2369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x v="67"/>
    <x v="0"/>
    <s v="theater/plays"/>
    <x v="13"/>
    <x v="2370"/>
    <x v="1"/>
    <x v="6"/>
  </r>
  <r>
    <n v="3420"/>
    <s v="Rounds. Set design campaign."/>
    <x v="3418"/>
    <n v="700"/>
    <n v="966"/>
    <x v="0"/>
    <x v="1"/>
    <s v="GBP"/>
    <n v="1455408000"/>
    <n v="1454638202"/>
    <b v="0"/>
    <x v="69"/>
    <x v="0"/>
    <s v="theater/plays"/>
    <x v="178"/>
    <x v="2178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x v="15"/>
    <x v="0"/>
    <s v="theater/plays"/>
    <x v="7"/>
    <x v="23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x v="67"/>
    <x v="0"/>
    <s v="theater/plays"/>
    <x v="15"/>
    <x v="2372"/>
    <x v="1"/>
    <x v="6"/>
  </r>
  <r>
    <n v="3423"/>
    <s v="And That's How The Story Goes"/>
    <x v="3421"/>
    <n v="250"/>
    <n v="350"/>
    <x v="0"/>
    <x v="0"/>
    <s v="USD"/>
    <n v="1429912341"/>
    <n v="1427320341"/>
    <b v="0"/>
    <x v="73"/>
    <x v="0"/>
    <s v="theater/plays"/>
    <x v="49"/>
    <x v="431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x v="88"/>
    <x v="0"/>
    <s v="theater/plays"/>
    <x v="3"/>
    <x v="2373"/>
    <x v="1"/>
    <x v="6"/>
  </r>
  <r>
    <n v="3425"/>
    <s v="The Erlkings"/>
    <x v="3423"/>
    <n v="30000"/>
    <n v="30891.1"/>
    <x v="0"/>
    <x v="0"/>
    <s v="USD"/>
    <n v="1412434136"/>
    <n v="1409669336"/>
    <b v="0"/>
    <x v="201"/>
    <x v="0"/>
    <s v="theater/plays"/>
    <x v="33"/>
    <x v="2374"/>
    <x v="1"/>
    <x v="6"/>
  </r>
  <r>
    <n v="3426"/>
    <s v="Holocene"/>
    <x v="3424"/>
    <n v="3750"/>
    <n v="4055"/>
    <x v="0"/>
    <x v="0"/>
    <s v="USD"/>
    <n v="1411264800"/>
    <n v="1409620903"/>
    <b v="0"/>
    <x v="45"/>
    <x v="0"/>
    <s v="theater/plays"/>
    <x v="29"/>
    <x v="2375"/>
    <x v="1"/>
    <x v="6"/>
  </r>
  <r>
    <n v="3427"/>
    <s v="We Were Kings"/>
    <x v="3425"/>
    <n v="1500"/>
    <n v="1500"/>
    <x v="0"/>
    <x v="1"/>
    <s v="GBP"/>
    <n v="1404314952"/>
    <n v="1401722952"/>
    <b v="0"/>
    <x v="60"/>
    <x v="0"/>
    <s v="theater/plays"/>
    <x v="8"/>
    <x v="246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x v="13"/>
    <x v="0"/>
    <s v="theater/plays"/>
    <x v="33"/>
    <x v="237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x v="8"/>
    <x v="0"/>
    <s v="theater/plays"/>
    <x v="22"/>
    <x v="1783"/>
    <x v="1"/>
    <x v="6"/>
  </r>
  <r>
    <n v="3430"/>
    <s v="Being Patient"/>
    <x v="3428"/>
    <n v="2000"/>
    <n v="2170.9899999999998"/>
    <x v="0"/>
    <x v="1"/>
    <s v="GBP"/>
    <n v="1406760101"/>
    <n v="1404168101"/>
    <b v="0"/>
    <x v="250"/>
    <x v="0"/>
    <s v="theater/plays"/>
    <x v="15"/>
    <x v="237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x v="64"/>
    <x v="0"/>
    <s v="theater/plays"/>
    <x v="8"/>
    <x v="2378"/>
    <x v="1"/>
    <x v="6"/>
  </r>
  <r>
    <n v="3432"/>
    <s v="Love Letters"/>
    <x v="3430"/>
    <n v="2000"/>
    <n v="2193"/>
    <x v="0"/>
    <x v="0"/>
    <s v="USD"/>
    <n v="1454709600"/>
    <n v="1452520614"/>
    <b v="0"/>
    <x v="288"/>
    <x v="0"/>
    <s v="theater/plays"/>
    <x v="5"/>
    <x v="2379"/>
    <x v="1"/>
    <x v="6"/>
  </r>
  <r>
    <n v="3433"/>
    <s v="The Dybbuk"/>
    <x v="3431"/>
    <n v="9500"/>
    <n v="9525"/>
    <x v="0"/>
    <x v="0"/>
    <s v="USD"/>
    <n v="1402974000"/>
    <n v="1400290255"/>
    <b v="0"/>
    <x v="26"/>
    <x v="0"/>
    <s v="theater/plays"/>
    <x v="8"/>
    <x v="2380"/>
    <x v="1"/>
    <x v="6"/>
  </r>
  <r>
    <n v="3434"/>
    <s v="The Williams Project"/>
    <x v="3432"/>
    <n v="10000"/>
    <n v="10555"/>
    <x v="0"/>
    <x v="0"/>
    <s v="USD"/>
    <n v="1404983269"/>
    <n v="1402391269"/>
    <b v="0"/>
    <x v="129"/>
    <x v="0"/>
    <s v="theater/plays"/>
    <x v="6"/>
    <x v="2381"/>
    <x v="1"/>
    <x v="6"/>
  </r>
  <r>
    <n v="3435"/>
    <s v="Tickets for the Tenderloin"/>
    <x v="3433"/>
    <n v="1000"/>
    <n v="1120"/>
    <x v="0"/>
    <x v="0"/>
    <s v="USD"/>
    <n v="1470538800"/>
    <n v="1469112493"/>
    <b v="0"/>
    <x v="10"/>
    <x v="0"/>
    <s v="theater/plays"/>
    <x v="20"/>
    <x v="2382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x v="77"/>
    <x v="0"/>
    <s v="theater/plays"/>
    <x v="6"/>
    <x v="2383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x v="17"/>
    <x v="0"/>
    <s v="theater/plays"/>
    <x v="7"/>
    <x v="2384"/>
    <x v="1"/>
    <x v="6"/>
  </r>
  <r>
    <n v="3438"/>
    <s v="KLIPPIES"/>
    <x v="3436"/>
    <n v="2500"/>
    <n v="2605"/>
    <x v="0"/>
    <x v="1"/>
    <s v="GBP"/>
    <n v="1430600400"/>
    <n v="1428358567"/>
    <b v="0"/>
    <x v="25"/>
    <x v="0"/>
    <s v="theater/plays"/>
    <x v="3"/>
    <x v="2385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x v="59"/>
    <x v="0"/>
    <s v="theater/plays"/>
    <x v="165"/>
    <x v="2386"/>
    <x v="1"/>
    <x v="6"/>
  </r>
  <r>
    <n v="3440"/>
    <s v="Gruesome Playground Injuries"/>
    <x v="3438"/>
    <n v="5000"/>
    <n v="5260.92"/>
    <x v="0"/>
    <x v="0"/>
    <s v="USD"/>
    <n v="1405095300"/>
    <n v="1403146628"/>
    <b v="0"/>
    <x v="141"/>
    <x v="0"/>
    <s v="theater/plays"/>
    <x v="2"/>
    <x v="108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x v="68"/>
    <x v="0"/>
    <s v="theater/plays"/>
    <x v="33"/>
    <x v="2387"/>
    <x v="1"/>
    <x v="6"/>
  </r>
  <r>
    <n v="3442"/>
    <s v="An Evening of Radio"/>
    <x v="3440"/>
    <n v="250"/>
    <n v="250"/>
    <x v="0"/>
    <x v="0"/>
    <s v="USD"/>
    <n v="1433016672"/>
    <n v="1430424672"/>
    <b v="0"/>
    <x v="22"/>
    <x v="0"/>
    <s v="theater/plays"/>
    <x v="8"/>
    <x v="672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x v="43"/>
    <x v="0"/>
    <s v="theater/plays"/>
    <x v="362"/>
    <x v="2388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x v="9"/>
    <x v="0"/>
    <s v="theater/plays"/>
    <x v="363"/>
    <x v="2389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x v="162"/>
    <x v="0"/>
    <s v="theater/plays"/>
    <x v="8"/>
    <x v="2390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x v="20"/>
    <x v="0"/>
    <s v="theater/plays"/>
    <x v="29"/>
    <x v="2391"/>
    <x v="1"/>
    <x v="6"/>
  </r>
  <r>
    <n v="3447"/>
    <s v="The Vagabond Halfback"/>
    <x v="3445"/>
    <n v="1000"/>
    <n v="1078"/>
    <x v="0"/>
    <x v="0"/>
    <s v="USD"/>
    <n v="1458332412"/>
    <n v="1454448012"/>
    <b v="0"/>
    <x v="25"/>
    <x v="0"/>
    <s v="theater/plays"/>
    <x v="29"/>
    <x v="2392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x v="43"/>
    <x v="0"/>
    <s v="theater/plays"/>
    <x v="5"/>
    <x v="392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x v="9"/>
    <x v="0"/>
    <s v="theater/plays"/>
    <x v="193"/>
    <x v="1922"/>
    <x v="1"/>
    <x v="6"/>
  </r>
  <r>
    <n v="3450"/>
    <s v="The Beautiful House"/>
    <x v="3448"/>
    <n v="500"/>
    <n v="760"/>
    <x v="0"/>
    <x v="1"/>
    <s v="GBP"/>
    <n v="1427990071"/>
    <n v="1422809671"/>
    <b v="0"/>
    <x v="70"/>
    <x v="0"/>
    <s v="theater/plays"/>
    <x v="143"/>
    <x v="2393"/>
    <x v="1"/>
    <x v="6"/>
  </r>
  <r>
    <n v="3451"/>
    <s v="The Twilight Zone Play"/>
    <x v="3449"/>
    <n v="650"/>
    <n v="658"/>
    <x v="0"/>
    <x v="0"/>
    <s v="USD"/>
    <n v="1429636927"/>
    <n v="1427304127"/>
    <b v="0"/>
    <x v="38"/>
    <x v="0"/>
    <s v="theater/plays"/>
    <x v="7"/>
    <x v="2394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x v="77"/>
    <x v="0"/>
    <s v="theater/plays"/>
    <x v="42"/>
    <x v="2395"/>
    <x v="1"/>
    <x v="6"/>
  </r>
  <r>
    <n v="3453"/>
    <s v="'Patagonia' - by Robert George"/>
    <x v="3451"/>
    <n v="300"/>
    <n v="385"/>
    <x v="0"/>
    <x v="1"/>
    <s v="GBP"/>
    <n v="1471130956"/>
    <n v="1465946956"/>
    <b v="0"/>
    <x v="25"/>
    <x v="0"/>
    <s v="theater/plays"/>
    <x v="30"/>
    <x v="440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x v="64"/>
    <x v="0"/>
    <s v="theater/plays"/>
    <x v="7"/>
    <x v="2396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x v="50"/>
    <x v="0"/>
    <s v="theater/plays"/>
    <x v="7"/>
    <x v="2397"/>
    <x v="1"/>
    <x v="6"/>
  </r>
  <r>
    <n v="3456"/>
    <s v="THIEF"/>
    <x v="3454"/>
    <n v="3000"/>
    <n v="5739"/>
    <x v="0"/>
    <x v="0"/>
    <s v="USD"/>
    <n v="1406876340"/>
    <n v="1404190567"/>
    <b v="0"/>
    <x v="38"/>
    <x v="0"/>
    <s v="theater/plays"/>
    <x v="87"/>
    <x v="2398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x v="165"/>
    <x v="0"/>
    <s v="theater/plays"/>
    <x v="49"/>
    <x v="2399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x v="74"/>
    <x v="0"/>
    <s v="theater/plays"/>
    <x v="39"/>
    <x v="2400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x v="17"/>
    <x v="0"/>
    <s v="theater/plays"/>
    <x v="9"/>
    <x v="2401"/>
    <x v="1"/>
    <x v="6"/>
  </r>
  <r>
    <n v="3460"/>
    <s v="Pushers"/>
    <x v="3458"/>
    <n v="500"/>
    <n v="950"/>
    <x v="0"/>
    <x v="1"/>
    <s v="GBP"/>
    <n v="1408106352"/>
    <n v="1406896752"/>
    <b v="0"/>
    <x v="10"/>
    <x v="0"/>
    <s v="theater/plays"/>
    <x v="364"/>
    <x v="73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x v="8"/>
    <x v="0"/>
    <s v="theater/plays"/>
    <x v="86"/>
    <x v="2402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x v="57"/>
    <x v="0"/>
    <s v="theater/plays"/>
    <x v="180"/>
    <x v="2403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x v="229"/>
    <x v="0"/>
    <s v="theater/plays"/>
    <x v="33"/>
    <x v="2404"/>
    <x v="1"/>
    <x v="6"/>
  </r>
  <r>
    <n v="3464"/>
    <s v="SHE! Is History!"/>
    <x v="3462"/>
    <n v="5000"/>
    <n v="5116.18"/>
    <x v="0"/>
    <x v="0"/>
    <s v="USD"/>
    <n v="1471921637"/>
    <n v="1469329637"/>
    <b v="0"/>
    <x v="251"/>
    <x v="0"/>
    <s v="theater/plays"/>
    <x v="21"/>
    <x v="2405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x v="17"/>
    <x v="0"/>
    <s v="theater/plays"/>
    <x v="33"/>
    <x v="2406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x v="42"/>
    <x v="0"/>
    <s v="theater/plays"/>
    <x v="37"/>
    <x v="2407"/>
    <x v="1"/>
    <x v="6"/>
  </r>
  <r>
    <n v="3467"/>
    <s v="Venus in Fur, Los Angeles."/>
    <x v="3465"/>
    <n v="3000"/>
    <n v="3030"/>
    <x v="0"/>
    <x v="0"/>
    <s v="USD"/>
    <n v="1426864032"/>
    <n v="1424275632"/>
    <b v="0"/>
    <x v="5"/>
    <x v="0"/>
    <s v="theater/plays"/>
    <x v="7"/>
    <x v="890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x v="57"/>
    <x v="0"/>
    <s v="theater/plays"/>
    <x v="108"/>
    <x v="2408"/>
    <x v="1"/>
    <x v="6"/>
  </r>
  <r>
    <n v="3469"/>
    <s v="An Evening of Original One Acts"/>
    <x v="3467"/>
    <n v="2800"/>
    <n v="3175"/>
    <x v="0"/>
    <x v="0"/>
    <s v="USD"/>
    <n v="1461857045"/>
    <n v="1459265045"/>
    <b v="0"/>
    <x v="287"/>
    <x v="0"/>
    <s v="theater/plays"/>
    <x v="40"/>
    <x v="2000"/>
    <x v="1"/>
    <x v="6"/>
  </r>
  <r>
    <n v="3470"/>
    <s v="She Kills Monsters"/>
    <x v="3468"/>
    <n v="250"/>
    <n v="375"/>
    <x v="0"/>
    <x v="0"/>
    <s v="USD"/>
    <n v="1468618680"/>
    <n v="1465345902"/>
    <b v="0"/>
    <x v="82"/>
    <x v="0"/>
    <s v="theater/plays"/>
    <x v="95"/>
    <x v="683"/>
    <x v="1"/>
    <x v="6"/>
  </r>
  <r>
    <n v="3471"/>
    <s v="Different is Dangerous"/>
    <x v="3469"/>
    <n v="500"/>
    <n v="1073"/>
    <x v="0"/>
    <x v="1"/>
    <s v="GBP"/>
    <n v="1409515200"/>
    <n v="1405971690"/>
    <b v="0"/>
    <x v="209"/>
    <x v="0"/>
    <s v="theater/plays"/>
    <x v="205"/>
    <x v="1299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x v="23"/>
    <x v="0"/>
    <s v="theater/plays"/>
    <x v="21"/>
    <x v="2230"/>
    <x v="1"/>
    <x v="6"/>
  </r>
  <r>
    <n v="3473"/>
    <s v="King Sisyphus"/>
    <x v="3471"/>
    <n v="4900"/>
    <n v="4900"/>
    <x v="0"/>
    <x v="0"/>
    <s v="USD"/>
    <n v="1426883220"/>
    <n v="1425067296"/>
    <b v="0"/>
    <x v="51"/>
    <x v="0"/>
    <s v="theater/plays"/>
    <x v="8"/>
    <x v="2409"/>
    <x v="1"/>
    <x v="6"/>
  </r>
  <r>
    <n v="3474"/>
    <s v="Be Prepared"/>
    <x v="3472"/>
    <n v="2000"/>
    <n v="2020"/>
    <x v="0"/>
    <x v="1"/>
    <s v="GBP"/>
    <n v="1469016131"/>
    <n v="1466424131"/>
    <b v="0"/>
    <x v="70"/>
    <x v="0"/>
    <s v="theater/plays"/>
    <x v="7"/>
    <x v="2410"/>
    <x v="1"/>
    <x v="6"/>
  </r>
  <r>
    <n v="3475"/>
    <s v="Score"/>
    <x v="3473"/>
    <n v="300"/>
    <n v="340"/>
    <x v="0"/>
    <x v="1"/>
    <s v="GBP"/>
    <n v="1414972800"/>
    <n v="1412629704"/>
    <b v="0"/>
    <x v="57"/>
    <x v="0"/>
    <s v="theater/plays"/>
    <x v="40"/>
    <x v="135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x v="79"/>
    <x v="0"/>
    <s v="theater/plays"/>
    <x v="3"/>
    <x v="364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x v="70"/>
    <x v="0"/>
    <s v="theater/plays"/>
    <x v="41"/>
    <x v="2411"/>
    <x v="1"/>
    <x v="6"/>
  </r>
  <r>
    <n v="3478"/>
    <s v="Measure for Measure"/>
    <x v="3476"/>
    <n v="2000"/>
    <n v="2257"/>
    <x v="0"/>
    <x v="0"/>
    <s v="USD"/>
    <n v="1426539600"/>
    <n v="1424296822"/>
    <b v="0"/>
    <x v="7"/>
    <x v="0"/>
    <s v="theater/plays"/>
    <x v="40"/>
    <x v="2412"/>
    <x v="1"/>
    <x v="6"/>
  </r>
  <r>
    <n v="3479"/>
    <s v="Civil Rogues"/>
    <x v="3477"/>
    <n v="1500"/>
    <n v="1918"/>
    <x v="0"/>
    <x v="1"/>
    <s v="GBP"/>
    <n v="1403382680"/>
    <n v="1400790680"/>
    <b v="0"/>
    <x v="66"/>
    <x v="0"/>
    <s v="theater/plays"/>
    <x v="30"/>
    <x v="2413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x v="62"/>
    <x v="0"/>
    <s v="theater/plays"/>
    <x v="1"/>
    <x v="2414"/>
    <x v="1"/>
    <x v="6"/>
  </r>
  <r>
    <n v="3481"/>
    <s v="FIX THE FITZ"/>
    <x v="3479"/>
    <n v="10000"/>
    <n v="11880"/>
    <x v="0"/>
    <x v="2"/>
    <s v="AUD"/>
    <n v="1420178188"/>
    <n v="1418709388"/>
    <b v="0"/>
    <x v="195"/>
    <x v="0"/>
    <s v="theater/plays"/>
    <x v="17"/>
    <x v="2415"/>
    <x v="1"/>
    <x v="6"/>
  </r>
  <r>
    <n v="3482"/>
    <s v="Old Trunk - Edinburgh 2014"/>
    <x v="3480"/>
    <n v="3000"/>
    <n v="4150"/>
    <x v="0"/>
    <x v="1"/>
    <s v="GBP"/>
    <n v="1404671466"/>
    <n v="1402079466"/>
    <b v="0"/>
    <x v="144"/>
    <x v="0"/>
    <s v="theater/plays"/>
    <x v="178"/>
    <x v="366"/>
    <x v="1"/>
    <x v="6"/>
  </r>
  <r>
    <n v="3483"/>
    <s v="The Faculty Lounge"/>
    <x v="3481"/>
    <n v="3350"/>
    <n v="5358"/>
    <x v="0"/>
    <x v="0"/>
    <s v="USD"/>
    <n v="1404403381"/>
    <n v="1401811381"/>
    <b v="0"/>
    <x v="182"/>
    <x v="0"/>
    <s v="theater/plays"/>
    <x v="12"/>
    <x v="2376"/>
    <x v="1"/>
    <x v="6"/>
  </r>
  <r>
    <n v="3484"/>
    <s v="Macbeth in the Basement"/>
    <x v="3482"/>
    <n v="2500"/>
    <n v="2856"/>
    <x v="0"/>
    <x v="0"/>
    <s v="USD"/>
    <n v="1466014499"/>
    <n v="1463422499"/>
    <b v="0"/>
    <x v="34"/>
    <x v="0"/>
    <s v="theater/plays"/>
    <x v="35"/>
    <x v="2416"/>
    <x v="1"/>
    <x v="6"/>
  </r>
  <r>
    <n v="3485"/>
    <s v="An Evening with Sarah Pettyfer"/>
    <x v="3483"/>
    <n v="1650"/>
    <n v="1660"/>
    <x v="0"/>
    <x v="0"/>
    <s v="USD"/>
    <n v="1454431080"/>
    <n v="1451839080"/>
    <b v="0"/>
    <x v="209"/>
    <x v="0"/>
    <s v="theater/plays"/>
    <x v="7"/>
    <x v="2281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x v="66"/>
    <x v="0"/>
    <s v="theater/plays"/>
    <x v="19"/>
    <x v="2417"/>
    <x v="1"/>
    <x v="6"/>
  </r>
  <r>
    <n v="3487"/>
    <s v="Jericho Creek"/>
    <x v="3485"/>
    <n v="2000"/>
    <n v="2555"/>
    <x v="0"/>
    <x v="1"/>
    <s v="GBP"/>
    <n v="1435185252"/>
    <n v="1432593252"/>
    <b v="0"/>
    <x v="36"/>
    <x v="0"/>
    <s v="theater/plays"/>
    <x v="30"/>
    <x v="2418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x v="60"/>
    <x v="0"/>
    <s v="theater/plays"/>
    <x v="10"/>
    <x v="241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x v="250"/>
    <x v="0"/>
    <s v="theater/plays"/>
    <x v="40"/>
    <x v="91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x v="74"/>
    <x v="0"/>
    <s v="theater/plays"/>
    <x v="30"/>
    <x v="1604"/>
    <x v="1"/>
    <x v="6"/>
  </r>
  <r>
    <n v="3491"/>
    <s v="William Shakespeare's The Tempest"/>
    <x v="3489"/>
    <n v="500"/>
    <n v="791"/>
    <x v="0"/>
    <x v="0"/>
    <s v="USD"/>
    <n v="1431928784"/>
    <n v="1430114384"/>
    <b v="0"/>
    <x v="73"/>
    <x v="0"/>
    <s v="theater/plays"/>
    <x v="137"/>
    <x v="2420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x v="2"/>
    <x v="0"/>
    <s v="theater/plays"/>
    <x v="2"/>
    <x v="2421"/>
    <x v="1"/>
    <x v="6"/>
  </r>
  <r>
    <n v="3493"/>
    <s v="Not Your Garden Variety Theater"/>
    <x v="3491"/>
    <n v="1500"/>
    <n v="1500"/>
    <x v="0"/>
    <x v="0"/>
    <s v="USD"/>
    <n v="1408252260"/>
    <n v="1406580436"/>
    <b v="0"/>
    <x v="60"/>
    <x v="0"/>
    <s v="theater/plays"/>
    <x v="8"/>
    <x v="246"/>
    <x v="1"/>
    <x v="6"/>
  </r>
  <r>
    <n v="3494"/>
    <s v="Special in a Bad Way"/>
    <x v="3492"/>
    <n v="400"/>
    <n v="400"/>
    <x v="0"/>
    <x v="0"/>
    <s v="USD"/>
    <n v="1480140000"/>
    <n v="1479186575"/>
    <b v="0"/>
    <x v="62"/>
    <x v="0"/>
    <s v="theater/plays"/>
    <x v="8"/>
    <x v="2422"/>
    <x v="1"/>
    <x v="6"/>
  </r>
  <r>
    <n v="3495"/>
    <s v="The Village - one woman show"/>
    <x v="3493"/>
    <n v="5000"/>
    <n v="5343"/>
    <x v="0"/>
    <x v="5"/>
    <s v="CAD"/>
    <n v="1414862280"/>
    <n v="1412360309"/>
    <b v="0"/>
    <x v="250"/>
    <x v="0"/>
    <s v="theater/plays"/>
    <x v="13"/>
    <x v="797"/>
    <x v="1"/>
    <x v="6"/>
  </r>
  <r>
    <n v="3496"/>
    <s v="Resurrecting LIZZIE BORDEN LIVE"/>
    <x v="3494"/>
    <n v="3000"/>
    <n v="3732"/>
    <x v="0"/>
    <x v="0"/>
    <s v="USD"/>
    <n v="1473625166"/>
    <n v="1470169166"/>
    <b v="0"/>
    <x v="76"/>
    <x v="0"/>
    <s v="theater/plays"/>
    <x v="39"/>
    <x v="2423"/>
    <x v="1"/>
    <x v="6"/>
  </r>
  <r>
    <n v="3497"/>
    <s v="Send SACKERSON to SD Fringe"/>
    <x v="3495"/>
    <n v="1551"/>
    <n v="1686"/>
    <x v="0"/>
    <x v="0"/>
    <s v="USD"/>
    <n v="1464904800"/>
    <n v="1463852904"/>
    <b v="0"/>
    <x v="72"/>
    <x v="0"/>
    <s v="theater/plays"/>
    <x v="15"/>
    <x v="2424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x v="288"/>
    <x v="0"/>
    <s v="theater/plays"/>
    <x v="21"/>
    <x v="2425"/>
    <x v="1"/>
    <x v="6"/>
  </r>
  <r>
    <n v="3499"/>
    <s v="Fefu and Her Friends"/>
    <x v="3497"/>
    <n v="2000"/>
    <n v="2110"/>
    <x v="0"/>
    <x v="0"/>
    <s v="USD"/>
    <n v="1435733940"/>
    <n v="1431046325"/>
    <b v="0"/>
    <x v="2"/>
    <x v="0"/>
    <s v="theater/plays"/>
    <x v="6"/>
    <x v="2426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x v="288"/>
    <x v="0"/>
    <s v="theater/plays"/>
    <x v="6"/>
    <x v="2427"/>
    <x v="1"/>
    <x v="6"/>
  </r>
  <r>
    <n v="3501"/>
    <s v="Pig by Alex Oates (London Run)"/>
    <x v="3499"/>
    <n v="1500"/>
    <n v="1510"/>
    <x v="0"/>
    <x v="1"/>
    <s v="GBP"/>
    <n v="1441995595"/>
    <n v="1439835595"/>
    <b v="0"/>
    <x v="288"/>
    <x v="0"/>
    <s v="theater/plays"/>
    <x v="7"/>
    <x v="2428"/>
    <x v="1"/>
    <x v="6"/>
  </r>
  <r>
    <n v="3502"/>
    <s v="Dickhead"/>
    <x v="3500"/>
    <n v="4000"/>
    <n v="4216"/>
    <x v="0"/>
    <x v="0"/>
    <s v="USD"/>
    <n v="1458100740"/>
    <n v="1456862924"/>
    <b v="0"/>
    <x v="162"/>
    <x v="0"/>
    <s v="theater/plays"/>
    <x v="2"/>
    <x v="2429"/>
    <x v="1"/>
    <x v="6"/>
  </r>
  <r>
    <n v="3503"/>
    <s v="Tarantella"/>
    <x v="3501"/>
    <n v="2500"/>
    <n v="2689"/>
    <x v="0"/>
    <x v="1"/>
    <s v="GBP"/>
    <n v="1469359728"/>
    <n v="1466767728"/>
    <b v="0"/>
    <x v="44"/>
    <x v="0"/>
    <s v="theater/plays"/>
    <x v="29"/>
    <x v="2430"/>
    <x v="1"/>
    <x v="6"/>
  </r>
  <r>
    <n v="3504"/>
    <s v="Sterling Lion Theater Company"/>
    <x v="3502"/>
    <n v="1000"/>
    <n v="1000"/>
    <x v="0"/>
    <x v="0"/>
    <s v="USD"/>
    <n v="1447959491"/>
    <n v="1445363891"/>
    <b v="0"/>
    <x v="22"/>
    <x v="0"/>
    <s v="theater/plays"/>
    <x v="8"/>
    <x v="178"/>
    <x v="1"/>
    <x v="6"/>
  </r>
  <r>
    <n v="3505"/>
    <s v="Second Act: The Four Disgracers"/>
    <x v="3503"/>
    <n v="2500"/>
    <n v="2594"/>
    <x v="0"/>
    <x v="0"/>
    <s v="USD"/>
    <n v="1399953600"/>
    <n v="1398983245"/>
    <b v="0"/>
    <x v="70"/>
    <x v="0"/>
    <s v="theater/plays"/>
    <x v="3"/>
    <x v="243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x v="60"/>
    <x v="0"/>
    <s v="theater/plays"/>
    <x v="21"/>
    <x v="2432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x v="250"/>
    <x v="0"/>
    <s v="theater/plays"/>
    <x v="3"/>
    <x v="1716"/>
    <x v="1"/>
    <x v="6"/>
  </r>
  <r>
    <n v="3508"/>
    <s v="Roll The Dice Theatre Company"/>
    <x v="3506"/>
    <n v="100"/>
    <n v="180"/>
    <x v="0"/>
    <x v="1"/>
    <s v="GBP"/>
    <n v="1462914000"/>
    <n v="1460914253"/>
    <b v="0"/>
    <x v="41"/>
    <x v="0"/>
    <s v="theater/plays"/>
    <x v="144"/>
    <x v="1028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x v="51"/>
    <x v="0"/>
    <s v="theater/plays"/>
    <x v="6"/>
    <x v="2433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x v="41"/>
    <x v="0"/>
    <s v="theater/plays"/>
    <x v="7"/>
    <x v="2434"/>
    <x v="1"/>
    <x v="6"/>
  </r>
  <r>
    <n v="3511"/>
    <s v="Silent Planet"/>
    <x v="3509"/>
    <n v="1500"/>
    <n v="1518"/>
    <x v="0"/>
    <x v="1"/>
    <s v="GBP"/>
    <n v="1415385000"/>
    <n v="1413406695"/>
    <b v="0"/>
    <x v="10"/>
    <x v="0"/>
    <s v="theater/plays"/>
    <x v="7"/>
    <x v="2435"/>
    <x v="1"/>
    <x v="6"/>
  </r>
  <r>
    <n v="3512"/>
    <s v="With My Eyes Wide Open"/>
    <x v="3510"/>
    <n v="1000"/>
    <n v="1000"/>
    <x v="0"/>
    <x v="1"/>
    <s v="GBP"/>
    <n v="1429789992"/>
    <n v="1424609592"/>
    <b v="0"/>
    <x v="57"/>
    <x v="0"/>
    <s v="theater/plays"/>
    <x v="8"/>
    <x v="2436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x v="34"/>
    <x v="0"/>
    <s v="theater/plays"/>
    <x v="90"/>
    <x v="2437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x v="73"/>
    <x v="0"/>
    <s v="theater/plays"/>
    <x v="5"/>
    <x v="687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x v="67"/>
    <x v="0"/>
    <s v="theater/plays"/>
    <x v="33"/>
    <x v="2438"/>
    <x v="1"/>
    <x v="6"/>
  </r>
  <r>
    <n v="3516"/>
    <s v="The March of the Bonus Army"/>
    <x v="3514"/>
    <n v="2500"/>
    <n v="2500"/>
    <x v="0"/>
    <x v="0"/>
    <s v="USD"/>
    <n v="1410145200"/>
    <n v="1407197670"/>
    <b v="0"/>
    <x v="202"/>
    <x v="0"/>
    <s v="theater/plays"/>
    <x v="8"/>
    <x v="2439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x v="62"/>
    <x v="0"/>
    <s v="theater/plays"/>
    <x v="8"/>
    <x v="2440"/>
    <x v="1"/>
    <x v="6"/>
  </r>
  <r>
    <n v="3518"/>
    <s v="BEASTS OF BAVERLY GROVE"/>
    <x v="3516"/>
    <n v="1500"/>
    <n v="1650.69"/>
    <x v="0"/>
    <x v="0"/>
    <s v="USD"/>
    <n v="1412259660"/>
    <n v="1410461299"/>
    <b v="0"/>
    <x v="51"/>
    <x v="0"/>
    <s v="theater/plays"/>
    <x v="5"/>
    <x v="2441"/>
    <x v="1"/>
    <x v="6"/>
  </r>
  <r>
    <n v="3519"/>
    <s v="Bookstory"/>
    <x v="3517"/>
    <n v="2000"/>
    <n v="2027"/>
    <x v="0"/>
    <x v="1"/>
    <s v="GBP"/>
    <n v="1425478950"/>
    <n v="1422886950"/>
    <b v="0"/>
    <x v="33"/>
    <x v="0"/>
    <s v="theater/plays"/>
    <x v="7"/>
    <x v="2442"/>
    <x v="1"/>
    <x v="6"/>
  </r>
  <r>
    <n v="3520"/>
    <s v="Protocols"/>
    <x v="3518"/>
    <n v="2000"/>
    <n v="2015"/>
    <x v="0"/>
    <x v="1"/>
    <s v="GBP"/>
    <n v="1441547220"/>
    <n v="1439322412"/>
    <b v="0"/>
    <x v="64"/>
    <x v="0"/>
    <s v="theater/plays"/>
    <x v="7"/>
    <x v="2443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x v="62"/>
    <x v="0"/>
    <s v="theater/plays"/>
    <x v="312"/>
    <x v="1300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x v="69"/>
    <x v="0"/>
    <s v="theater/plays"/>
    <x v="8"/>
    <x v="2444"/>
    <x v="1"/>
    <x v="6"/>
  </r>
  <r>
    <n v="3523"/>
    <s v="Magnificence"/>
    <x v="3521"/>
    <n v="4000"/>
    <n v="4546"/>
    <x v="0"/>
    <x v="1"/>
    <s v="GBP"/>
    <n v="1474844400"/>
    <n v="1469871148"/>
    <b v="0"/>
    <x v="144"/>
    <x v="0"/>
    <s v="theater/plays"/>
    <x v="35"/>
    <x v="2445"/>
    <x v="1"/>
    <x v="6"/>
  </r>
  <r>
    <n v="3524"/>
    <s v="Sweet, Sweet Spirit"/>
    <x v="3522"/>
    <n v="10000"/>
    <n v="10156"/>
    <x v="0"/>
    <x v="0"/>
    <s v="USD"/>
    <n v="1410580800"/>
    <n v="1409336373"/>
    <b v="0"/>
    <x v="142"/>
    <x v="0"/>
    <s v="theater/plays"/>
    <x v="21"/>
    <x v="244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x v="63"/>
    <x v="0"/>
    <s v="theater/plays"/>
    <x v="6"/>
    <x v="2447"/>
    <x v="1"/>
    <x v="6"/>
  </r>
  <r>
    <n v="3526"/>
    <s v="Human, Kind Theater Project"/>
    <x v="3524"/>
    <n v="3300"/>
    <n v="3366"/>
    <x v="0"/>
    <x v="0"/>
    <s v="USD"/>
    <n v="1461823140"/>
    <n v="1459411371"/>
    <b v="0"/>
    <x v="69"/>
    <x v="0"/>
    <s v="theater/plays"/>
    <x v="21"/>
    <x v="2448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x v="48"/>
    <x v="0"/>
    <s v="theater/plays"/>
    <x v="16"/>
    <x v="2010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x v="77"/>
    <x v="0"/>
    <s v="theater/plays"/>
    <x v="7"/>
    <x v="2449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x v="59"/>
    <x v="0"/>
    <s v="theater/plays"/>
    <x v="88"/>
    <x v="2202"/>
    <x v="1"/>
    <x v="6"/>
  </r>
  <r>
    <n v="3530"/>
    <s v="Far From Fiction"/>
    <x v="3528"/>
    <n v="2750"/>
    <n v="2750"/>
    <x v="0"/>
    <x v="1"/>
    <s v="GBP"/>
    <n v="1460318400"/>
    <n v="1457881057"/>
    <b v="0"/>
    <x v="19"/>
    <x v="0"/>
    <s v="theater/plays"/>
    <x v="8"/>
    <x v="178"/>
    <x v="1"/>
    <x v="6"/>
  </r>
  <r>
    <n v="3531"/>
    <s v="The Reinvention of Lily Johnson"/>
    <x v="3529"/>
    <n v="1000"/>
    <n v="1280"/>
    <x v="0"/>
    <x v="0"/>
    <s v="USD"/>
    <n v="1467301334"/>
    <n v="1464709334"/>
    <b v="0"/>
    <x v="55"/>
    <x v="0"/>
    <s v="theater/plays"/>
    <x v="30"/>
    <x v="2450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x v="74"/>
    <x v="0"/>
    <s v="theater/plays"/>
    <x v="17"/>
    <x v="2451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x v="22"/>
    <x v="0"/>
    <s v="theater/plays"/>
    <x v="9"/>
    <x v="2452"/>
    <x v="1"/>
    <x v="6"/>
  </r>
  <r>
    <n v="3534"/>
    <s v="Night of Ashes"/>
    <x v="3532"/>
    <n v="5000"/>
    <n v="7810"/>
    <x v="0"/>
    <x v="0"/>
    <s v="USD"/>
    <n v="1443711623"/>
    <n v="1440687623"/>
    <b v="0"/>
    <x v="386"/>
    <x v="0"/>
    <s v="theater/plays"/>
    <x v="94"/>
    <x v="2453"/>
    <x v="1"/>
    <x v="6"/>
  </r>
  <r>
    <n v="3535"/>
    <s v="Twelve Angry Women"/>
    <x v="3533"/>
    <n v="2000"/>
    <n v="2063"/>
    <x v="0"/>
    <x v="1"/>
    <s v="GBP"/>
    <n v="1443808800"/>
    <n v="1441120910"/>
    <b v="0"/>
    <x v="67"/>
    <x v="0"/>
    <s v="theater/plays"/>
    <x v="33"/>
    <x v="1428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x v="57"/>
    <x v="0"/>
    <s v="theater/plays"/>
    <x v="42"/>
    <x v="2454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x v="33"/>
    <x v="0"/>
    <s v="theater/plays"/>
    <x v="144"/>
    <x v="14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x v="183"/>
    <x v="0"/>
    <s v="theater/plays"/>
    <x v="30"/>
    <x v="2455"/>
    <x v="1"/>
    <x v="6"/>
  </r>
  <r>
    <n v="3539"/>
    <s v="Chokehold"/>
    <x v="3537"/>
    <n v="600"/>
    <n v="718"/>
    <x v="0"/>
    <x v="0"/>
    <s v="USD"/>
    <n v="1473358122"/>
    <n v="1471543722"/>
    <b v="0"/>
    <x v="62"/>
    <x v="0"/>
    <s v="theater/plays"/>
    <x v="28"/>
    <x v="2456"/>
    <x v="1"/>
    <x v="6"/>
  </r>
  <r>
    <n v="3540"/>
    <s v="The Silence at the Song's End"/>
    <x v="3538"/>
    <n v="300"/>
    <n v="369"/>
    <x v="0"/>
    <x v="1"/>
    <s v="GBP"/>
    <n v="1466899491"/>
    <n v="1464307491"/>
    <b v="0"/>
    <x v="22"/>
    <x v="0"/>
    <s v="theater/plays"/>
    <x v="4"/>
    <x v="885"/>
    <x v="1"/>
    <x v="6"/>
  </r>
  <r>
    <n v="3541"/>
    <s v="Twelfth Night or What You Will"/>
    <x v="3539"/>
    <n v="1200"/>
    <n v="1260"/>
    <x v="0"/>
    <x v="1"/>
    <s v="GBP"/>
    <n v="1441042275"/>
    <n v="1438882275"/>
    <b v="0"/>
    <x v="58"/>
    <x v="0"/>
    <s v="theater/plays"/>
    <x v="2"/>
    <x v="104"/>
    <x v="1"/>
    <x v="6"/>
  </r>
  <r>
    <n v="3542"/>
    <s v="Gifts of War"/>
    <x v="3540"/>
    <n v="5500"/>
    <n v="5623"/>
    <x v="0"/>
    <x v="0"/>
    <s v="USD"/>
    <n v="1410099822"/>
    <n v="1404915822"/>
    <b v="0"/>
    <x v="268"/>
    <x v="0"/>
    <s v="theater/plays"/>
    <x v="21"/>
    <x v="2457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x v="60"/>
    <x v="0"/>
    <s v="theater/plays"/>
    <x v="2"/>
    <x v="2458"/>
    <x v="1"/>
    <x v="6"/>
  </r>
  <r>
    <n v="3544"/>
    <s v="Gruoch, or Lady Macbeth"/>
    <x v="3542"/>
    <n v="2500"/>
    <n v="2500"/>
    <x v="0"/>
    <x v="0"/>
    <s v="USD"/>
    <n v="1425758257"/>
    <n v="1423166257"/>
    <b v="0"/>
    <x v="54"/>
    <x v="0"/>
    <s v="theater/plays"/>
    <x v="8"/>
    <x v="2459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x v="22"/>
    <x v="0"/>
    <s v="theater/plays"/>
    <x v="8"/>
    <x v="90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x v="10"/>
    <x v="0"/>
    <s v="theater/plays"/>
    <x v="21"/>
    <x v="2460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x v="226"/>
    <x v="0"/>
    <s v="theater/plays"/>
    <x v="35"/>
    <x v="2461"/>
    <x v="1"/>
    <x v="6"/>
  </r>
  <r>
    <n v="3548"/>
    <s v="THE UNDERSTUDY @ WORKING STAGE"/>
    <x v="3546"/>
    <n v="2100"/>
    <n v="2140"/>
    <x v="0"/>
    <x v="0"/>
    <s v="USD"/>
    <n v="1457139600"/>
    <n v="1455230214"/>
    <b v="0"/>
    <x v="62"/>
    <x v="0"/>
    <s v="theater/plays"/>
    <x v="21"/>
    <x v="2414"/>
    <x v="1"/>
    <x v="6"/>
  </r>
  <r>
    <n v="3549"/>
    <s v="The Munitionettes"/>
    <x v="3547"/>
    <n v="1000"/>
    <n v="1020"/>
    <x v="0"/>
    <x v="1"/>
    <s v="GBP"/>
    <n v="1441358873"/>
    <n v="1438939673"/>
    <b v="0"/>
    <x v="288"/>
    <x v="0"/>
    <s v="theater/plays"/>
    <x v="21"/>
    <x v="2462"/>
    <x v="1"/>
    <x v="6"/>
  </r>
  <r>
    <n v="3550"/>
    <s v="MOONFACE"/>
    <x v="3548"/>
    <n v="2500"/>
    <n v="2620"/>
    <x v="0"/>
    <x v="1"/>
    <s v="GBP"/>
    <n v="1462224398"/>
    <n v="1459632398"/>
    <b v="0"/>
    <x v="31"/>
    <x v="0"/>
    <s v="theater/plays"/>
    <x v="2"/>
    <x v="2463"/>
    <x v="1"/>
    <x v="6"/>
  </r>
  <r>
    <n v="3551"/>
    <s v="2014 UASPA Theatre Showcase"/>
    <x v="3549"/>
    <n v="1500"/>
    <n v="1527.5"/>
    <x v="0"/>
    <x v="0"/>
    <s v="USD"/>
    <n v="1400796420"/>
    <n v="1398342170"/>
    <b v="0"/>
    <x v="20"/>
    <x v="0"/>
    <s v="theater/plays"/>
    <x v="21"/>
    <x v="1756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x v="9"/>
    <x v="0"/>
    <s v="theater/plays"/>
    <x v="8"/>
    <x v="2464"/>
    <x v="1"/>
    <x v="6"/>
  </r>
  <r>
    <n v="3553"/>
    <s v="Coming Home"/>
    <x v="3551"/>
    <n v="5500"/>
    <n v="5845"/>
    <x v="0"/>
    <x v="0"/>
    <s v="USD"/>
    <n v="1439337600"/>
    <n v="1436575280"/>
    <b v="0"/>
    <x v="201"/>
    <x v="0"/>
    <s v="theater/plays"/>
    <x v="6"/>
    <x v="1382"/>
    <x v="1"/>
    <x v="6"/>
  </r>
  <r>
    <n v="3554"/>
    <s v="MASKS: Off-Broadway Debut"/>
    <x v="3552"/>
    <n v="5000"/>
    <n v="5671.11"/>
    <x v="0"/>
    <x v="0"/>
    <s v="USD"/>
    <n v="1423674000"/>
    <n v="1421025159"/>
    <b v="0"/>
    <x v="28"/>
    <x v="0"/>
    <s v="theater/plays"/>
    <x v="40"/>
    <x v="2465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x v="25"/>
    <x v="0"/>
    <s v="theater/plays"/>
    <x v="8"/>
    <x v="1199"/>
    <x v="1"/>
    <x v="6"/>
  </r>
  <r>
    <n v="3556"/>
    <s v="Immortal"/>
    <x v="3554"/>
    <n v="2200"/>
    <n v="2210"/>
    <x v="0"/>
    <x v="1"/>
    <s v="GBP"/>
    <n v="1408289724"/>
    <n v="1403105724"/>
    <b v="0"/>
    <x v="9"/>
    <x v="0"/>
    <s v="theater/plays"/>
    <x v="8"/>
    <x v="2466"/>
    <x v="1"/>
    <x v="6"/>
  </r>
  <r>
    <n v="3557"/>
    <s v="Good Bread Alley"/>
    <x v="3555"/>
    <n v="100000"/>
    <n v="100036"/>
    <x v="0"/>
    <x v="0"/>
    <s v="USD"/>
    <n v="1399271911"/>
    <n v="1396334311"/>
    <b v="0"/>
    <x v="501"/>
    <x v="0"/>
    <s v="theater/plays"/>
    <x v="8"/>
    <x v="2467"/>
    <x v="1"/>
    <x v="6"/>
  </r>
  <r>
    <n v="3558"/>
    <s v="SPILL - A verbatim show about sex"/>
    <x v="3556"/>
    <n v="350"/>
    <n v="504"/>
    <x v="0"/>
    <x v="1"/>
    <s v="GBP"/>
    <n v="1435352400"/>
    <n v="1431718575"/>
    <b v="0"/>
    <x v="19"/>
    <x v="0"/>
    <s v="theater/plays"/>
    <x v="124"/>
    <x v="2468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x v="54"/>
    <x v="0"/>
    <s v="theater/plays"/>
    <x v="3"/>
    <x v="2469"/>
    <x v="1"/>
    <x v="6"/>
  </r>
  <r>
    <n v="3560"/>
    <s v="Book Club: A Comedy"/>
    <x v="3558"/>
    <n v="3200"/>
    <n v="3470"/>
    <x v="0"/>
    <x v="5"/>
    <s v="CAD"/>
    <n v="1432694700"/>
    <n v="1429651266"/>
    <b v="0"/>
    <x v="142"/>
    <x v="0"/>
    <s v="theater/plays"/>
    <x v="29"/>
    <x v="2470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x v="241"/>
    <x v="0"/>
    <s v="theater/plays"/>
    <x v="21"/>
    <x v="2471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x v="162"/>
    <x v="0"/>
    <s v="theater/plays"/>
    <x v="328"/>
    <x v="2472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x v="20"/>
    <x v="0"/>
    <s v="theater/plays"/>
    <x v="2"/>
    <x v="2473"/>
    <x v="1"/>
    <x v="6"/>
  </r>
  <r>
    <n v="3564"/>
    <s v="The Pillowman Aberdeen"/>
    <x v="3562"/>
    <n v="1000"/>
    <n v="1005"/>
    <x v="0"/>
    <x v="1"/>
    <s v="GBP"/>
    <n v="1444060800"/>
    <n v="1440082649"/>
    <b v="0"/>
    <x v="57"/>
    <x v="0"/>
    <s v="theater/plays"/>
    <x v="7"/>
    <x v="2474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x v="8"/>
    <x v="0"/>
    <s v="theater/plays"/>
    <x v="26"/>
    <x v="2475"/>
    <x v="1"/>
    <x v="6"/>
  </r>
  <r>
    <n v="3566"/>
    <s v="VANITY BITES BACK by Helen Duff"/>
    <x v="3564"/>
    <n v="2000"/>
    <n v="2095"/>
    <x v="0"/>
    <x v="1"/>
    <s v="GBP"/>
    <n v="1422015083"/>
    <n v="1419423083"/>
    <b v="0"/>
    <x v="44"/>
    <x v="0"/>
    <s v="theater/plays"/>
    <x v="2"/>
    <x v="2476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x v="14"/>
    <x v="0"/>
    <s v="theater/plays"/>
    <x v="15"/>
    <x v="247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x v="10"/>
    <x v="0"/>
    <s v="theater/plays"/>
    <x v="38"/>
    <x v="700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x v="14"/>
    <x v="0"/>
    <s v="theater/plays"/>
    <x v="8"/>
    <x v="2478"/>
    <x v="1"/>
    <x v="6"/>
  </r>
  <r>
    <n v="3570"/>
    <s v="The Lower Depths"/>
    <x v="3568"/>
    <n v="2000"/>
    <n v="2287"/>
    <x v="0"/>
    <x v="0"/>
    <s v="USD"/>
    <n v="1420009200"/>
    <n v="1417593483"/>
    <b v="0"/>
    <x v="55"/>
    <x v="0"/>
    <s v="theater/plays"/>
    <x v="35"/>
    <x v="1336"/>
    <x v="1"/>
    <x v="6"/>
  </r>
  <r>
    <n v="3571"/>
    <s v="Cans at Theatre503"/>
    <x v="3569"/>
    <n v="1500"/>
    <n v="1831"/>
    <x v="0"/>
    <x v="1"/>
    <s v="GBP"/>
    <n v="1414701413"/>
    <n v="1412109413"/>
    <b v="0"/>
    <x v="20"/>
    <x v="0"/>
    <s v="theater/plays"/>
    <x v="108"/>
    <x v="2479"/>
    <x v="1"/>
    <x v="6"/>
  </r>
  <r>
    <n v="3572"/>
    <s v="Monster"/>
    <x v="3570"/>
    <n v="500"/>
    <n v="500"/>
    <x v="0"/>
    <x v="1"/>
    <s v="GBP"/>
    <n v="1434894082"/>
    <n v="1432302082"/>
    <b v="0"/>
    <x v="82"/>
    <x v="0"/>
    <s v="theater/plays"/>
    <x v="8"/>
    <x v="2480"/>
    <x v="1"/>
    <x v="6"/>
  </r>
  <r>
    <n v="3573"/>
    <s v="Licensed To Ill"/>
    <x v="3571"/>
    <n v="3000"/>
    <n v="3084"/>
    <x v="0"/>
    <x v="1"/>
    <s v="GBP"/>
    <n v="1415440846"/>
    <n v="1412845246"/>
    <b v="0"/>
    <x v="76"/>
    <x v="0"/>
    <s v="theater/plays"/>
    <x v="33"/>
    <x v="2481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x v="43"/>
    <x v="0"/>
    <s v="theater/plays"/>
    <x v="6"/>
    <x v="2482"/>
    <x v="1"/>
    <x v="6"/>
  </r>
  <r>
    <n v="3575"/>
    <s v="AnaiÌˆs Nin Goes to Hell"/>
    <x v="3573"/>
    <n v="10000"/>
    <n v="10133"/>
    <x v="0"/>
    <x v="0"/>
    <s v="USD"/>
    <n v="1470887940"/>
    <n v="1468176527"/>
    <b v="0"/>
    <x v="332"/>
    <x v="0"/>
    <s v="theater/plays"/>
    <x v="7"/>
    <x v="2483"/>
    <x v="1"/>
    <x v="6"/>
  </r>
  <r>
    <n v="3576"/>
    <s v="Vote for Next Season's Shows!"/>
    <x v="3574"/>
    <n v="100"/>
    <n v="100"/>
    <x v="0"/>
    <x v="0"/>
    <s v="USD"/>
    <n v="1480947054"/>
    <n v="1475759454"/>
    <b v="0"/>
    <x v="81"/>
    <x v="0"/>
    <s v="theater/plays"/>
    <x v="8"/>
    <x v="135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x v="74"/>
    <x v="0"/>
    <s v="theater/plays"/>
    <x v="22"/>
    <x v="673"/>
    <x v="1"/>
    <x v="6"/>
  </r>
  <r>
    <n v="3578"/>
    <s v="Home"/>
    <x v="3576"/>
    <n v="1500"/>
    <n v="1500.2"/>
    <x v="0"/>
    <x v="1"/>
    <s v="GBP"/>
    <n v="1462037777"/>
    <n v="1459445777"/>
    <b v="0"/>
    <x v="77"/>
    <x v="0"/>
    <s v="theater/plays"/>
    <x v="8"/>
    <x v="1318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x v="25"/>
    <x v="0"/>
    <s v="theater/plays"/>
    <x v="8"/>
    <x v="669"/>
    <x v="1"/>
    <x v="6"/>
  </r>
  <r>
    <n v="3580"/>
    <s v="Annabel Lost"/>
    <x v="3578"/>
    <n v="900"/>
    <n v="1025"/>
    <x v="0"/>
    <x v="0"/>
    <s v="USD"/>
    <n v="1425185940"/>
    <n v="1421900022"/>
    <b v="0"/>
    <x v="74"/>
    <x v="0"/>
    <s v="theater/plays"/>
    <x v="35"/>
    <x v="2484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x v="43"/>
    <x v="0"/>
    <s v="theater/plays"/>
    <x v="8"/>
    <x v="836"/>
    <x v="1"/>
    <x v="6"/>
  </r>
  <r>
    <n v="3582"/>
    <s v="REALLY REALLY"/>
    <x v="3580"/>
    <n v="1000"/>
    <n v="2870"/>
    <x v="0"/>
    <x v="0"/>
    <s v="USD"/>
    <n v="1459822682"/>
    <n v="1458613082"/>
    <b v="0"/>
    <x v="72"/>
    <x v="0"/>
    <s v="theater/plays"/>
    <x v="315"/>
    <x v="2485"/>
    <x v="1"/>
    <x v="6"/>
  </r>
  <r>
    <n v="3583"/>
    <s v="The Tragedy of Mario and Juliet"/>
    <x v="3581"/>
    <n v="3000"/>
    <n v="3255"/>
    <x v="0"/>
    <x v="0"/>
    <s v="USD"/>
    <n v="1460970805"/>
    <n v="1455790405"/>
    <b v="0"/>
    <x v="54"/>
    <x v="0"/>
    <s v="theater/plays"/>
    <x v="15"/>
    <x v="938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x v="300"/>
    <x v="0"/>
    <s v="theater/plays"/>
    <x v="31"/>
    <x v="2486"/>
    <x v="1"/>
    <x v="6"/>
  </r>
  <r>
    <n v="3585"/>
    <s v="The Lost Boy (a play)"/>
    <x v="3583"/>
    <n v="3400"/>
    <n v="4050"/>
    <x v="0"/>
    <x v="0"/>
    <s v="USD"/>
    <n v="1419181890"/>
    <n v="1416589890"/>
    <b v="0"/>
    <x v="23"/>
    <x v="0"/>
    <s v="theater/plays"/>
    <x v="17"/>
    <x v="2487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x v="241"/>
    <x v="0"/>
    <s v="theater/plays"/>
    <x v="15"/>
    <x v="2488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x v="33"/>
    <x v="0"/>
    <s v="theater/plays"/>
    <x v="37"/>
    <x v="2489"/>
    <x v="1"/>
    <x v="6"/>
  </r>
  <r>
    <n v="3588"/>
    <s v="MENTAL Play short-tour 2015!"/>
    <x v="3586"/>
    <n v="200"/>
    <n v="201"/>
    <x v="0"/>
    <x v="1"/>
    <s v="GBP"/>
    <n v="1430348400"/>
    <n v="1428436410"/>
    <b v="0"/>
    <x v="202"/>
    <x v="0"/>
    <s v="theater/plays"/>
    <x v="7"/>
    <x v="2490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x v="95"/>
    <x v="0"/>
    <s v="theater/plays"/>
    <x v="30"/>
    <x v="2491"/>
    <x v="1"/>
    <x v="6"/>
  </r>
  <r>
    <n v="3590"/>
    <s v="The Glasshouse"/>
    <x v="3588"/>
    <n v="5000"/>
    <n v="5003"/>
    <x v="0"/>
    <x v="1"/>
    <s v="GBP"/>
    <n v="1413792034"/>
    <n v="1411200034"/>
    <b v="0"/>
    <x v="196"/>
    <x v="0"/>
    <s v="theater/plays"/>
    <x v="8"/>
    <x v="2492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x v="59"/>
    <x v="0"/>
    <s v="theater/plays"/>
    <x v="215"/>
    <x v="2493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x v="2"/>
    <x v="0"/>
    <s v="theater/plays"/>
    <x v="37"/>
    <x v="2494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x v="68"/>
    <x v="0"/>
    <s v="theater/plays"/>
    <x v="38"/>
    <x v="2495"/>
    <x v="1"/>
    <x v="6"/>
  </r>
  <r>
    <n v="3594"/>
    <s v="HEDDA"/>
    <x v="3592"/>
    <n v="1600"/>
    <n v="2015"/>
    <x v="0"/>
    <x v="0"/>
    <s v="USD"/>
    <n v="1472952982"/>
    <n v="1470792982"/>
    <b v="0"/>
    <x v="17"/>
    <x v="0"/>
    <s v="theater/plays"/>
    <x v="9"/>
    <x v="2496"/>
    <x v="1"/>
    <x v="6"/>
  </r>
  <r>
    <n v="3595"/>
    <s v="The Flu Season"/>
    <x v="3593"/>
    <n v="2600"/>
    <n v="3081"/>
    <x v="0"/>
    <x v="0"/>
    <s v="USD"/>
    <n v="1426229940"/>
    <n v="1423959123"/>
    <b v="0"/>
    <x v="95"/>
    <x v="0"/>
    <s v="theater/plays"/>
    <x v="17"/>
    <x v="2497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x v="41"/>
    <x v="0"/>
    <s v="theater/plays"/>
    <x v="29"/>
    <x v="2498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x v="51"/>
    <x v="0"/>
    <s v="theater/plays"/>
    <x v="33"/>
    <x v="2499"/>
    <x v="1"/>
    <x v="6"/>
  </r>
  <r>
    <n v="3598"/>
    <s v="Cinderella"/>
    <x v="3596"/>
    <n v="1000"/>
    <n v="1101"/>
    <x v="0"/>
    <x v="0"/>
    <s v="USD"/>
    <n v="1409720340"/>
    <n v="1408129822"/>
    <b v="0"/>
    <x v="74"/>
    <x v="0"/>
    <s v="theater/plays"/>
    <x v="5"/>
    <x v="99"/>
    <x v="1"/>
    <x v="6"/>
  </r>
  <r>
    <n v="3599"/>
    <s v="Promised Land"/>
    <x v="3597"/>
    <n v="500"/>
    <n v="1010"/>
    <x v="0"/>
    <x v="0"/>
    <s v="USD"/>
    <n v="1440892800"/>
    <n v="1438715077"/>
    <b v="0"/>
    <x v="57"/>
    <x v="0"/>
    <s v="theater/plays"/>
    <x v="180"/>
    <x v="1225"/>
    <x v="1"/>
    <x v="6"/>
  </r>
  <r>
    <n v="3600"/>
    <s v="Pariah"/>
    <x v="3598"/>
    <n v="10"/>
    <n v="13"/>
    <x v="0"/>
    <x v="0"/>
    <s v="USD"/>
    <n v="1476390164"/>
    <n v="1473970964"/>
    <b v="0"/>
    <x v="80"/>
    <x v="0"/>
    <s v="theater/plays"/>
    <x v="22"/>
    <x v="2500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x v="28"/>
    <x v="0"/>
    <s v="theater/plays"/>
    <x v="3"/>
    <x v="104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x v="72"/>
    <x v="0"/>
    <s v="theater/plays"/>
    <x v="8"/>
    <x v="2501"/>
    <x v="1"/>
    <x v="6"/>
  </r>
  <r>
    <n v="3603"/>
    <s v="Thank You For Waiting"/>
    <x v="3601"/>
    <n v="1500"/>
    <n v="2560"/>
    <x v="0"/>
    <x v="0"/>
    <s v="USD"/>
    <n v="1446759880"/>
    <n v="1444164280"/>
    <b v="0"/>
    <x v="7"/>
    <x v="0"/>
    <s v="theater/plays"/>
    <x v="193"/>
    <x v="290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x v="50"/>
    <x v="0"/>
    <s v="theater/plays"/>
    <x v="40"/>
    <x v="2502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x v="41"/>
    <x v="0"/>
    <s v="theater/plays"/>
    <x v="361"/>
    <x v="76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x v="31"/>
    <x v="0"/>
    <s v="theater/plays"/>
    <x v="22"/>
    <x v="2503"/>
    <x v="1"/>
    <x v="6"/>
  </r>
  <r>
    <n v="3607"/>
    <s v="E15 at The Pleasance and CPT"/>
    <x v="3605"/>
    <n v="550"/>
    <n v="580"/>
    <x v="0"/>
    <x v="1"/>
    <s v="GBP"/>
    <n v="1450137600"/>
    <n v="1448924882"/>
    <b v="0"/>
    <x v="9"/>
    <x v="0"/>
    <s v="theater/plays"/>
    <x v="2"/>
    <x v="2005"/>
    <x v="1"/>
    <x v="6"/>
  </r>
  <r>
    <n v="3608"/>
    <s v="Petrification"/>
    <x v="3606"/>
    <n v="800"/>
    <n v="800"/>
    <x v="0"/>
    <x v="1"/>
    <s v="GBP"/>
    <n v="1466172000"/>
    <n v="1463418090"/>
    <b v="0"/>
    <x v="74"/>
    <x v="0"/>
    <s v="theater/plays"/>
    <x v="8"/>
    <x v="1354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x v="64"/>
    <x v="0"/>
    <s v="theater/plays"/>
    <x v="42"/>
    <x v="2504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x v="162"/>
    <x v="0"/>
    <s v="theater/plays"/>
    <x v="184"/>
    <x v="2505"/>
    <x v="1"/>
    <x v="6"/>
  </r>
  <r>
    <n v="3611"/>
    <s v="Xavier Project: Leftovers"/>
    <x v="3609"/>
    <n v="2500"/>
    <n v="3400"/>
    <x v="0"/>
    <x v="1"/>
    <s v="GBP"/>
    <n v="1428483201"/>
    <n v="1425891201"/>
    <b v="0"/>
    <x v="13"/>
    <x v="0"/>
    <s v="theater/plays"/>
    <x v="104"/>
    <x v="583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x v="7"/>
    <x v="0"/>
    <s v="theater/plays"/>
    <x v="124"/>
    <x v="2506"/>
    <x v="1"/>
    <x v="6"/>
  </r>
  <r>
    <n v="3613"/>
    <s v="HIS NAME IS ARTHUR HOLMBERG"/>
    <x v="3611"/>
    <n v="1250"/>
    <n v="1250"/>
    <x v="0"/>
    <x v="0"/>
    <s v="USD"/>
    <n v="1403964574"/>
    <n v="1401372574"/>
    <b v="0"/>
    <x v="9"/>
    <x v="0"/>
    <s v="theater/plays"/>
    <x v="8"/>
    <x v="368"/>
    <x v="1"/>
    <x v="6"/>
  </r>
  <r>
    <n v="3614"/>
    <s v="Gruesome Playground Injuries"/>
    <x v="3612"/>
    <n v="2500"/>
    <n v="2520"/>
    <x v="0"/>
    <x v="0"/>
    <s v="USD"/>
    <n v="1434675616"/>
    <n v="1432083616"/>
    <b v="0"/>
    <x v="26"/>
    <x v="0"/>
    <s v="theater/plays"/>
    <x v="7"/>
    <x v="2507"/>
    <x v="1"/>
    <x v="6"/>
  </r>
  <r>
    <n v="3615"/>
    <s v="See Bob Run by Daniel MacIvor"/>
    <x v="3613"/>
    <n v="2500"/>
    <n v="2670"/>
    <x v="0"/>
    <x v="1"/>
    <s v="GBP"/>
    <n v="1449756896"/>
    <n v="1447164896"/>
    <b v="0"/>
    <x v="250"/>
    <x v="0"/>
    <s v="theater/plays"/>
    <x v="13"/>
    <x v="2508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x v="43"/>
    <x v="0"/>
    <s v="theater/plays"/>
    <x v="105"/>
    <x v="250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x v="13"/>
    <x v="0"/>
    <s v="theater/plays"/>
    <x v="17"/>
    <x v="383"/>
    <x v="1"/>
    <x v="6"/>
  </r>
  <r>
    <n v="3618"/>
    <s v="Checkpoint 22"/>
    <x v="3616"/>
    <n v="2000"/>
    <n v="2020"/>
    <x v="0"/>
    <x v="1"/>
    <s v="GBP"/>
    <n v="1433343850"/>
    <n v="1430751850"/>
    <b v="0"/>
    <x v="66"/>
    <x v="0"/>
    <s v="theater/plays"/>
    <x v="7"/>
    <x v="2350"/>
    <x v="1"/>
    <x v="6"/>
  </r>
  <r>
    <n v="3619"/>
    <s v="VST presents Sincerity Forever"/>
    <x v="3617"/>
    <n v="1000"/>
    <n v="1130"/>
    <x v="0"/>
    <x v="0"/>
    <s v="USD"/>
    <n v="1479592800"/>
    <n v="1476760226"/>
    <b v="0"/>
    <x v="57"/>
    <x v="0"/>
    <s v="theater/plays"/>
    <x v="40"/>
    <x v="1137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x v="438"/>
    <x v="0"/>
    <s v="theater/plays"/>
    <x v="2"/>
    <x v="2510"/>
    <x v="1"/>
    <x v="6"/>
  </r>
  <r>
    <n v="3621"/>
    <s v="EverScape"/>
    <x v="3619"/>
    <n v="3000"/>
    <n v="3292"/>
    <x v="0"/>
    <x v="0"/>
    <s v="USD"/>
    <n v="1475269200"/>
    <n v="1473200844"/>
    <b v="0"/>
    <x v="16"/>
    <x v="0"/>
    <s v="theater/plays"/>
    <x v="5"/>
    <x v="2511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x v="64"/>
    <x v="0"/>
    <s v="theater/plays"/>
    <x v="8"/>
    <x v="635"/>
    <x v="1"/>
    <x v="6"/>
  </r>
  <r>
    <n v="3623"/>
    <s v="Since I've Been Here"/>
    <x v="3621"/>
    <n v="2500"/>
    <n v="3000"/>
    <x v="0"/>
    <x v="0"/>
    <s v="USD"/>
    <n v="1406358000"/>
    <n v="1404841270"/>
    <b v="0"/>
    <x v="69"/>
    <x v="0"/>
    <s v="theater/plays"/>
    <x v="28"/>
    <x v="1461"/>
    <x v="1"/>
    <x v="6"/>
  </r>
  <r>
    <n v="3624"/>
    <s v="&quot;The Next Event&quot;"/>
    <x v="3622"/>
    <n v="3000"/>
    <n v="3148"/>
    <x v="0"/>
    <x v="0"/>
    <s v="USD"/>
    <n v="1471977290"/>
    <n v="1466793290"/>
    <b v="0"/>
    <x v="70"/>
    <x v="0"/>
    <s v="theater/plays"/>
    <x v="2"/>
    <x v="2512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x v="76"/>
    <x v="0"/>
    <s v="theater/plays"/>
    <x v="33"/>
    <x v="1765"/>
    <x v="1"/>
    <x v="6"/>
  </r>
  <r>
    <n v="3626"/>
    <s v="These are your lives."/>
    <x v="3624"/>
    <n v="4000"/>
    <n v="4073"/>
    <x v="0"/>
    <x v="1"/>
    <s v="GBP"/>
    <n v="1408204857"/>
    <n v="1406390457"/>
    <b v="0"/>
    <x v="53"/>
    <x v="0"/>
    <s v="theater/plays"/>
    <x v="21"/>
    <x v="2513"/>
    <x v="1"/>
    <x v="6"/>
  </r>
  <r>
    <n v="3627"/>
    <s v="One Shot Theatre Company"/>
    <x v="3625"/>
    <n v="2000"/>
    <n v="2000"/>
    <x v="0"/>
    <x v="0"/>
    <s v="USD"/>
    <n v="1463803140"/>
    <n v="1459446487"/>
    <b v="0"/>
    <x v="60"/>
    <x v="0"/>
    <s v="theater/plays"/>
    <x v="8"/>
    <x v="2514"/>
    <x v="1"/>
    <x v="6"/>
  </r>
  <r>
    <n v="3628"/>
    <s v="Blast From the Past"/>
    <x v="3626"/>
    <n v="100000"/>
    <n v="0"/>
    <x v="2"/>
    <x v="0"/>
    <s v="USD"/>
    <n v="1450040396"/>
    <n v="1444852796"/>
    <b v="0"/>
    <x v="78"/>
    <x v="1"/>
    <s v="theater/musical"/>
    <x v="50"/>
    <x v="121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x v="84"/>
    <x v="1"/>
    <s v="theater/musical"/>
    <x v="50"/>
    <x v="120"/>
    <x v="1"/>
    <x v="40"/>
  </r>
  <r>
    <n v="3630"/>
    <s v="Jeremy Kyle- The Opera"/>
    <x v="3628"/>
    <n v="3000"/>
    <n v="1"/>
    <x v="2"/>
    <x v="1"/>
    <s v="GBP"/>
    <n v="1417295990"/>
    <n v="1414700390"/>
    <b v="0"/>
    <x v="29"/>
    <x v="1"/>
    <s v="theater/musical"/>
    <x v="50"/>
    <x v="120"/>
    <x v="1"/>
    <x v="40"/>
  </r>
  <r>
    <n v="3631"/>
    <s v="Evo: An Original Rock Opera"/>
    <x v="3629"/>
    <n v="17100"/>
    <n v="8725"/>
    <x v="2"/>
    <x v="0"/>
    <s v="USD"/>
    <n v="1411444740"/>
    <n v="1409335497"/>
    <b v="0"/>
    <x v="211"/>
    <x v="1"/>
    <s v="theater/musical"/>
    <x v="76"/>
    <x v="2515"/>
    <x v="1"/>
    <x v="40"/>
  </r>
  <r>
    <n v="3632"/>
    <s v="Some Enchanted Evening UK TOUR"/>
    <x v="3630"/>
    <n v="500"/>
    <n v="100"/>
    <x v="2"/>
    <x v="1"/>
    <s v="GBP"/>
    <n v="1416781749"/>
    <n v="1415053749"/>
    <b v="0"/>
    <x v="29"/>
    <x v="1"/>
    <s v="theater/musical"/>
    <x v="68"/>
    <x v="101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x v="162"/>
    <x v="1"/>
    <s v="theater/musical"/>
    <x v="131"/>
    <x v="2516"/>
    <x v="1"/>
    <x v="40"/>
  </r>
  <r>
    <n v="3634"/>
    <s v="Alice - A New Musical"/>
    <x v="3632"/>
    <n v="75000"/>
    <n v="3185"/>
    <x v="2"/>
    <x v="5"/>
    <s v="CAD"/>
    <n v="1484366340"/>
    <n v="1480219174"/>
    <b v="0"/>
    <x v="59"/>
    <x v="1"/>
    <s v="theater/musical"/>
    <x v="65"/>
    <x v="2517"/>
    <x v="1"/>
    <x v="40"/>
  </r>
  <r>
    <n v="3635"/>
    <s v="Mary's Son"/>
    <x v="3633"/>
    <n v="3500"/>
    <n v="1276"/>
    <x v="2"/>
    <x v="0"/>
    <s v="USD"/>
    <n v="1461186676"/>
    <n v="1458594676"/>
    <b v="0"/>
    <x v="73"/>
    <x v="1"/>
    <s v="theater/musical"/>
    <x v="71"/>
    <x v="2518"/>
    <x v="1"/>
    <x v="40"/>
  </r>
  <r>
    <n v="3636"/>
    <s v="The Brother's of B-Block"/>
    <x v="3634"/>
    <n v="150000"/>
    <n v="0"/>
    <x v="2"/>
    <x v="0"/>
    <s v="USD"/>
    <n v="1442248829"/>
    <n v="1439224829"/>
    <b v="0"/>
    <x v="78"/>
    <x v="1"/>
    <s v="theater/musical"/>
    <x v="50"/>
    <x v="121"/>
    <x v="1"/>
    <x v="40"/>
  </r>
  <r>
    <n v="3637"/>
    <s v="The Ballad of Downtown Jake"/>
    <x v="3635"/>
    <n v="3000"/>
    <n v="926"/>
    <x v="2"/>
    <x v="0"/>
    <s v="USD"/>
    <n v="1420130935"/>
    <n v="1417538935"/>
    <b v="0"/>
    <x v="25"/>
    <x v="1"/>
    <s v="theater/musical"/>
    <x v="134"/>
    <x v="251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x v="84"/>
    <x v="1"/>
    <s v="theater/musical"/>
    <x v="113"/>
    <x v="1694"/>
    <x v="1"/>
    <x v="40"/>
  </r>
  <r>
    <n v="3639"/>
    <s v="POE!"/>
    <x v="3637"/>
    <n v="25000"/>
    <n v="1"/>
    <x v="2"/>
    <x v="0"/>
    <s v="USD"/>
    <n v="1475853060"/>
    <n v="1470672906"/>
    <b v="0"/>
    <x v="29"/>
    <x v="1"/>
    <s v="theater/musical"/>
    <x v="50"/>
    <x v="120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x v="83"/>
    <x v="1"/>
    <s v="theater/musical"/>
    <x v="52"/>
    <x v="1714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x v="78"/>
    <x v="1"/>
    <s v="theater/musical"/>
    <x v="50"/>
    <x v="121"/>
    <x v="1"/>
    <x v="40"/>
  </r>
  <r>
    <n v="3642"/>
    <s v="My own musical"/>
    <x v="3640"/>
    <n v="700"/>
    <n v="15"/>
    <x v="2"/>
    <x v="12"/>
    <s v="EUR"/>
    <n v="1448902800"/>
    <n v="1445369727"/>
    <b v="0"/>
    <x v="84"/>
    <x v="1"/>
    <s v="theater/musical"/>
    <x v="53"/>
    <x v="501"/>
    <x v="1"/>
    <x v="40"/>
  </r>
  <r>
    <n v="3643"/>
    <s v="Puberty: The Musical"/>
    <x v="3641"/>
    <n v="25000"/>
    <n v="0"/>
    <x v="2"/>
    <x v="0"/>
    <s v="USD"/>
    <n v="1447734439"/>
    <n v="1444274839"/>
    <b v="0"/>
    <x v="78"/>
    <x v="1"/>
    <s v="theater/musical"/>
    <x v="50"/>
    <x v="121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x v="8"/>
    <x v="1"/>
    <s v="theater/musical"/>
    <x v="63"/>
    <x v="2520"/>
    <x v="1"/>
    <x v="40"/>
  </r>
  <r>
    <n v="3645"/>
    <s v="If the Shoe Fits"/>
    <x v="3643"/>
    <n v="1000"/>
    <n v="1"/>
    <x v="2"/>
    <x v="5"/>
    <s v="CAD"/>
    <n v="1479773838"/>
    <n v="1477178238"/>
    <b v="0"/>
    <x v="29"/>
    <x v="1"/>
    <s v="theater/musical"/>
    <x v="50"/>
    <x v="120"/>
    <x v="1"/>
    <x v="40"/>
  </r>
  <r>
    <n v="3646"/>
    <s v="Our Sacred Honor"/>
    <x v="3644"/>
    <n v="10000"/>
    <n v="481"/>
    <x v="2"/>
    <x v="0"/>
    <s v="USD"/>
    <n v="1434497400"/>
    <n v="1431770802"/>
    <b v="0"/>
    <x v="22"/>
    <x v="1"/>
    <s v="theater/musical"/>
    <x v="62"/>
    <x v="2521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x v="84"/>
    <x v="1"/>
    <s v="theater/musical"/>
    <x v="52"/>
    <x v="2"/>
    <x v="1"/>
    <x v="40"/>
  </r>
  <r>
    <n v="3648"/>
    <s v="Moth Theater Lives"/>
    <x v="3646"/>
    <n v="40000"/>
    <n v="40153"/>
    <x v="0"/>
    <x v="0"/>
    <s v="USD"/>
    <n v="1412492445"/>
    <n v="1409900445"/>
    <b v="0"/>
    <x v="196"/>
    <x v="0"/>
    <s v="theater/plays"/>
    <x v="8"/>
    <x v="2522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x v="22"/>
    <x v="0"/>
    <s v="theater/plays"/>
    <x v="3"/>
    <x v="1158"/>
    <x v="1"/>
    <x v="6"/>
  </r>
  <r>
    <n v="3650"/>
    <s v="Weald at The Finborough Theatre"/>
    <x v="3648"/>
    <n v="500"/>
    <n v="500"/>
    <x v="0"/>
    <x v="1"/>
    <s v="GBP"/>
    <n v="1454412584"/>
    <n v="1452598184"/>
    <b v="0"/>
    <x v="57"/>
    <x v="0"/>
    <s v="theater/plays"/>
    <x v="8"/>
    <x v="201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x v="82"/>
    <x v="0"/>
    <s v="theater/plays"/>
    <x v="3"/>
    <x v="1337"/>
    <x v="1"/>
    <x v="6"/>
  </r>
  <r>
    <n v="3652"/>
    <s v="A Midsummer Night's Dream"/>
    <x v="3650"/>
    <n v="300"/>
    <n v="752"/>
    <x v="0"/>
    <x v="5"/>
    <s v="CAD"/>
    <n v="1472097540"/>
    <n v="1471188502"/>
    <b v="0"/>
    <x v="57"/>
    <x v="0"/>
    <s v="theater/plays"/>
    <x v="365"/>
    <x v="2523"/>
    <x v="1"/>
    <x v="6"/>
  </r>
  <r>
    <n v="3653"/>
    <s v="ALLIE"/>
    <x v="3651"/>
    <n v="2000"/>
    <n v="2010"/>
    <x v="0"/>
    <x v="1"/>
    <s v="GBP"/>
    <n v="1438764207"/>
    <n v="1436172207"/>
    <b v="0"/>
    <x v="51"/>
    <x v="0"/>
    <s v="theater/plays"/>
    <x v="7"/>
    <x v="2524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x v="44"/>
    <x v="0"/>
    <s v="theater/plays"/>
    <x v="107"/>
    <x v="2525"/>
    <x v="1"/>
    <x v="6"/>
  </r>
  <r>
    <n v="3655"/>
    <s v="The Tumbleweed Zephyr"/>
    <x v="3653"/>
    <n v="5000"/>
    <n v="5813"/>
    <x v="0"/>
    <x v="0"/>
    <s v="USD"/>
    <n v="1437202740"/>
    <n v="1434654998"/>
    <b v="0"/>
    <x v="1"/>
    <x v="0"/>
    <s v="theater/plays"/>
    <x v="31"/>
    <x v="2526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x v="67"/>
    <x v="0"/>
    <s v="theater/plays"/>
    <x v="6"/>
    <x v="2527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x v="9"/>
    <x v="0"/>
    <s v="theater/plays"/>
    <x v="38"/>
    <x v="2528"/>
    <x v="1"/>
    <x v="6"/>
  </r>
  <r>
    <n v="3658"/>
    <s v="Mr. Marmalade"/>
    <x v="3656"/>
    <n v="1500"/>
    <n v="1510"/>
    <x v="0"/>
    <x v="0"/>
    <s v="USD"/>
    <n v="1404273540"/>
    <n v="1400272580"/>
    <b v="0"/>
    <x v="9"/>
    <x v="0"/>
    <s v="theater/plays"/>
    <x v="7"/>
    <x v="1700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x v="62"/>
    <x v="0"/>
    <s v="theater/plays"/>
    <x v="21"/>
    <x v="2529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x v="19"/>
    <x v="0"/>
    <s v="theater/plays"/>
    <x v="8"/>
    <x v="2530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x v="17"/>
    <x v="0"/>
    <s v="theater/plays"/>
    <x v="38"/>
    <x v="2531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x v="244"/>
    <x v="0"/>
    <s v="theater/plays"/>
    <x v="7"/>
    <x v="2532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x v="82"/>
    <x v="0"/>
    <s v="theater/plays"/>
    <x v="3"/>
    <x v="433"/>
    <x v="1"/>
    <x v="6"/>
  </r>
  <r>
    <n v="3664"/>
    <s v="Cubs: an Original Work"/>
    <x v="3662"/>
    <n v="800"/>
    <n v="875"/>
    <x v="0"/>
    <x v="0"/>
    <s v="USD"/>
    <n v="1466056689"/>
    <n v="1464847089"/>
    <b v="0"/>
    <x v="10"/>
    <x v="0"/>
    <s v="theater/plays"/>
    <x v="15"/>
    <x v="2533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x v="25"/>
    <x v="0"/>
    <s v="theater/plays"/>
    <x v="41"/>
    <x v="2534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x v="44"/>
    <x v="0"/>
    <s v="theater/plays"/>
    <x v="8"/>
    <x v="2535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x v="6"/>
    <x v="0"/>
    <s v="theater/plays"/>
    <x v="33"/>
    <x v="2536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x v="33"/>
    <x v="0"/>
    <s v="theater/plays"/>
    <x v="3"/>
    <x v="2537"/>
    <x v="1"/>
    <x v="6"/>
  </r>
  <r>
    <n v="3669"/>
    <s v="Prowl Theatre Company"/>
    <x v="3667"/>
    <n v="1000"/>
    <n v="1382"/>
    <x v="0"/>
    <x v="1"/>
    <s v="GBP"/>
    <n v="1434039137"/>
    <n v="1431447137"/>
    <b v="0"/>
    <x v="57"/>
    <x v="0"/>
    <s v="theater/plays"/>
    <x v="178"/>
    <x v="2538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x v="8"/>
    <x v="0"/>
    <s v="theater/plays"/>
    <x v="5"/>
    <x v="2539"/>
    <x v="1"/>
    <x v="6"/>
  </r>
  <r>
    <n v="3671"/>
    <s v="Kylie for President"/>
    <x v="3669"/>
    <n v="3500"/>
    <n v="3530"/>
    <x v="0"/>
    <x v="0"/>
    <s v="USD"/>
    <n v="1405915140"/>
    <n v="1404140667"/>
    <b v="0"/>
    <x v="244"/>
    <x v="0"/>
    <s v="theater/plays"/>
    <x v="7"/>
    <x v="2540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x v="7"/>
    <x v="0"/>
    <s v="theater/plays"/>
    <x v="21"/>
    <x v="2541"/>
    <x v="1"/>
    <x v="6"/>
  </r>
  <r>
    <n v="3673"/>
    <s v="CHILD Z"/>
    <x v="3671"/>
    <n v="4000"/>
    <n v="4545"/>
    <x v="0"/>
    <x v="1"/>
    <s v="GBP"/>
    <n v="1415191920"/>
    <n v="1412233497"/>
    <b v="0"/>
    <x v="229"/>
    <x v="0"/>
    <s v="theater/plays"/>
    <x v="35"/>
    <x v="2542"/>
    <x v="1"/>
    <x v="6"/>
  </r>
  <r>
    <n v="3674"/>
    <s v="FAUST.hier und jetzt"/>
    <x v="3672"/>
    <n v="4500"/>
    <n v="4500"/>
    <x v="0"/>
    <x v="12"/>
    <s v="EUR"/>
    <n v="1472936229"/>
    <n v="1467752229"/>
    <b v="0"/>
    <x v="162"/>
    <x v="0"/>
    <s v="theater/plays"/>
    <x v="8"/>
    <x v="2543"/>
    <x v="1"/>
    <x v="6"/>
  </r>
  <r>
    <n v="3675"/>
    <s v="Memoir of a Forgotten Past"/>
    <x v="3673"/>
    <n v="50"/>
    <n v="70"/>
    <x v="0"/>
    <x v="1"/>
    <s v="GBP"/>
    <n v="1463353200"/>
    <n v="1462285182"/>
    <b v="0"/>
    <x v="83"/>
    <x v="0"/>
    <s v="theater/plays"/>
    <x v="49"/>
    <x v="457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x v="38"/>
    <x v="0"/>
    <s v="theater/plays"/>
    <x v="32"/>
    <x v="2544"/>
    <x v="1"/>
    <x v="6"/>
  </r>
  <r>
    <n v="3677"/>
    <s v="Goldfish Memory Productions"/>
    <x v="3675"/>
    <n v="12000"/>
    <n v="12348.5"/>
    <x v="0"/>
    <x v="0"/>
    <s v="USD"/>
    <n v="1404359940"/>
    <n v="1402580818"/>
    <b v="0"/>
    <x v="473"/>
    <x v="0"/>
    <s v="theater/plays"/>
    <x v="33"/>
    <x v="2545"/>
    <x v="1"/>
    <x v="6"/>
  </r>
  <r>
    <n v="3678"/>
    <s v="Some big Some bang"/>
    <x v="3676"/>
    <n v="2000"/>
    <n v="2050"/>
    <x v="0"/>
    <x v="1"/>
    <s v="GBP"/>
    <n v="1433076298"/>
    <n v="1430052298"/>
    <b v="0"/>
    <x v="162"/>
    <x v="0"/>
    <s v="theater/plays"/>
    <x v="33"/>
    <x v="2546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x v="209"/>
    <x v="0"/>
    <s v="theater/plays"/>
    <x v="5"/>
    <x v="2547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x v="69"/>
    <x v="0"/>
    <s v="theater/plays"/>
    <x v="40"/>
    <x v="2548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x v="59"/>
    <x v="0"/>
    <s v="theater/plays"/>
    <x v="20"/>
    <x v="1025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x v="85"/>
    <x v="0"/>
    <s v="theater/plays"/>
    <x v="86"/>
    <x v="69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x v="36"/>
    <x v="0"/>
    <s v="theater/plays"/>
    <x v="38"/>
    <x v="2549"/>
    <x v="1"/>
    <x v="6"/>
  </r>
  <r>
    <n v="3684"/>
    <s v="Cassiopeia"/>
    <x v="3682"/>
    <n v="750"/>
    <n v="1043"/>
    <x v="0"/>
    <x v="0"/>
    <s v="USD"/>
    <n v="1441167586"/>
    <n v="1438575586"/>
    <b v="0"/>
    <x v="23"/>
    <x v="0"/>
    <s v="theater/plays"/>
    <x v="86"/>
    <x v="2550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x v="149"/>
    <x v="0"/>
    <s v="theater/plays"/>
    <x v="6"/>
    <x v="17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x v="79"/>
    <x v="0"/>
    <s v="theater/plays"/>
    <x v="7"/>
    <x v="2551"/>
    <x v="1"/>
    <x v="6"/>
  </r>
  <r>
    <n v="3687"/>
    <s v="death (and straight boys)"/>
    <x v="3685"/>
    <n v="5000"/>
    <n v="5012.25"/>
    <x v="0"/>
    <x v="0"/>
    <s v="USD"/>
    <n v="1403846055"/>
    <n v="1401254055"/>
    <b v="0"/>
    <x v="20"/>
    <x v="0"/>
    <s v="theater/plays"/>
    <x v="8"/>
    <x v="2552"/>
    <x v="1"/>
    <x v="6"/>
  </r>
  <r>
    <n v="3688"/>
    <s v="The Tulip Tree 2014"/>
    <x v="3686"/>
    <n v="3000"/>
    <n v="3275"/>
    <x v="0"/>
    <x v="1"/>
    <s v="GBP"/>
    <n v="1407524004"/>
    <n v="1404932004"/>
    <b v="0"/>
    <x v="70"/>
    <x v="0"/>
    <s v="theater/plays"/>
    <x v="15"/>
    <x v="995"/>
    <x v="1"/>
    <x v="6"/>
  </r>
  <r>
    <n v="3689"/>
    <s v="Random Us"/>
    <x v="3687"/>
    <n v="3000"/>
    <n v="3550"/>
    <x v="0"/>
    <x v="0"/>
    <s v="USD"/>
    <n v="1434925500"/>
    <n v="1432410639"/>
    <b v="0"/>
    <x v="95"/>
    <x v="0"/>
    <s v="theater/plays"/>
    <x v="90"/>
    <x v="2553"/>
    <x v="1"/>
    <x v="6"/>
  </r>
  <r>
    <n v="3690"/>
    <s v="We Rise"/>
    <x v="3688"/>
    <n v="1500"/>
    <n v="1800"/>
    <x v="0"/>
    <x v="0"/>
    <s v="USD"/>
    <n v="1417101683"/>
    <n v="1414506083"/>
    <b v="0"/>
    <x v="162"/>
    <x v="0"/>
    <s v="theater/plays"/>
    <x v="28"/>
    <x v="2554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x v="220"/>
    <x v="0"/>
    <s v="theater/plays"/>
    <x v="30"/>
    <x v="2555"/>
    <x v="1"/>
    <x v="6"/>
  </r>
  <r>
    <n v="3692"/>
    <s v="An Evening With Durang"/>
    <x v="3690"/>
    <n v="1000"/>
    <n v="1260"/>
    <x v="0"/>
    <x v="0"/>
    <s v="USD"/>
    <n v="1411084800"/>
    <n v="1410304179"/>
    <b v="0"/>
    <x v="57"/>
    <x v="0"/>
    <s v="theater/plays"/>
    <x v="9"/>
    <x v="2556"/>
    <x v="1"/>
    <x v="6"/>
  </r>
  <r>
    <n v="3693"/>
    <s v="Jason (Georgia on My Mind)"/>
    <x v="3691"/>
    <n v="333"/>
    <n v="430"/>
    <x v="0"/>
    <x v="1"/>
    <s v="GBP"/>
    <n v="1448922600"/>
    <n v="1446352529"/>
    <b v="0"/>
    <x v="25"/>
    <x v="0"/>
    <s v="theater/plays"/>
    <x v="32"/>
    <x v="2557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x v="65"/>
    <x v="0"/>
    <s v="theater/plays"/>
    <x v="13"/>
    <x v="2558"/>
    <x v="1"/>
    <x v="6"/>
  </r>
  <r>
    <n v="3695"/>
    <s v="The History Boys at USC"/>
    <x v="3693"/>
    <n v="4000"/>
    <n v="4005"/>
    <x v="0"/>
    <x v="0"/>
    <s v="USD"/>
    <n v="1421009610"/>
    <n v="1419281610"/>
    <b v="0"/>
    <x v="51"/>
    <x v="0"/>
    <s v="theater/plays"/>
    <x v="8"/>
    <x v="2559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x v="76"/>
    <x v="0"/>
    <s v="theater/plays"/>
    <x v="19"/>
    <x v="2560"/>
    <x v="1"/>
    <x v="6"/>
  </r>
  <r>
    <n v="3697"/>
    <s v="Sid the tour 2016"/>
    <x v="3695"/>
    <n v="2000"/>
    <n v="2160"/>
    <x v="0"/>
    <x v="1"/>
    <s v="GBP"/>
    <n v="1462878648"/>
    <n v="1461064248"/>
    <b v="0"/>
    <x v="209"/>
    <x v="0"/>
    <s v="theater/plays"/>
    <x v="29"/>
    <x v="2561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x v="327"/>
    <x v="0"/>
    <s v="theater/plays"/>
    <x v="38"/>
    <x v="2562"/>
    <x v="1"/>
    <x v="6"/>
  </r>
  <r>
    <n v="3699"/>
    <s v="Tell Me That You Love Me"/>
    <x v="3697"/>
    <n v="2500"/>
    <n v="2520"/>
    <x v="0"/>
    <x v="0"/>
    <s v="USD"/>
    <n v="1413383216"/>
    <n v="1410791216"/>
    <b v="0"/>
    <x v="244"/>
    <x v="0"/>
    <s v="theater/plays"/>
    <x v="7"/>
    <x v="2007"/>
    <x v="1"/>
    <x v="6"/>
  </r>
  <r>
    <n v="3700"/>
    <s v="Generations (Senior Project)"/>
    <x v="3698"/>
    <n v="500"/>
    <n v="606"/>
    <x v="0"/>
    <x v="0"/>
    <s v="USD"/>
    <n v="1412092800"/>
    <n v="1409493800"/>
    <b v="0"/>
    <x v="59"/>
    <x v="0"/>
    <s v="theater/plays"/>
    <x v="10"/>
    <x v="2274"/>
    <x v="1"/>
    <x v="6"/>
  </r>
  <r>
    <n v="3701"/>
    <s v="Dog Show"/>
    <x v="3699"/>
    <n v="1500"/>
    <n v="1505"/>
    <x v="0"/>
    <x v="1"/>
    <s v="GBP"/>
    <n v="1433422793"/>
    <n v="1430830793"/>
    <b v="0"/>
    <x v="70"/>
    <x v="0"/>
    <s v="theater/plays"/>
    <x v="8"/>
    <x v="2563"/>
    <x v="1"/>
    <x v="6"/>
  </r>
  <r>
    <n v="3702"/>
    <s v="SANKARA"/>
    <x v="3700"/>
    <n v="3000"/>
    <n v="3275"/>
    <x v="0"/>
    <x v="1"/>
    <s v="GBP"/>
    <n v="1468191540"/>
    <n v="1464958484"/>
    <b v="0"/>
    <x v="64"/>
    <x v="0"/>
    <s v="theater/plays"/>
    <x v="15"/>
    <x v="2564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x v="209"/>
    <x v="0"/>
    <s v="theater/plays"/>
    <x v="4"/>
    <x v="2565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x v="74"/>
    <x v="0"/>
    <s v="theater/plays"/>
    <x v="104"/>
    <x v="2566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x v="2"/>
    <x v="0"/>
    <s v="theater/plays"/>
    <x v="33"/>
    <x v="182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x v="62"/>
    <x v="0"/>
    <s v="theater/plays"/>
    <x v="10"/>
    <x v="2567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x v="23"/>
    <x v="0"/>
    <s v="theater/plays"/>
    <x v="362"/>
    <x v="2568"/>
    <x v="1"/>
    <x v="6"/>
  </r>
  <r>
    <n v="3708"/>
    <s v="Much Ado About Nothing"/>
    <x v="3706"/>
    <n v="700"/>
    <n v="2100"/>
    <x v="0"/>
    <x v="0"/>
    <s v="USD"/>
    <n v="1404444286"/>
    <n v="1403234686"/>
    <b v="0"/>
    <x v="70"/>
    <x v="0"/>
    <s v="theater/plays"/>
    <x v="126"/>
    <x v="2569"/>
    <x v="1"/>
    <x v="6"/>
  </r>
  <r>
    <n v="3709"/>
    <s v="The Ruby Darlings Show"/>
    <x v="3707"/>
    <n v="1000"/>
    <n v="1082.5"/>
    <x v="0"/>
    <x v="1"/>
    <s v="GBP"/>
    <n v="1403715546"/>
    <n v="1401123546"/>
    <b v="0"/>
    <x v="2"/>
    <x v="0"/>
    <s v="theater/plays"/>
    <x v="29"/>
    <x v="2570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x v="74"/>
    <x v="0"/>
    <s v="theater/plays"/>
    <x v="48"/>
    <x v="2571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x v="64"/>
    <x v="0"/>
    <s v="theater/plays"/>
    <x v="35"/>
    <x v="2572"/>
    <x v="1"/>
    <x v="6"/>
  </r>
  <r>
    <n v="3712"/>
    <s v="IT'S JUST MY LIFE"/>
    <x v="3710"/>
    <n v="7500"/>
    <n v="11530"/>
    <x v="0"/>
    <x v="0"/>
    <s v="USD"/>
    <n v="1433055540"/>
    <n v="1431230867"/>
    <b v="0"/>
    <x v="201"/>
    <x v="0"/>
    <s v="theater/plays"/>
    <x v="224"/>
    <x v="734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x v="10"/>
    <x v="0"/>
    <s v="theater/plays"/>
    <x v="21"/>
    <x v="2573"/>
    <x v="1"/>
    <x v="6"/>
  </r>
  <r>
    <n v="3714"/>
    <s v="Expedition (to NYC)"/>
    <x v="3712"/>
    <n v="10000"/>
    <n v="10235"/>
    <x v="0"/>
    <x v="0"/>
    <s v="USD"/>
    <n v="1432612740"/>
    <n v="1429881667"/>
    <b v="0"/>
    <x v="174"/>
    <x v="0"/>
    <s v="theater/plays"/>
    <x v="21"/>
    <x v="2574"/>
    <x v="1"/>
    <x v="6"/>
  </r>
  <r>
    <n v="3715"/>
    <s v="The Inspectors Call"/>
    <x v="3713"/>
    <n v="3500"/>
    <n v="3590"/>
    <x v="0"/>
    <x v="1"/>
    <s v="GBP"/>
    <n v="1427806320"/>
    <n v="1422834819"/>
    <b v="0"/>
    <x v="74"/>
    <x v="0"/>
    <s v="theater/plays"/>
    <x v="33"/>
    <x v="2575"/>
    <x v="1"/>
    <x v="6"/>
  </r>
  <r>
    <n v="3716"/>
    <s v="Sylvia (a benefit show)"/>
    <x v="3714"/>
    <n v="800"/>
    <n v="1246"/>
    <x v="0"/>
    <x v="0"/>
    <s v="USD"/>
    <n v="1453411109"/>
    <n v="1450819109"/>
    <b v="0"/>
    <x v="54"/>
    <x v="0"/>
    <s v="theater/plays"/>
    <x v="94"/>
    <x v="843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x v="62"/>
    <x v="0"/>
    <s v="theater/plays"/>
    <x v="7"/>
    <x v="2576"/>
    <x v="1"/>
    <x v="6"/>
  </r>
  <r>
    <n v="3718"/>
    <s v="PUNK ROCK"/>
    <x v="3716"/>
    <n v="500"/>
    <n v="1197"/>
    <x v="0"/>
    <x v="1"/>
    <s v="GBP"/>
    <n v="1425057075"/>
    <n v="1422465075"/>
    <b v="0"/>
    <x v="67"/>
    <x v="0"/>
    <s v="theater/plays"/>
    <x v="366"/>
    <x v="2577"/>
    <x v="1"/>
    <x v="6"/>
  </r>
  <r>
    <n v="3719"/>
    <s v="Corium"/>
    <x v="3717"/>
    <n v="200"/>
    <n v="420"/>
    <x v="0"/>
    <x v="1"/>
    <s v="GBP"/>
    <n v="1434994266"/>
    <n v="1432402266"/>
    <b v="0"/>
    <x v="80"/>
    <x v="0"/>
    <s v="theater/plays"/>
    <x v="367"/>
    <x v="2432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x v="244"/>
    <x v="0"/>
    <s v="theater/plays"/>
    <x v="2"/>
    <x v="2578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x v="34"/>
    <x v="0"/>
    <s v="theater/plays"/>
    <x v="7"/>
    <x v="2579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x v="2"/>
    <x v="0"/>
    <s v="theater/plays"/>
    <x v="38"/>
    <x v="2580"/>
    <x v="1"/>
    <x v="6"/>
  </r>
  <r>
    <n v="3723"/>
    <s v="Beauty and the Beast"/>
    <x v="3721"/>
    <n v="4500"/>
    <n v="4592"/>
    <x v="0"/>
    <x v="1"/>
    <s v="GBP"/>
    <n v="1417374262"/>
    <n v="1414778662"/>
    <b v="0"/>
    <x v="287"/>
    <x v="0"/>
    <s v="theater/plays"/>
    <x v="21"/>
    <x v="2581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x v="30"/>
    <x v="0"/>
    <s v="theater/plays"/>
    <x v="33"/>
    <x v="2582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x v="41"/>
    <x v="0"/>
    <s v="theater/plays"/>
    <x v="37"/>
    <x v="2583"/>
    <x v="1"/>
    <x v="6"/>
  </r>
  <r>
    <n v="3726"/>
    <s v="Howard's End 3.0"/>
    <x v="3724"/>
    <n v="850"/>
    <n v="2879"/>
    <x v="0"/>
    <x v="0"/>
    <s v="USD"/>
    <n v="1461963600"/>
    <n v="1459567371"/>
    <b v="0"/>
    <x v="67"/>
    <x v="0"/>
    <s v="theater/plays"/>
    <x v="368"/>
    <x v="2584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x v="51"/>
    <x v="0"/>
    <s v="theater/plays"/>
    <x v="7"/>
    <x v="2503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x v="162"/>
    <x v="1"/>
    <s v="theater/plays"/>
    <x v="114"/>
    <x v="2585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x v="81"/>
    <x v="1"/>
    <s v="theater/plays"/>
    <x v="113"/>
    <x v="258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x v="29"/>
    <x v="1"/>
    <s v="theater/plays"/>
    <x v="54"/>
    <x v="101"/>
    <x v="1"/>
    <x v="6"/>
  </r>
  <r>
    <n v="3731"/>
    <s v="The Rabbit on the Moon"/>
    <x v="3729"/>
    <n v="5500"/>
    <n v="620"/>
    <x v="2"/>
    <x v="0"/>
    <s v="USD"/>
    <n v="1420860180"/>
    <n v="1418234646"/>
    <b v="0"/>
    <x v="8"/>
    <x v="1"/>
    <s v="theater/plays"/>
    <x v="57"/>
    <x v="1237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x v="80"/>
    <x v="1"/>
    <s v="theater/plays"/>
    <x v="77"/>
    <x v="163"/>
    <x v="1"/>
    <x v="6"/>
  </r>
  <r>
    <n v="3733"/>
    <s v="laughter in the hood"/>
    <x v="3731"/>
    <n v="1500"/>
    <n v="0"/>
    <x v="2"/>
    <x v="0"/>
    <s v="USD"/>
    <n v="1429396200"/>
    <n v="1428539708"/>
    <b v="0"/>
    <x v="78"/>
    <x v="1"/>
    <s v="theater/plays"/>
    <x v="50"/>
    <x v="121"/>
    <x v="1"/>
    <x v="6"/>
  </r>
  <r>
    <n v="3734"/>
    <s v="Shakespeare in Sarajevo"/>
    <x v="3732"/>
    <n v="1500"/>
    <n v="427"/>
    <x v="2"/>
    <x v="0"/>
    <s v="USD"/>
    <n v="1432589896"/>
    <n v="1427405896"/>
    <b v="0"/>
    <x v="63"/>
    <x v="1"/>
    <s v="theater/plays"/>
    <x v="58"/>
    <x v="2254"/>
    <x v="1"/>
    <x v="6"/>
  </r>
  <r>
    <n v="3735"/>
    <s v="Women Beware Women"/>
    <x v="3733"/>
    <n v="150"/>
    <n v="20"/>
    <x v="2"/>
    <x v="1"/>
    <s v="GBP"/>
    <n v="1432831089"/>
    <n v="1430239089"/>
    <b v="0"/>
    <x v="84"/>
    <x v="1"/>
    <s v="theater/plays"/>
    <x v="55"/>
    <x v="119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x v="29"/>
    <x v="1"/>
    <s v="theater/plays"/>
    <x v="60"/>
    <x v="119"/>
    <x v="1"/>
    <x v="6"/>
  </r>
  <r>
    <n v="3737"/>
    <s v="Measure For Measure"/>
    <x v="3735"/>
    <n v="700"/>
    <n v="150"/>
    <x v="2"/>
    <x v="0"/>
    <s v="USD"/>
    <n v="1447311540"/>
    <n v="1445358903"/>
    <b v="0"/>
    <x v="80"/>
    <x v="1"/>
    <s v="theater/plays"/>
    <x v="70"/>
    <x v="822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x v="79"/>
    <x v="1"/>
    <s v="theater/plays"/>
    <x v="82"/>
    <x v="817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x v="22"/>
    <x v="1"/>
    <s v="theater/plays"/>
    <x v="68"/>
    <x v="2587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x v="25"/>
    <x v="1"/>
    <s v="theater/plays"/>
    <x v="82"/>
    <x v="2588"/>
    <x v="1"/>
    <x v="6"/>
  </r>
  <r>
    <n v="3741"/>
    <s v="Open House Theater"/>
    <x v="3739"/>
    <n v="20000"/>
    <n v="0"/>
    <x v="2"/>
    <x v="0"/>
    <s v="USD"/>
    <n v="1450389950"/>
    <n v="1447797950"/>
    <b v="0"/>
    <x v="78"/>
    <x v="1"/>
    <s v="theater/plays"/>
    <x v="50"/>
    <x v="121"/>
    <x v="1"/>
    <x v="6"/>
  </r>
  <r>
    <n v="3742"/>
    <s v="The Jennings Family Reunion"/>
    <x v="3740"/>
    <n v="5000"/>
    <n v="100"/>
    <x v="2"/>
    <x v="0"/>
    <s v="USD"/>
    <n v="1409980144"/>
    <n v="1407388144"/>
    <b v="0"/>
    <x v="80"/>
    <x v="1"/>
    <s v="theater/plays"/>
    <x v="53"/>
    <x v="380"/>
    <x v="1"/>
    <x v="6"/>
  </r>
  <r>
    <n v="3743"/>
    <s v="Down the Mississippi"/>
    <x v="3741"/>
    <n v="2200"/>
    <n v="0"/>
    <x v="2"/>
    <x v="0"/>
    <s v="USD"/>
    <n v="1404406964"/>
    <n v="1401814964"/>
    <b v="0"/>
    <x v="78"/>
    <x v="1"/>
    <s v="theater/plays"/>
    <x v="50"/>
    <x v="121"/>
    <x v="1"/>
    <x v="6"/>
  </r>
  <r>
    <n v="3744"/>
    <s v="The Game's Afoot - Spotlight"/>
    <x v="3742"/>
    <n v="1200"/>
    <n v="0"/>
    <x v="2"/>
    <x v="0"/>
    <s v="USD"/>
    <n v="1404532740"/>
    <n v="1401823952"/>
    <b v="0"/>
    <x v="78"/>
    <x v="1"/>
    <s v="theater/plays"/>
    <x v="50"/>
    <x v="121"/>
    <x v="1"/>
    <x v="6"/>
  </r>
  <r>
    <n v="3745"/>
    <s v="Tyke Theatre Web Show"/>
    <x v="3743"/>
    <n v="100"/>
    <n v="10"/>
    <x v="2"/>
    <x v="0"/>
    <s v="USD"/>
    <n v="1407689102"/>
    <n v="1405097102"/>
    <b v="0"/>
    <x v="29"/>
    <x v="1"/>
    <s v="theater/plays"/>
    <x v="54"/>
    <x v="119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x v="29"/>
    <x v="1"/>
    <s v="theater/plays"/>
    <x v="53"/>
    <x v="2589"/>
    <x v="1"/>
    <x v="6"/>
  </r>
  <r>
    <n v="3747"/>
    <s v="Counting Stars"/>
    <x v="3745"/>
    <n v="2500"/>
    <n v="25"/>
    <x v="2"/>
    <x v="1"/>
    <s v="GBP"/>
    <n v="1436137140"/>
    <n v="1433833896"/>
    <b v="0"/>
    <x v="29"/>
    <x v="1"/>
    <s v="theater/plays"/>
    <x v="60"/>
    <x v="380"/>
    <x v="1"/>
    <x v="6"/>
  </r>
  <r>
    <n v="3748"/>
    <s v="CAUCUS! THE MUSICAL"/>
    <x v="3746"/>
    <n v="5000"/>
    <n v="5176"/>
    <x v="0"/>
    <x v="0"/>
    <s v="USD"/>
    <n v="1455602340"/>
    <n v="1453827436"/>
    <b v="0"/>
    <x v="47"/>
    <x v="0"/>
    <s v="theater/musical"/>
    <x v="3"/>
    <x v="2590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x v="63"/>
    <x v="0"/>
    <s v="theater/musical"/>
    <x v="2"/>
    <x v="753"/>
    <x v="1"/>
    <x v="40"/>
  </r>
  <r>
    <n v="3750"/>
    <s v="Stars on Stage, Kids be Heard!"/>
    <x v="3748"/>
    <n v="6000"/>
    <n v="6027"/>
    <x v="0"/>
    <x v="0"/>
    <s v="USD"/>
    <n v="1423555140"/>
    <n v="1421105608"/>
    <b v="0"/>
    <x v="33"/>
    <x v="0"/>
    <s v="theater/musical"/>
    <x v="8"/>
    <x v="2591"/>
    <x v="1"/>
    <x v="40"/>
  </r>
  <r>
    <n v="3751"/>
    <s v="GGC Productions 2016"/>
    <x v="3749"/>
    <n v="1000"/>
    <n v="1326"/>
    <x v="0"/>
    <x v="0"/>
    <s v="USD"/>
    <n v="1459641073"/>
    <n v="1454460673"/>
    <b v="0"/>
    <x v="202"/>
    <x v="0"/>
    <s v="theater/musical"/>
    <x v="18"/>
    <x v="2592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x v="41"/>
    <x v="0"/>
    <s v="theater/musical"/>
    <x v="40"/>
    <x v="789"/>
    <x v="1"/>
    <x v="40"/>
  </r>
  <r>
    <n v="3753"/>
    <s v="Wagner in English"/>
    <x v="3751"/>
    <n v="5000"/>
    <n v="5167"/>
    <x v="0"/>
    <x v="0"/>
    <s v="USD"/>
    <n v="1433289600"/>
    <n v="1430768800"/>
    <b v="0"/>
    <x v="209"/>
    <x v="0"/>
    <s v="theater/musical"/>
    <x v="33"/>
    <x v="2593"/>
    <x v="1"/>
    <x v="40"/>
  </r>
  <r>
    <n v="3754"/>
    <s v="Little Shop of Horrors"/>
    <x v="3752"/>
    <n v="2500"/>
    <n v="3000"/>
    <x v="0"/>
    <x v="0"/>
    <s v="USD"/>
    <n v="1406350740"/>
    <n v="1403125737"/>
    <b v="0"/>
    <x v="74"/>
    <x v="0"/>
    <s v="theater/musical"/>
    <x v="28"/>
    <x v="2594"/>
    <x v="1"/>
    <x v="40"/>
  </r>
  <r>
    <n v="3755"/>
    <s v="Retro Rhapsody"/>
    <x v="3753"/>
    <n v="550"/>
    <n v="713"/>
    <x v="0"/>
    <x v="1"/>
    <s v="GBP"/>
    <n v="1460753307"/>
    <n v="1458161307"/>
    <b v="0"/>
    <x v="33"/>
    <x v="0"/>
    <s v="theater/musical"/>
    <x v="22"/>
    <x v="259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x v="57"/>
    <x v="0"/>
    <s v="theater/musical"/>
    <x v="7"/>
    <x v="2596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x v="133"/>
    <x v="0"/>
    <s v="theater/musical"/>
    <x v="15"/>
    <x v="2597"/>
    <x v="1"/>
    <x v="40"/>
  </r>
  <r>
    <n v="3758"/>
    <s v="Luigi's Ladies"/>
    <x v="3756"/>
    <n v="1500"/>
    <n v="1535"/>
    <x v="0"/>
    <x v="0"/>
    <s v="USD"/>
    <n v="1400475600"/>
    <n v="1397819938"/>
    <b v="0"/>
    <x v="55"/>
    <x v="0"/>
    <s v="theater/musical"/>
    <x v="21"/>
    <x v="12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x v="106"/>
    <x v="0"/>
    <s v="theater/musical"/>
    <x v="5"/>
    <x v="2598"/>
    <x v="1"/>
    <x v="40"/>
  </r>
  <r>
    <n v="3760"/>
    <s v="Song of the Sea"/>
    <x v="3758"/>
    <n v="5000"/>
    <n v="5050.7700000000004"/>
    <x v="0"/>
    <x v="0"/>
    <s v="USD"/>
    <n v="1399293386"/>
    <n v="1397133386"/>
    <b v="0"/>
    <x v="110"/>
    <x v="0"/>
    <s v="theater/musical"/>
    <x v="7"/>
    <x v="2599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x v="83"/>
    <x v="0"/>
    <s v="theater/musical"/>
    <x v="8"/>
    <x v="2600"/>
    <x v="1"/>
    <x v="40"/>
  </r>
  <r>
    <n v="3762"/>
    <s v="iolite the musical"/>
    <x v="3760"/>
    <n v="1250"/>
    <n v="1328"/>
    <x v="0"/>
    <x v="1"/>
    <s v="GBP"/>
    <n v="1438543889"/>
    <n v="1436383889"/>
    <b v="0"/>
    <x v="33"/>
    <x v="0"/>
    <s v="theater/musical"/>
    <x v="6"/>
    <x v="260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x v="99"/>
    <x v="0"/>
    <s v="theater/musical"/>
    <x v="8"/>
    <x v="2602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x v="74"/>
    <x v="0"/>
    <s v="theater/musical"/>
    <x v="8"/>
    <x v="2480"/>
    <x v="1"/>
    <x v="40"/>
  </r>
  <r>
    <n v="3765"/>
    <s v="Before and After"/>
    <x v="3763"/>
    <n v="7000"/>
    <n v="7942"/>
    <x v="0"/>
    <x v="0"/>
    <s v="USD"/>
    <n v="1406745482"/>
    <n v="1404153482"/>
    <b v="0"/>
    <x v="329"/>
    <x v="0"/>
    <s v="theater/musical"/>
    <x v="40"/>
    <x v="2603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x v="93"/>
    <x v="0"/>
    <s v="theater/musical"/>
    <x v="33"/>
    <x v="2604"/>
    <x v="1"/>
    <x v="40"/>
  </r>
  <r>
    <n v="3767"/>
    <s v="Accidental Artists Lab"/>
    <x v="3765"/>
    <n v="2000"/>
    <n v="2335"/>
    <x v="0"/>
    <x v="0"/>
    <s v="USD"/>
    <n v="1425185940"/>
    <n v="1423960097"/>
    <b v="0"/>
    <x v="66"/>
    <x v="0"/>
    <s v="theater/musical"/>
    <x v="16"/>
    <x v="645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x v="6"/>
    <x v="0"/>
    <s v="theater/musical"/>
    <x v="29"/>
    <x v="260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x v="41"/>
    <x v="0"/>
    <s v="theater/musical"/>
    <x v="8"/>
    <x v="2606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x v="9"/>
    <x v="0"/>
    <s v="theater/musical"/>
    <x v="8"/>
    <x v="101"/>
    <x v="1"/>
    <x v="40"/>
  </r>
  <r>
    <n v="3771"/>
    <s v="COME OUT SWINGIN'!"/>
    <x v="3769"/>
    <n v="1000"/>
    <n v="1460"/>
    <x v="0"/>
    <x v="0"/>
    <s v="USD"/>
    <n v="1463529600"/>
    <n v="1462307652"/>
    <b v="0"/>
    <x v="44"/>
    <x v="0"/>
    <s v="theater/musical"/>
    <x v="91"/>
    <x v="2607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x v="51"/>
    <x v="0"/>
    <s v="theater/musical"/>
    <x v="5"/>
    <x v="2608"/>
    <x v="1"/>
    <x v="40"/>
  </r>
  <r>
    <n v="3773"/>
    <s v="Dundee: A Hip-Hopera"/>
    <x v="3771"/>
    <n v="5000"/>
    <n v="5410"/>
    <x v="0"/>
    <x v="0"/>
    <s v="USD"/>
    <n v="1479175680"/>
    <n v="1476317247"/>
    <b v="0"/>
    <x v="7"/>
    <x v="0"/>
    <s v="theater/musical"/>
    <x v="29"/>
    <x v="2609"/>
    <x v="1"/>
    <x v="40"/>
  </r>
  <r>
    <n v="3774"/>
    <s v="Mabel Moon Goes to Earth!"/>
    <x v="3772"/>
    <n v="2500"/>
    <n v="2500"/>
    <x v="0"/>
    <x v="5"/>
    <s v="CAD"/>
    <n v="1428606055"/>
    <n v="1427223655"/>
    <b v="0"/>
    <x v="20"/>
    <x v="0"/>
    <s v="theater/musical"/>
    <x v="8"/>
    <x v="101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x v="25"/>
    <x v="0"/>
    <s v="theater/musical"/>
    <x v="8"/>
    <x v="1451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x v="225"/>
    <x v="0"/>
    <s v="theater/musical"/>
    <x v="13"/>
    <x v="2610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x v="211"/>
    <x v="0"/>
    <s v="theater/musical"/>
    <x v="1"/>
    <x v="1129"/>
    <x v="1"/>
    <x v="40"/>
  </r>
  <r>
    <n v="3778"/>
    <s v="Give a Puppet a Hand"/>
    <x v="3776"/>
    <n v="2400"/>
    <n v="2521"/>
    <x v="0"/>
    <x v="0"/>
    <s v="USD"/>
    <n v="1423942780"/>
    <n v="1418758780"/>
    <b v="0"/>
    <x v="17"/>
    <x v="0"/>
    <s v="theater/musical"/>
    <x v="2"/>
    <x v="261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x v="248"/>
    <x v="0"/>
    <s v="theater/musical"/>
    <x v="3"/>
    <x v="938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x v="209"/>
    <x v="0"/>
    <s v="theater/musical"/>
    <x v="28"/>
    <x v="101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x v="47"/>
    <x v="0"/>
    <s v="theater/musical"/>
    <x v="5"/>
    <x v="2612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x v="74"/>
    <x v="0"/>
    <s v="theater/musical"/>
    <x v="21"/>
    <x v="2613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x v="54"/>
    <x v="0"/>
    <s v="theater/musical"/>
    <x v="32"/>
    <x v="2614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x v="73"/>
    <x v="0"/>
    <s v="theater/musical"/>
    <x v="41"/>
    <x v="26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x v="209"/>
    <x v="0"/>
    <s v="theater/musical"/>
    <x v="298"/>
    <x v="96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x v="26"/>
    <x v="0"/>
    <s v="theater/musical"/>
    <x v="38"/>
    <x v="2616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x v="73"/>
    <x v="0"/>
    <s v="theater/musical"/>
    <x v="8"/>
    <x v="2617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x v="29"/>
    <x v="1"/>
    <s v="theater/musical"/>
    <x v="60"/>
    <x v="130"/>
    <x v="1"/>
    <x v="40"/>
  </r>
  <r>
    <n v="3789"/>
    <s v="Austen a New Musical Play"/>
    <x v="3787"/>
    <n v="3550"/>
    <n v="116"/>
    <x v="2"/>
    <x v="1"/>
    <s v="GBP"/>
    <n v="1434395418"/>
    <n v="1431630618"/>
    <b v="0"/>
    <x v="80"/>
    <x v="1"/>
    <s v="theater/musical"/>
    <x v="56"/>
    <x v="2005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x v="78"/>
    <x v="1"/>
    <s v="theater/musical"/>
    <x v="50"/>
    <x v="121"/>
    <x v="1"/>
    <x v="40"/>
  </r>
  <r>
    <n v="3791"/>
    <s v="Spin! at The Cumming Playhouse"/>
    <x v="3789"/>
    <n v="1500"/>
    <n v="0"/>
    <x v="2"/>
    <x v="0"/>
    <s v="USD"/>
    <n v="1404664592"/>
    <n v="1399480592"/>
    <b v="0"/>
    <x v="78"/>
    <x v="1"/>
    <s v="theater/musical"/>
    <x v="50"/>
    <x v="121"/>
    <x v="1"/>
    <x v="40"/>
  </r>
  <r>
    <n v="3792"/>
    <s v="BorikÃ©n: The Show"/>
    <x v="3790"/>
    <n v="12500"/>
    <n v="35"/>
    <x v="2"/>
    <x v="0"/>
    <s v="USD"/>
    <n v="1436957022"/>
    <n v="1434365022"/>
    <b v="0"/>
    <x v="84"/>
    <x v="1"/>
    <s v="theater/musical"/>
    <x v="50"/>
    <x v="827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x v="54"/>
    <x v="1"/>
    <s v="theater/musical"/>
    <x v="64"/>
    <x v="2618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x v="29"/>
    <x v="1"/>
    <s v="theater/musical"/>
    <x v="60"/>
    <x v="73"/>
    <x v="1"/>
    <x v="40"/>
  </r>
  <r>
    <n v="3795"/>
    <s v="Duodeca"/>
    <x v="3793"/>
    <n v="600"/>
    <n v="10"/>
    <x v="2"/>
    <x v="1"/>
    <s v="GBP"/>
    <n v="1440801000"/>
    <n v="1437042490"/>
    <b v="0"/>
    <x v="84"/>
    <x v="1"/>
    <s v="theater/musical"/>
    <x v="53"/>
    <x v="144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x v="29"/>
    <x v="1"/>
    <s v="theater/musical"/>
    <x v="50"/>
    <x v="120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x v="77"/>
    <x v="1"/>
    <s v="theater/musical"/>
    <x v="369"/>
    <x v="2619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x v="81"/>
    <x v="1"/>
    <s v="theater/musical"/>
    <x v="60"/>
    <x v="1491"/>
    <x v="1"/>
    <x v="40"/>
  </r>
  <r>
    <n v="3799"/>
    <s v="A Story Once Told"/>
    <x v="3797"/>
    <n v="10000"/>
    <n v="402"/>
    <x v="2"/>
    <x v="0"/>
    <s v="USD"/>
    <n v="1457734843"/>
    <n v="1455142843"/>
    <b v="0"/>
    <x v="80"/>
    <x v="1"/>
    <s v="theater/musical"/>
    <x v="65"/>
    <x v="96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x v="38"/>
    <x v="1"/>
    <s v="theater/musical"/>
    <x v="65"/>
    <x v="2620"/>
    <x v="1"/>
    <x v="40"/>
  </r>
  <r>
    <n v="3801"/>
    <s v="The Imaginary A Musical"/>
    <x v="3799"/>
    <n v="5000"/>
    <n v="426"/>
    <x v="2"/>
    <x v="0"/>
    <s v="USD"/>
    <n v="1420215216"/>
    <n v="1417536816"/>
    <b v="0"/>
    <x v="82"/>
    <x v="1"/>
    <s v="theater/musical"/>
    <x v="114"/>
    <x v="2621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x v="78"/>
    <x v="1"/>
    <s v="theater/musical"/>
    <x v="50"/>
    <x v="121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x v="244"/>
    <x v="1"/>
    <s v="theater/musical"/>
    <x v="68"/>
    <x v="2382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x v="78"/>
    <x v="1"/>
    <s v="theater/musical"/>
    <x v="50"/>
    <x v="121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x v="84"/>
    <x v="1"/>
    <s v="theater/musical"/>
    <x v="50"/>
    <x v="1720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x v="29"/>
    <x v="1"/>
    <s v="theater/musical"/>
    <x v="50"/>
    <x v="144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x v="82"/>
    <x v="1"/>
    <s v="theater/musical"/>
    <x v="75"/>
    <x v="2622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x v="54"/>
    <x v="0"/>
    <s v="theater/plays"/>
    <x v="8"/>
    <x v="683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x v="44"/>
    <x v="0"/>
    <s v="theater/plays"/>
    <x v="7"/>
    <x v="1316"/>
    <x v="1"/>
    <x v="6"/>
  </r>
  <r>
    <n v="3810"/>
    <s v="Romeo &amp; Juliet"/>
    <x v="3808"/>
    <n v="1500"/>
    <n v="1826"/>
    <x v="0"/>
    <x v="0"/>
    <s v="USD"/>
    <n v="1426965758"/>
    <n v="1424377358"/>
    <b v="0"/>
    <x v="55"/>
    <x v="0"/>
    <s v="theater/plays"/>
    <x v="108"/>
    <x v="2623"/>
    <x v="1"/>
    <x v="6"/>
  </r>
  <r>
    <n v="3811"/>
    <s v="The Merchant of Venice"/>
    <x v="3809"/>
    <n v="250"/>
    <n v="825"/>
    <x v="0"/>
    <x v="1"/>
    <s v="GBP"/>
    <n v="1464692400"/>
    <n v="1461769373"/>
    <b v="0"/>
    <x v="10"/>
    <x v="0"/>
    <s v="theater/plays"/>
    <x v="370"/>
    <x v="794"/>
    <x v="1"/>
    <x v="6"/>
  </r>
  <r>
    <n v="3812"/>
    <s v="Save &quot;The Stage Door&quot;"/>
    <x v="3810"/>
    <n v="2000"/>
    <n v="2191"/>
    <x v="0"/>
    <x v="5"/>
    <s v="CAD"/>
    <n v="1433131140"/>
    <n v="1429120908"/>
    <b v="0"/>
    <x v="202"/>
    <x v="0"/>
    <s v="theater/plays"/>
    <x v="5"/>
    <x v="2624"/>
    <x v="1"/>
    <x v="6"/>
  </r>
  <r>
    <n v="3813"/>
    <s v="SUCKIN INJUN"/>
    <x v="3811"/>
    <n v="2100"/>
    <n v="2119.9899999999998"/>
    <x v="0"/>
    <x v="0"/>
    <s v="USD"/>
    <n v="1465940580"/>
    <n v="1462603021"/>
    <b v="0"/>
    <x v="74"/>
    <x v="0"/>
    <s v="theater/plays"/>
    <x v="7"/>
    <x v="2625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x v="69"/>
    <x v="0"/>
    <s v="theater/plays"/>
    <x v="49"/>
    <x v="2626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x v="9"/>
    <x v="0"/>
    <s v="theater/plays"/>
    <x v="8"/>
    <x v="73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x v="77"/>
    <x v="0"/>
    <s v="theater/plays"/>
    <x v="17"/>
    <x v="2627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x v="9"/>
    <x v="0"/>
    <s v="theater/plays"/>
    <x v="13"/>
    <x v="2628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x v="73"/>
    <x v="0"/>
    <s v="theater/plays"/>
    <x v="371"/>
    <x v="2629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x v="55"/>
    <x v="0"/>
    <s v="theater/plays"/>
    <x v="6"/>
    <x v="2630"/>
    <x v="1"/>
    <x v="6"/>
  </r>
  <r>
    <n v="3820"/>
    <s v="TUSENTACK THEATRE"/>
    <x v="3817"/>
    <n v="300"/>
    <n v="430"/>
    <x v="0"/>
    <x v="1"/>
    <s v="GBP"/>
    <n v="1436110717"/>
    <n v="1433518717"/>
    <b v="0"/>
    <x v="9"/>
    <x v="0"/>
    <s v="theater/plays"/>
    <x v="1"/>
    <x v="161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x v="67"/>
    <x v="0"/>
    <s v="theater/plays"/>
    <x v="2"/>
    <x v="2631"/>
    <x v="1"/>
    <x v="6"/>
  </r>
  <r>
    <n v="3822"/>
    <s v="Geschichten sollen leben"/>
    <x v="3819"/>
    <n v="5000"/>
    <n v="5501"/>
    <x v="0"/>
    <x v="12"/>
    <s v="EUR"/>
    <n v="1453244340"/>
    <n v="1448136417"/>
    <b v="0"/>
    <x v="88"/>
    <x v="0"/>
    <s v="theater/plays"/>
    <x v="5"/>
    <x v="2632"/>
    <x v="1"/>
    <x v="6"/>
  </r>
  <r>
    <n v="3823"/>
    <s v="FEED"/>
    <x v="3820"/>
    <n v="2500"/>
    <n v="2650"/>
    <x v="0"/>
    <x v="0"/>
    <s v="USD"/>
    <n v="1437364740"/>
    <n v="1434405044"/>
    <b v="0"/>
    <x v="14"/>
    <x v="0"/>
    <s v="theater/plays"/>
    <x v="6"/>
    <x v="1622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x v="63"/>
    <x v="0"/>
    <s v="theater/plays"/>
    <x v="29"/>
    <x v="2633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x v="72"/>
    <x v="0"/>
    <s v="theater/plays"/>
    <x v="2"/>
    <x v="2634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x v="55"/>
    <x v="0"/>
    <s v="theater/plays"/>
    <x v="17"/>
    <x v="440"/>
    <x v="1"/>
    <x v="6"/>
  </r>
  <r>
    <n v="3827"/>
    <s v="BROKEN BISCUITS EDINBURGH"/>
    <x v="3824"/>
    <n v="3000"/>
    <n v="4580"/>
    <x v="0"/>
    <x v="1"/>
    <s v="GBP"/>
    <n v="1427414400"/>
    <n v="1422656201"/>
    <b v="0"/>
    <x v="71"/>
    <x v="0"/>
    <s v="theater/plays"/>
    <x v="42"/>
    <x v="2635"/>
    <x v="1"/>
    <x v="6"/>
  </r>
  <r>
    <n v="3828"/>
    <s v="A Few Brave Men: The Chosen Few"/>
    <x v="3825"/>
    <n v="5000"/>
    <n v="5000"/>
    <x v="0"/>
    <x v="0"/>
    <s v="USD"/>
    <n v="1420033187"/>
    <n v="1414845587"/>
    <b v="0"/>
    <x v="33"/>
    <x v="0"/>
    <s v="theater/plays"/>
    <x v="8"/>
    <x v="2636"/>
    <x v="1"/>
    <x v="6"/>
  </r>
  <r>
    <n v="3829"/>
    <s v="Returning Home."/>
    <x v="3826"/>
    <n v="500"/>
    <n v="501"/>
    <x v="0"/>
    <x v="0"/>
    <s v="USD"/>
    <n v="1472676371"/>
    <n v="1470948371"/>
    <b v="0"/>
    <x v="22"/>
    <x v="0"/>
    <s v="theater/plays"/>
    <x v="8"/>
    <x v="2637"/>
    <x v="1"/>
    <x v="6"/>
  </r>
  <r>
    <n v="3830"/>
    <s v="Run Away"/>
    <x v="3827"/>
    <n v="100"/>
    <n v="225"/>
    <x v="0"/>
    <x v="0"/>
    <s v="USD"/>
    <n v="1464371211"/>
    <n v="1463161611"/>
    <b v="0"/>
    <x v="83"/>
    <x v="0"/>
    <s v="theater/plays"/>
    <x v="372"/>
    <x v="753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x v="82"/>
    <x v="0"/>
    <s v="theater/plays"/>
    <x v="6"/>
    <x v="2638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x v="82"/>
    <x v="0"/>
    <s v="theater/plays"/>
    <x v="2"/>
    <x v="2639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x v="9"/>
    <x v="0"/>
    <s v="theater/plays"/>
    <x v="16"/>
    <x v="277"/>
    <x v="1"/>
    <x v="6"/>
  </r>
  <r>
    <n v="3834"/>
    <s v="Better to Have Loved...?"/>
    <x v="3831"/>
    <n v="3000"/>
    <n v="3271"/>
    <x v="0"/>
    <x v="1"/>
    <s v="GBP"/>
    <n v="1434624067"/>
    <n v="1432032067"/>
    <b v="0"/>
    <x v="7"/>
    <x v="0"/>
    <s v="theater/plays"/>
    <x v="15"/>
    <x v="2640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x v="22"/>
    <x v="0"/>
    <s v="theater/plays"/>
    <x v="12"/>
    <x v="375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x v="25"/>
    <x v="0"/>
    <s v="theater/plays"/>
    <x v="40"/>
    <x v="2641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x v="57"/>
    <x v="0"/>
    <s v="theater/plays"/>
    <x v="21"/>
    <x v="2642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x v="61"/>
    <x v="0"/>
    <s v="theater/plays"/>
    <x v="7"/>
    <x v="2643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x v="58"/>
    <x v="0"/>
    <s v="theater/plays"/>
    <x v="7"/>
    <x v="2644"/>
    <x v="1"/>
    <x v="6"/>
  </r>
  <r>
    <n v="3840"/>
    <s v="Tonight I'll be April"/>
    <x v="3837"/>
    <n v="1"/>
    <n v="65"/>
    <x v="0"/>
    <x v="1"/>
    <s v="GBP"/>
    <n v="1459180229"/>
    <n v="1457023829"/>
    <b v="0"/>
    <x v="83"/>
    <x v="0"/>
    <s v="theater/plays"/>
    <x v="373"/>
    <x v="94"/>
    <x v="1"/>
    <x v="6"/>
  </r>
  <r>
    <n v="3841"/>
    <s v="&quot;If They Come Back&quot;"/>
    <x v="3838"/>
    <n v="10000"/>
    <n v="872"/>
    <x v="2"/>
    <x v="0"/>
    <s v="USD"/>
    <n v="1405882287"/>
    <n v="1400698287"/>
    <b v="1"/>
    <x v="69"/>
    <x v="1"/>
    <s v="theater/plays"/>
    <x v="114"/>
    <x v="2645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x v="23"/>
    <x v="1"/>
    <s v="theater/plays"/>
    <x v="66"/>
    <x v="2646"/>
    <x v="1"/>
    <x v="6"/>
  </r>
  <r>
    <n v="3843"/>
    <s v="Vengeance Can Wait"/>
    <x v="3840"/>
    <n v="5000"/>
    <n v="1065"/>
    <x v="2"/>
    <x v="0"/>
    <s v="USD"/>
    <n v="1401587064"/>
    <n v="1399427064"/>
    <b v="1"/>
    <x v="10"/>
    <x v="1"/>
    <s v="theater/plays"/>
    <x v="70"/>
    <x v="264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x v="133"/>
    <x v="1"/>
    <s v="theater/plays"/>
    <x v="139"/>
    <x v="2648"/>
    <x v="1"/>
    <x v="6"/>
  </r>
  <r>
    <n v="3845"/>
    <s v="Marilyn Madness &amp; Me"/>
    <x v="3842"/>
    <n v="40000"/>
    <n v="842"/>
    <x v="2"/>
    <x v="0"/>
    <s v="USD"/>
    <n v="1443711774"/>
    <n v="1441119774"/>
    <b v="1"/>
    <x v="8"/>
    <x v="1"/>
    <s v="theater/plays"/>
    <x v="53"/>
    <x v="2649"/>
    <x v="1"/>
    <x v="6"/>
  </r>
  <r>
    <n v="3846"/>
    <s v="My Insane Shakespeare"/>
    <x v="3843"/>
    <n v="7000"/>
    <n v="189"/>
    <x v="2"/>
    <x v="0"/>
    <s v="USD"/>
    <n v="1412405940"/>
    <n v="1409721542"/>
    <b v="1"/>
    <x v="22"/>
    <x v="1"/>
    <s v="theater/plays"/>
    <x v="56"/>
    <x v="2120"/>
    <x v="1"/>
    <x v="6"/>
  </r>
  <r>
    <n v="3847"/>
    <s v="Madame X"/>
    <x v="3844"/>
    <n v="10500"/>
    <n v="1697"/>
    <x v="2"/>
    <x v="0"/>
    <s v="USD"/>
    <n v="1437283391"/>
    <n v="1433395391"/>
    <b v="1"/>
    <x v="82"/>
    <x v="1"/>
    <s v="theater/plays"/>
    <x v="63"/>
    <x v="2650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x v="68"/>
    <x v="1"/>
    <s v="theater/plays"/>
    <x v="63"/>
    <x v="2651"/>
    <x v="1"/>
    <x v="6"/>
  </r>
  <r>
    <n v="3849"/>
    <s v="Auf geht's beim Schichtl"/>
    <x v="3846"/>
    <n v="30000"/>
    <n v="2113"/>
    <x v="2"/>
    <x v="12"/>
    <s v="EUR"/>
    <n v="1434047084"/>
    <n v="1431455084"/>
    <b v="1"/>
    <x v="33"/>
    <x v="1"/>
    <s v="theater/plays"/>
    <x v="113"/>
    <x v="2652"/>
    <x v="1"/>
    <x v="6"/>
  </r>
  <r>
    <n v="3850"/>
    <s v="The Vagina Monologues 2015"/>
    <x v="3847"/>
    <n v="1000"/>
    <n v="38"/>
    <x v="2"/>
    <x v="0"/>
    <s v="USD"/>
    <n v="1420081143"/>
    <n v="1417489143"/>
    <b v="1"/>
    <x v="80"/>
    <x v="1"/>
    <s v="theater/plays"/>
    <x v="65"/>
    <x v="2653"/>
    <x v="1"/>
    <x v="6"/>
  </r>
  <r>
    <n v="3851"/>
    <s v="Waving Goodbye"/>
    <x v="3848"/>
    <n v="2500"/>
    <n v="852"/>
    <x v="2"/>
    <x v="1"/>
    <s v="GBP"/>
    <n v="1437129179"/>
    <n v="1434537179"/>
    <b v="1"/>
    <x v="54"/>
    <x v="1"/>
    <s v="theater/plays"/>
    <x v="122"/>
    <x v="2654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x v="84"/>
    <x v="1"/>
    <s v="theater/plays"/>
    <x v="50"/>
    <x v="119"/>
    <x v="1"/>
    <x v="6"/>
  </r>
  <r>
    <n v="3853"/>
    <s v="The Original Laughter Therapist"/>
    <x v="3850"/>
    <n v="100000"/>
    <n v="26"/>
    <x v="2"/>
    <x v="0"/>
    <s v="USD"/>
    <n v="1409602178"/>
    <n v="1406578178"/>
    <b v="0"/>
    <x v="84"/>
    <x v="1"/>
    <s v="theater/plays"/>
    <x v="50"/>
    <x v="31"/>
    <x v="1"/>
    <x v="6"/>
  </r>
  <r>
    <n v="3854"/>
    <s v="The Case Of Soghomon Tehlirian"/>
    <x v="3851"/>
    <n v="11000"/>
    <n v="1788"/>
    <x v="2"/>
    <x v="0"/>
    <s v="USD"/>
    <n v="1431206058"/>
    <n v="1428614058"/>
    <b v="0"/>
    <x v="9"/>
    <x v="1"/>
    <s v="theater/plays"/>
    <x v="63"/>
    <x v="2655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x v="29"/>
    <x v="1"/>
    <s v="theater/plays"/>
    <x v="56"/>
    <x v="380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x v="29"/>
    <x v="1"/>
    <s v="theater/plays"/>
    <x v="50"/>
    <x v="120"/>
    <x v="1"/>
    <x v="6"/>
  </r>
  <r>
    <n v="3857"/>
    <s v="I support Molding Heartz"/>
    <x v="3854"/>
    <n v="5000"/>
    <n v="260"/>
    <x v="2"/>
    <x v="0"/>
    <s v="USD"/>
    <n v="1406913120"/>
    <n v="1404927690"/>
    <b v="0"/>
    <x v="80"/>
    <x v="1"/>
    <s v="theater/plays"/>
    <x v="62"/>
    <x v="177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x v="29"/>
    <x v="1"/>
    <s v="theater/plays"/>
    <x v="53"/>
    <x v="119"/>
    <x v="1"/>
    <x v="6"/>
  </r>
  <r>
    <n v="3859"/>
    <s v="What Dreams Were Made Of"/>
    <x v="3856"/>
    <n v="2500"/>
    <n v="1"/>
    <x v="2"/>
    <x v="0"/>
    <s v="USD"/>
    <n v="1403730000"/>
    <n v="1401485207"/>
    <b v="0"/>
    <x v="29"/>
    <x v="1"/>
    <s v="theater/plays"/>
    <x v="50"/>
    <x v="120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x v="62"/>
    <x v="1"/>
    <s v="theater/plays"/>
    <x v="82"/>
    <x v="2656"/>
    <x v="1"/>
    <x v="6"/>
  </r>
  <r>
    <n v="3861"/>
    <s v="READY OR NOT HERE I COME"/>
    <x v="3858"/>
    <n v="2000"/>
    <n v="100"/>
    <x v="2"/>
    <x v="0"/>
    <s v="USD"/>
    <n v="1415828820"/>
    <n v="1412258977"/>
    <b v="0"/>
    <x v="29"/>
    <x v="1"/>
    <s v="theater/plays"/>
    <x v="62"/>
    <x v="101"/>
    <x v="1"/>
    <x v="6"/>
  </r>
  <r>
    <n v="3862"/>
    <s v="The Container Play"/>
    <x v="3859"/>
    <n v="7500"/>
    <n v="1"/>
    <x v="2"/>
    <x v="0"/>
    <s v="USD"/>
    <n v="1473699540"/>
    <n v="1472451356"/>
    <b v="0"/>
    <x v="29"/>
    <x v="1"/>
    <s v="theater/plays"/>
    <x v="50"/>
    <x v="120"/>
    <x v="1"/>
    <x v="6"/>
  </r>
  <r>
    <n v="3863"/>
    <s v="Umma Yemaya"/>
    <x v="3860"/>
    <n v="6000"/>
    <n v="0"/>
    <x v="2"/>
    <x v="0"/>
    <s v="USD"/>
    <n v="1446739905"/>
    <n v="1441552305"/>
    <b v="0"/>
    <x v="78"/>
    <x v="1"/>
    <s v="theater/plays"/>
    <x v="50"/>
    <x v="121"/>
    <x v="1"/>
    <x v="6"/>
  </r>
  <r>
    <n v="3864"/>
    <s v="Grammar Land Performances"/>
    <x v="3861"/>
    <n v="5000"/>
    <n v="60"/>
    <x v="2"/>
    <x v="0"/>
    <s v="USD"/>
    <n v="1447799054"/>
    <n v="1445203454"/>
    <b v="0"/>
    <x v="83"/>
    <x v="1"/>
    <s v="theater/plays"/>
    <x v="60"/>
    <x v="135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x v="25"/>
    <x v="1"/>
    <s v="theater/plays"/>
    <x v="117"/>
    <x v="2235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x v="84"/>
    <x v="1"/>
    <s v="theater/plays"/>
    <x v="60"/>
    <x v="148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x v="81"/>
    <x v="1"/>
    <s v="theater/plays"/>
    <x v="55"/>
    <x v="2214"/>
    <x v="1"/>
    <x v="6"/>
  </r>
  <r>
    <n v="3868"/>
    <s v="1000 words (Canceled)"/>
    <x v="3865"/>
    <n v="5000"/>
    <n v="10"/>
    <x v="1"/>
    <x v="1"/>
    <s v="GBP"/>
    <n v="1410191405"/>
    <n v="1408031405"/>
    <b v="0"/>
    <x v="29"/>
    <x v="1"/>
    <s v="theater/musical"/>
    <x v="50"/>
    <x v="119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x v="41"/>
    <x v="1"/>
    <s v="theater/musical"/>
    <x v="56"/>
    <x v="882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x v="73"/>
    <x v="1"/>
    <s v="theater/musical"/>
    <x v="77"/>
    <x v="1795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x v="83"/>
    <x v="1"/>
    <s v="theater/musical"/>
    <x v="56"/>
    <x v="140"/>
    <x v="1"/>
    <x v="40"/>
  </r>
  <r>
    <n v="3872"/>
    <s v="Shining Star Players (Canceled)"/>
    <x v="3869"/>
    <n v="15000"/>
    <n v="0"/>
    <x v="1"/>
    <x v="0"/>
    <s v="USD"/>
    <n v="1439522996"/>
    <n v="1435202996"/>
    <b v="0"/>
    <x v="78"/>
    <x v="1"/>
    <s v="theater/musical"/>
    <x v="50"/>
    <x v="121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x v="78"/>
    <x v="1"/>
    <s v="theater/musical"/>
    <x v="50"/>
    <x v="121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x v="78"/>
    <x v="1"/>
    <s v="theater/musical"/>
    <x v="50"/>
    <x v="121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x v="78"/>
    <x v="1"/>
    <s v="theater/musical"/>
    <x v="50"/>
    <x v="121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x v="67"/>
    <x v="1"/>
    <s v="theater/musical"/>
    <x v="226"/>
    <x v="2355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x v="25"/>
    <x v="1"/>
    <s v="theater/musical"/>
    <x v="62"/>
    <x v="2657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x v="29"/>
    <x v="1"/>
    <s v="theater/musical"/>
    <x v="50"/>
    <x v="119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x v="78"/>
    <x v="1"/>
    <s v="theater/musical"/>
    <x v="50"/>
    <x v="121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x v="57"/>
    <x v="1"/>
    <s v="theater/musical"/>
    <x v="55"/>
    <x v="350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x v="29"/>
    <x v="1"/>
    <s v="theater/musical"/>
    <x v="62"/>
    <x v="380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x v="78"/>
    <x v="1"/>
    <s v="theater/musical"/>
    <x v="50"/>
    <x v="121"/>
    <x v="1"/>
    <x v="40"/>
  </r>
  <r>
    <n v="3883"/>
    <s v="CAGED - A New Musical (Canceled)"/>
    <x v="3880"/>
    <n v="15000"/>
    <n v="0"/>
    <x v="1"/>
    <x v="1"/>
    <s v="GBP"/>
    <n v="1409668069"/>
    <n v="1407076069"/>
    <b v="0"/>
    <x v="78"/>
    <x v="1"/>
    <s v="theater/musical"/>
    <x v="50"/>
    <x v="121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x v="78"/>
    <x v="1"/>
    <s v="theater/musical"/>
    <x v="50"/>
    <x v="121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x v="78"/>
    <x v="1"/>
    <s v="theater/musical"/>
    <x v="50"/>
    <x v="121"/>
    <x v="1"/>
    <x v="40"/>
  </r>
  <r>
    <n v="3886"/>
    <s v="a (Canceled)"/>
    <x v="3883"/>
    <n v="10000"/>
    <n v="0"/>
    <x v="1"/>
    <x v="2"/>
    <s v="AUD"/>
    <n v="1418275702"/>
    <n v="1415683702"/>
    <b v="0"/>
    <x v="78"/>
    <x v="1"/>
    <s v="theater/musical"/>
    <x v="50"/>
    <x v="121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x v="84"/>
    <x v="1"/>
    <s v="theater/musical"/>
    <x v="53"/>
    <x v="827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x v="25"/>
    <x v="1"/>
    <s v="theater/plays"/>
    <x v="117"/>
    <x v="2418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x v="82"/>
    <x v="1"/>
    <s v="theater/plays"/>
    <x v="60"/>
    <x v="2658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x v="22"/>
    <x v="1"/>
    <s v="theater/plays"/>
    <x v="123"/>
    <x v="2659"/>
    <x v="1"/>
    <x v="6"/>
  </r>
  <r>
    <n v="3891"/>
    <s v="Out of the Box: A Mime Story"/>
    <x v="3888"/>
    <n v="800"/>
    <n v="260"/>
    <x v="2"/>
    <x v="0"/>
    <s v="USD"/>
    <n v="1427086740"/>
    <n v="1424488244"/>
    <b v="0"/>
    <x v="63"/>
    <x v="1"/>
    <s v="theater/plays"/>
    <x v="69"/>
    <x v="2218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x v="78"/>
    <x v="1"/>
    <s v="theater/plays"/>
    <x v="50"/>
    <x v="121"/>
    <x v="1"/>
    <x v="6"/>
  </r>
  <r>
    <n v="3893"/>
    <s v="MY PRIVATE REVOLUTION"/>
    <x v="3890"/>
    <n v="50000"/>
    <n v="10775"/>
    <x v="2"/>
    <x v="0"/>
    <s v="USD"/>
    <n v="1404194400"/>
    <n v="1400600840"/>
    <b v="0"/>
    <x v="87"/>
    <x v="1"/>
    <s v="theater/plays"/>
    <x v="66"/>
    <x v="2660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x v="202"/>
    <x v="1"/>
    <s v="theater/plays"/>
    <x v="56"/>
    <x v="1296"/>
    <x v="1"/>
    <x v="6"/>
  </r>
  <r>
    <n v="3895"/>
    <s v="Vestige"/>
    <x v="3892"/>
    <n v="1000"/>
    <n v="50"/>
    <x v="2"/>
    <x v="0"/>
    <s v="USD"/>
    <n v="1425103218"/>
    <n v="1422424818"/>
    <b v="0"/>
    <x v="29"/>
    <x v="1"/>
    <s v="theater/plays"/>
    <x v="62"/>
    <x v="73"/>
    <x v="1"/>
    <x v="6"/>
  </r>
  <r>
    <n v="3896"/>
    <s v="Yorick and Company"/>
    <x v="3893"/>
    <n v="1600"/>
    <n v="170"/>
    <x v="2"/>
    <x v="0"/>
    <s v="USD"/>
    <n v="1402979778"/>
    <n v="1401770178"/>
    <b v="0"/>
    <x v="80"/>
    <x v="1"/>
    <s v="theater/plays"/>
    <x v="57"/>
    <x v="65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x v="73"/>
    <x v="1"/>
    <s v="theater/plays"/>
    <x v="82"/>
    <x v="878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x v="38"/>
    <x v="1"/>
    <s v="theater/plays"/>
    <x v="69"/>
    <x v="1302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x v="84"/>
    <x v="1"/>
    <s v="theater/plays"/>
    <x v="60"/>
    <x v="368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x v="81"/>
    <x v="1"/>
    <s v="theater/plays"/>
    <x v="62"/>
    <x v="2661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x v="29"/>
    <x v="1"/>
    <s v="theater/plays"/>
    <x v="60"/>
    <x v="380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x v="162"/>
    <x v="1"/>
    <s v="theater/plays"/>
    <x v="190"/>
    <x v="2662"/>
    <x v="1"/>
    <x v="6"/>
  </r>
  <r>
    <n v="3903"/>
    <s v="Know Thy Law"/>
    <x v="3900"/>
    <n v="1500"/>
    <n v="0"/>
    <x v="2"/>
    <x v="0"/>
    <s v="USD"/>
    <n v="1439581080"/>
    <n v="1435709765"/>
    <b v="0"/>
    <x v="78"/>
    <x v="1"/>
    <s v="theater/plays"/>
    <x v="50"/>
    <x v="121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x v="84"/>
    <x v="1"/>
    <s v="theater/plays"/>
    <x v="50"/>
    <x v="1720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x v="63"/>
    <x v="1"/>
    <s v="theater/plays"/>
    <x v="81"/>
    <x v="2663"/>
    <x v="1"/>
    <x v="6"/>
  </r>
  <r>
    <n v="3906"/>
    <s v="First Draft Theatre"/>
    <x v="3903"/>
    <n v="1500"/>
    <n v="1010"/>
    <x v="2"/>
    <x v="1"/>
    <s v="GBP"/>
    <n v="1435325100"/>
    <n v="1432072893"/>
    <b v="0"/>
    <x v="38"/>
    <x v="1"/>
    <s v="theater/plays"/>
    <x v="356"/>
    <x v="2664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x v="80"/>
    <x v="1"/>
    <s v="theater/plays"/>
    <x v="77"/>
    <x v="2665"/>
    <x v="1"/>
    <x v="6"/>
  </r>
  <r>
    <n v="3908"/>
    <s v="Unconscious Subconscious"/>
    <x v="3905"/>
    <n v="750"/>
    <n v="65"/>
    <x v="2"/>
    <x v="0"/>
    <s v="USD"/>
    <n v="1406603696"/>
    <n v="1405307696"/>
    <b v="0"/>
    <x v="80"/>
    <x v="1"/>
    <s v="theater/plays"/>
    <x v="114"/>
    <x v="1783"/>
    <x v="1"/>
    <x v="6"/>
  </r>
  <r>
    <n v="3909"/>
    <s v="Woman2Woman"/>
    <x v="3906"/>
    <n v="60000"/>
    <n v="135"/>
    <x v="2"/>
    <x v="0"/>
    <s v="USD"/>
    <n v="1410424642"/>
    <n v="1407832642"/>
    <b v="0"/>
    <x v="80"/>
    <x v="1"/>
    <s v="theater/plays"/>
    <x v="50"/>
    <x v="1178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x v="83"/>
    <x v="1"/>
    <s v="theater/plays"/>
    <x v="56"/>
    <x v="2666"/>
    <x v="1"/>
    <x v="6"/>
  </r>
  <r>
    <n v="3911"/>
    <s v="Ministers of Grace"/>
    <x v="3908"/>
    <n v="8000"/>
    <n v="2993"/>
    <x v="2"/>
    <x v="0"/>
    <s v="USD"/>
    <n v="1417033777"/>
    <n v="1414438177"/>
    <b v="0"/>
    <x v="17"/>
    <x v="1"/>
    <s v="theater/plays"/>
    <x v="121"/>
    <x v="2417"/>
    <x v="1"/>
    <x v="6"/>
  </r>
  <r>
    <n v="3912"/>
    <s v="JoLee Productions"/>
    <x v="3909"/>
    <n v="15000"/>
    <n v="1"/>
    <x v="2"/>
    <x v="0"/>
    <s v="USD"/>
    <n v="1429936500"/>
    <n v="1424759330"/>
    <b v="0"/>
    <x v="29"/>
    <x v="1"/>
    <s v="theater/plays"/>
    <x v="50"/>
    <x v="120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x v="63"/>
    <x v="1"/>
    <s v="theater/plays"/>
    <x v="54"/>
    <x v="2667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x v="74"/>
    <x v="1"/>
    <s v="theater/plays"/>
    <x v="71"/>
    <x v="2274"/>
    <x v="1"/>
    <x v="6"/>
  </r>
  <r>
    <n v="3915"/>
    <s v="Hardcross"/>
    <x v="3912"/>
    <n v="1500"/>
    <n v="5"/>
    <x v="2"/>
    <x v="1"/>
    <s v="GBP"/>
    <n v="1464824309"/>
    <n v="1462232309"/>
    <b v="0"/>
    <x v="29"/>
    <x v="1"/>
    <s v="theater/plays"/>
    <x v="50"/>
    <x v="144"/>
    <x v="1"/>
    <x v="6"/>
  </r>
  <r>
    <n v="3916"/>
    <s v="Final exam"/>
    <x v="3913"/>
    <n v="2000"/>
    <n v="0"/>
    <x v="2"/>
    <x v="8"/>
    <s v="DKK"/>
    <n v="1464952752"/>
    <n v="1462360752"/>
    <b v="0"/>
    <x v="78"/>
    <x v="1"/>
    <s v="theater/plays"/>
    <x v="50"/>
    <x v="121"/>
    <x v="1"/>
    <x v="6"/>
  </r>
  <r>
    <n v="3917"/>
    <s v="Romeo and Juliet by Cry of Curs"/>
    <x v="3914"/>
    <n v="3500"/>
    <n v="10"/>
    <x v="2"/>
    <x v="1"/>
    <s v="GBP"/>
    <n v="1410439161"/>
    <n v="1407847161"/>
    <b v="0"/>
    <x v="29"/>
    <x v="1"/>
    <s v="theater/plays"/>
    <x v="50"/>
    <x v="119"/>
    <x v="1"/>
    <x v="6"/>
  </r>
  <r>
    <n v="3918"/>
    <s v="The Singing Teacher"/>
    <x v="3915"/>
    <n v="60000"/>
    <n v="120"/>
    <x v="2"/>
    <x v="1"/>
    <s v="GBP"/>
    <n v="1407168000"/>
    <n v="1406131023"/>
    <b v="0"/>
    <x v="83"/>
    <x v="1"/>
    <s v="theater/plays"/>
    <x v="50"/>
    <x v="375"/>
    <x v="1"/>
    <x v="6"/>
  </r>
  <r>
    <n v="3919"/>
    <s v="After The Blue"/>
    <x v="3916"/>
    <n v="5000"/>
    <n v="90"/>
    <x v="2"/>
    <x v="1"/>
    <s v="GBP"/>
    <n v="1453075200"/>
    <n v="1450628773"/>
    <b v="0"/>
    <x v="83"/>
    <x v="1"/>
    <s v="theater/plays"/>
    <x v="53"/>
    <x v="179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x v="83"/>
    <x v="1"/>
    <s v="theater/plays"/>
    <x v="62"/>
    <x v="817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x v="78"/>
    <x v="1"/>
    <s v="theater/plays"/>
    <x v="50"/>
    <x v="121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x v="79"/>
    <x v="1"/>
    <s v="theater/plays"/>
    <x v="59"/>
    <x v="2668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x v="57"/>
    <x v="1"/>
    <s v="theater/plays"/>
    <x v="81"/>
    <x v="2669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x v="244"/>
    <x v="1"/>
    <s v="theater/plays"/>
    <x v="77"/>
    <x v="1338"/>
    <x v="1"/>
    <x v="6"/>
  </r>
  <r>
    <n v="3925"/>
    <s v="Help Save High School Theater"/>
    <x v="3922"/>
    <n v="150"/>
    <n v="15"/>
    <x v="2"/>
    <x v="0"/>
    <s v="USD"/>
    <n v="1406753639"/>
    <n v="1404161639"/>
    <b v="0"/>
    <x v="83"/>
    <x v="1"/>
    <s v="theater/plays"/>
    <x v="54"/>
    <x v="144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x v="29"/>
    <x v="1"/>
    <s v="theater/plays"/>
    <x v="50"/>
    <x v="2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x v="84"/>
    <x v="1"/>
    <s v="theater/plays"/>
    <x v="60"/>
    <x v="381"/>
    <x v="1"/>
    <x v="6"/>
  </r>
  <r>
    <n v="3928"/>
    <s v="CHARM by Philip Dawkins"/>
    <x v="3925"/>
    <n v="5000"/>
    <n v="651"/>
    <x v="2"/>
    <x v="0"/>
    <s v="USD"/>
    <n v="1444971540"/>
    <n v="1442593427"/>
    <b v="0"/>
    <x v="63"/>
    <x v="1"/>
    <s v="theater/plays"/>
    <x v="55"/>
    <x v="2670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x v="25"/>
    <x v="1"/>
    <s v="theater/plays"/>
    <x v="53"/>
    <x v="2671"/>
    <x v="1"/>
    <x v="6"/>
  </r>
  <r>
    <n v="3930"/>
    <s v="Foundry Theatre Brisbane"/>
    <x v="3927"/>
    <n v="10000"/>
    <n v="0"/>
    <x v="2"/>
    <x v="2"/>
    <s v="AUD"/>
    <n v="1459490400"/>
    <n v="1457078868"/>
    <b v="0"/>
    <x v="78"/>
    <x v="1"/>
    <s v="theater/plays"/>
    <x v="50"/>
    <x v="121"/>
    <x v="1"/>
    <x v="6"/>
  </r>
  <r>
    <n v="3931"/>
    <s v="Still I Weep"/>
    <x v="3928"/>
    <n v="8000"/>
    <n v="0"/>
    <x v="2"/>
    <x v="0"/>
    <s v="USD"/>
    <n v="1441510707"/>
    <n v="1439350707"/>
    <b v="0"/>
    <x v="78"/>
    <x v="1"/>
    <s v="theater/plays"/>
    <x v="50"/>
    <x v="121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x v="29"/>
    <x v="1"/>
    <s v="theater/plays"/>
    <x v="50"/>
    <x v="120"/>
    <x v="1"/>
    <x v="6"/>
  </r>
  <r>
    <n v="3933"/>
    <s v="Three for 5: A King's Story"/>
    <x v="3930"/>
    <n v="7000"/>
    <n v="1102"/>
    <x v="2"/>
    <x v="0"/>
    <s v="USD"/>
    <n v="1468716180"/>
    <n v="1466205262"/>
    <b v="0"/>
    <x v="8"/>
    <x v="1"/>
    <s v="theater/plays"/>
    <x v="63"/>
    <x v="1466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x v="8"/>
    <x v="1"/>
    <s v="theater/plays"/>
    <x v="57"/>
    <x v="2672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x v="23"/>
    <x v="1"/>
    <s v="theater/plays"/>
    <x v="156"/>
    <x v="2213"/>
    <x v="1"/>
    <x v="6"/>
  </r>
  <r>
    <n v="3936"/>
    <s v="End Breast Cancer"/>
    <x v="3933"/>
    <n v="20000"/>
    <n v="0"/>
    <x v="2"/>
    <x v="0"/>
    <s v="USD"/>
    <n v="1480576720"/>
    <n v="1477981120"/>
    <b v="0"/>
    <x v="78"/>
    <x v="1"/>
    <s v="theater/plays"/>
    <x v="50"/>
    <x v="121"/>
    <x v="1"/>
    <x v="6"/>
  </r>
  <r>
    <n v="3937"/>
    <s v="Fever - a workshop production"/>
    <x v="3934"/>
    <n v="2885"/>
    <n v="2485"/>
    <x v="2"/>
    <x v="0"/>
    <s v="USD"/>
    <n v="1468249760"/>
    <n v="1465830560"/>
    <b v="0"/>
    <x v="73"/>
    <x v="1"/>
    <s v="theater/plays"/>
    <x v="374"/>
    <x v="2673"/>
    <x v="1"/>
    <x v="6"/>
  </r>
  <r>
    <n v="3938"/>
    <s v="Broken Alley â€”Â Year 3"/>
    <x v="3935"/>
    <n v="3255"/>
    <n v="397"/>
    <x v="2"/>
    <x v="0"/>
    <s v="USD"/>
    <n v="1435441454"/>
    <n v="1432763054"/>
    <b v="0"/>
    <x v="81"/>
    <x v="1"/>
    <s v="theater/plays"/>
    <x v="81"/>
    <x v="295"/>
    <x v="1"/>
    <x v="6"/>
  </r>
  <r>
    <n v="3939"/>
    <s v="'Potter.' Funding 2015"/>
    <x v="3936"/>
    <n v="5000"/>
    <n v="5"/>
    <x v="2"/>
    <x v="2"/>
    <s v="AUD"/>
    <n v="1412656200"/>
    <n v="1412328979"/>
    <b v="0"/>
    <x v="29"/>
    <x v="1"/>
    <s v="theater/plays"/>
    <x v="50"/>
    <x v="144"/>
    <x v="1"/>
    <x v="6"/>
  </r>
  <r>
    <n v="3940"/>
    <s v="Attraction"/>
    <x v="3937"/>
    <n v="5000"/>
    <n v="11"/>
    <x v="2"/>
    <x v="0"/>
    <s v="USD"/>
    <n v="1420199351"/>
    <n v="1416311351"/>
    <b v="0"/>
    <x v="84"/>
    <x v="1"/>
    <s v="theater/plays"/>
    <x v="50"/>
    <x v="148"/>
    <x v="1"/>
    <x v="6"/>
  </r>
  <r>
    <n v="3941"/>
    <s v="TWO for the PRICE OF ONE THEATRE"/>
    <x v="3938"/>
    <n v="5500"/>
    <n v="50"/>
    <x v="2"/>
    <x v="0"/>
    <s v="USD"/>
    <n v="1416877200"/>
    <n v="1414505137"/>
    <b v="0"/>
    <x v="84"/>
    <x v="1"/>
    <s v="theater/plays"/>
    <x v="60"/>
    <x v="380"/>
    <x v="1"/>
    <x v="6"/>
  </r>
  <r>
    <n v="3942"/>
    <s v="Epic Proportions"/>
    <x v="3939"/>
    <n v="1200"/>
    <n v="0"/>
    <x v="2"/>
    <x v="0"/>
    <s v="USD"/>
    <n v="1434490914"/>
    <n v="1429306914"/>
    <b v="0"/>
    <x v="78"/>
    <x v="1"/>
    <s v="theater/plays"/>
    <x v="50"/>
    <x v="121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x v="62"/>
    <x v="1"/>
    <s v="theater/plays"/>
    <x v="71"/>
    <x v="2674"/>
    <x v="1"/>
    <x v="6"/>
  </r>
  <r>
    <n v="3944"/>
    <s v="Shakespeare Shortened School Plays"/>
    <x v="3941"/>
    <n v="5000"/>
    <n v="0"/>
    <x v="2"/>
    <x v="0"/>
    <s v="USD"/>
    <n v="1440690875"/>
    <n v="1438098875"/>
    <b v="0"/>
    <x v="78"/>
    <x v="1"/>
    <s v="theater/plays"/>
    <x v="50"/>
    <x v="121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x v="29"/>
    <x v="1"/>
    <s v="theater/plays"/>
    <x v="50"/>
    <x v="144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x v="81"/>
    <x v="1"/>
    <s v="theater/plays"/>
    <x v="56"/>
    <x v="492"/>
    <x v="1"/>
    <x v="6"/>
  </r>
  <r>
    <n v="3947"/>
    <s v="Tell'em I'm Gonna Make It"/>
    <x v="3944"/>
    <n v="3000"/>
    <n v="101"/>
    <x v="2"/>
    <x v="0"/>
    <s v="USD"/>
    <n v="1475378744"/>
    <n v="1472786744"/>
    <b v="0"/>
    <x v="84"/>
    <x v="1"/>
    <s v="theater/plays"/>
    <x v="56"/>
    <x v="470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x v="78"/>
    <x v="1"/>
    <s v="theater/plays"/>
    <x v="50"/>
    <x v="121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x v="58"/>
    <x v="1"/>
    <s v="theater/plays"/>
    <x v="63"/>
    <x v="267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x v="29"/>
    <x v="1"/>
    <s v="theater/plays"/>
    <x v="60"/>
    <x v="380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x v="29"/>
    <x v="1"/>
    <s v="theater/plays"/>
    <x v="50"/>
    <x v="120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x v="29"/>
    <x v="1"/>
    <s v="theater/plays"/>
    <x v="50"/>
    <x v="380"/>
    <x v="1"/>
    <x v="6"/>
  </r>
  <r>
    <n v="3953"/>
    <s v="A Time Pirate's Love"/>
    <x v="3949"/>
    <n v="17600"/>
    <n v="0"/>
    <x v="2"/>
    <x v="0"/>
    <s v="USD"/>
    <n v="1469834940"/>
    <n v="1467162586"/>
    <b v="0"/>
    <x v="78"/>
    <x v="1"/>
    <s v="theater/plays"/>
    <x v="50"/>
    <x v="121"/>
    <x v="1"/>
    <x v="6"/>
  </r>
  <r>
    <n v="3954"/>
    <s v="City of Joy"/>
    <x v="3950"/>
    <n v="25000"/>
    <n v="0"/>
    <x v="2"/>
    <x v="5"/>
    <s v="CAD"/>
    <n v="1405352264"/>
    <n v="1400168264"/>
    <b v="0"/>
    <x v="78"/>
    <x v="1"/>
    <s v="theater/plays"/>
    <x v="50"/>
    <x v="121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x v="22"/>
    <x v="1"/>
    <s v="theater/plays"/>
    <x v="148"/>
    <x v="97"/>
    <x v="1"/>
    <x v="6"/>
  </r>
  <r>
    <n v="3956"/>
    <s v="The Woman in Me"/>
    <x v="3952"/>
    <n v="5500"/>
    <n v="0"/>
    <x v="2"/>
    <x v="0"/>
    <s v="USD"/>
    <n v="1461543600"/>
    <n v="1459203727"/>
    <b v="0"/>
    <x v="78"/>
    <x v="1"/>
    <s v="theater/plays"/>
    <x v="50"/>
    <x v="121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x v="29"/>
    <x v="1"/>
    <s v="theater/plays"/>
    <x v="50"/>
    <x v="582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x v="38"/>
    <x v="1"/>
    <s v="theater/plays"/>
    <x v="188"/>
    <x v="2676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x v="8"/>
    <x v="1"/>
    <s v="theater/plays"/>
    <x v="148"/>
    <x v="821"/>
    <x v="1"/>
    <x v="6"/>
  </r>
  <r>
    <n v="3960"/>
    <s v="In The Time of New York"/>
    <x v="3956"/>
    <n v="3000"/>
    <n v="45"/>
    <x v="2"/>
    <x v="0"/>
    <s v="USD"/>
    <n v="1451852256"/>
    <n v="1449260256"/>
    <b v="0"/>
    <x v="80"/>
    <x v="1"/>
    <s v="theater/plays"/>
    <x v="53"/>
    <x v="784"/>
    <x v="1"/>
    <x v="6"/>
  </r>
  <r>
    <n v="3961"/>
    <s v="New Edinburgh play"/>
    <x v="3957"/>
    <n v="5000"/>
    <n v="21"/>
    <x v="2"/>
    <x v="1"/>
    <s v="GBP"/>
    <n v="1399584210"/>
    <n v="1397683410"/>
    <b v="0"/>
    <x v="84"/>
    <x v="1"/>
    <s v="theater/plays"/>
    <x v="50"/>
    <x v="678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x v="83"/>
    <x v="1"/>
    <s v="theater/plays"/>
    <x v="56"/>
    <x v="2"/>
    <x v="1"/>
    <x v="6"/>
  </r>
  <r>
    <n v="3963"/>
    <s v="Une minute de silence"/>
    <x v="3959"/>
    <n v="10000"/>
    <n v="0"/>
    <x v="2"/>
    <x v="5"/>
    <s v="CAD"/>
    <n v="1447821717"/>
    <n v="1445226117"/>
    <b v="0"/>
    <x v="78"/>
    <x v="1"/>
    <s v="theater/plays"/>
    <x v="50"/>
    <x v="121"/>
    <x v="1"/>
    <x v="6"/>
  </r>
  <r>
    <n v="3964"/>
    <s v="MAMA'Z BA-B: The StagePlay"/>
    <x v="3960"/>
    <n v="2000"/>
    <n v="126"/>
    <x v="2"/>
    <x v="0"/>
    <s v="USD"/>
    <n v="1429460386"/>
    <n v="1424279986"/>
    <b v="0"/>
    <x v="83"/>
    <x v="1"/>
    <s v="theater/plays"/>
    <x v="52"/>
    <x v="823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x v="80"/>
    <x v="1"/>
    <s v="theater/plays"/>
    <x v="51"/>
    <x v="367"/>
    <x v="1"/>
    <x v="6"/>
  </r>
  <r>
    <n v="3966"/>
    <s v="Moroccan National Debate Team"/>
    <x v="3962"/>
    <n v="7500"/>
    <n v="45"/>
    <x v="2"/>
    <x v="0"/>
    <s v="USD"/>
    <n v="1406170740"/>
    <n v="1402506278"/>
    <b v="0"/>
    <x v="84"/>
    <x v="1"/>
    <s v="theater/plays"/>
    <x v="60"/>
    <x v="377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x v="73"/>
    <x v="1"/>
    <s v="theater/plays"/>
    <x v="148"/>
    <x v="212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x v="202"/>
    <x v="1"/>
    <s v="theater/plays"/>
    <x v="57"/>
    <x v="144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x v="79"/>
    <x v="1"/>
    <s v="theater/plays"/>
    <x v="113"/>
    <x v="2677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x v="84"/>
    <x v="1"/>
    <s v="theater/plays"/>
    <x v="50"/>
    <x v="148"/>
    <x v="1"/>
    <x v="6"/>
  </r>
  <r>
    <n v="3971"/>
    <s v="The Sentinel &amp; The Showman"/>
    <x v="3967"/>
    <n v="14000"/>
    <n v="136"/>
    <x v="2"/>
    <x v="0"/>
    <s v="USD"/>
    <n v="1405947126"/>
    <n v="1403355126"/>
    <b v="0"/>
    <x v="79"/>
    <x v="1"/>
    <s v="theater/plays"/>
    <x v="60"/>
    <x v="2678"/>
    <x v="1"/>
    <x v="6"/>
  </r>
  <r>
    <n v="3972"/>
    <s v="Valkyrie Theatre Company"/>
    <x v="3968"/>
    <n v="1000"/>
    <n v="211"/>
    <x v="2"/>
    <x v="0"/>
    <s v="USD"/>
    <n v="1423186634"/>
    <n v="1418002634"/>
    <b v="0"/>
    <x v="22"/>
    <x v="1"/>
    <s v="theater/plays"/>
    <x v="70"/>
    <x v="2679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x v="77"/>
    <x v="1"/>
    <s v="theater/plays"/>
    <x v="375"/>
    <x v="2680"/>
    <x v="1"/>
    <x v="6"/>
  </r>
  <r>
    <n v="3974"/>
    <s v="The Taming of the Shrew"/>
    <x v="3970"/>
    <n v="1000"/>
    <n v="320"/>
    <x v="2"/>
    <x v="1"/>
    <s v="GBP"/>
    <n v="1464872848"/>
    <n v="1462280848"/>
    <b v="0"/>
    <x v="202"/>
    <x v="1"/>
    <s v="theater/plays"/>
    <x v="188"/>
    <x v="2681"/>
    <x v="1"/>
    <x v="6"/>
  </r>
  <r>
    <n v="3975"/>
    <s v="Moon Over Mangroves"/>
    <x v="3971"/>
    <n v="678"/>
    <n v="0"/>
    <x v="2"/>
    <x v="0"/>
    <s v="USD"/>
    <n v="1468442898"/>
    <n v="1465850898"/>
    <b v="0"/>
    <x v="78"/>
    <x v="1"/>
    <s v="theater/plays"/>
    <x v="50"/>
    <x v="121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x v="73"/>
    <x v="1"/>
    <s v="theater/plays"/>
    <x v="216"/>
    <x v="2682"/>
    <x v="1"/>
    <x v="6"/>
  </r>
  <r>
    <n v="3977"/>
    <s v="Tales of a Dragon KNIGHT"/>
    <x v="3973"/>
    <n v="90000"/>
    <n v="1305"/>
    <x v="2"/>
    <x v="0"/>
    <s v="USD"/>
    <n v="1469213732"/>
    <n v="1466621732"/>
    <b v="0"/>
    <x v="79"/>
    <x v="1"/>
    <s v="theater/plays"/>
    <x v="60"/>
    <x v="2683"/>
    <x v="1"/>
    <x v="6"/>
  </r>
  <r>
    <n v="3978"/>
    <s v="For Colored Girl Play Production"/>
    <x v="3974"/>
    <n v="2000"/>
    <n v="214"/>
    <x v="2"/>
    <x v="0"/>
    <s v="USD"/>
    <n v="1422717953"/>
    <n v="1417533953"/>
    <b v="0"/>
    <x v="22"/>
    <x v="1"/>
    <s v="theater/plays"/>
    <x v="57"/>
    <x v="1261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x v="79"/>
    <x v="1"/>
    <s v="theater/plays"/>
    <x v="53"/>
    <x v="1714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x v="63"/>
    <x v="1"/>
    <s v="theater/plays"/>
    <x v="82"/>
    <x v="2641"/>
    <x v="1"/>
    <x v="6"/>
  </r>
  <r>
    <n v="3981"/>
    <s v="BEIRUT, LADY OF LEBANON"/>
    <x v="3357"/>
    <n v="30000"/>
    <n v="1225"/>
    <x v="2"/>
    <x v="0"/>
    <s v="USD"/>
    <n v="1468729149"/>
    <n v="1463545149"/>
    <b v="0"/>
    <x v="63"/>
    <x v="1"/>
    <s v="theater/plays"/>
    <x v="65"/>
    <x v="628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x v="81"/>
    <x v="1"/>
    <s v="theater/plays"/>
    <x v="68"/>
    <x v="441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x v="67"/>
    <x v="1"/>
    <s v="theater/plays"/>
    <x v="131"/>
    <x v="2684"/>
    <x v="1"/>
    <x v="6"/>
  </r>
  <r>
    <n v="3984"/>
    <s v="Fantastic Mr Fox - Novus Theatre"/>
    <x v="3979"/>
    <n v="1500"/>
    <n v="95"/>
    <x v="2"/>
    <x v="1"/>
    <s v="GBP"/>
    <n v="1415404800"/>
    <n v="1412809644"/>
    <b v="0"/>
    <x v="73"/>
    <x v="1"/>
    <s v="theater/plays"/>
    <x v="52"/>
    <x v="2653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x v="10"/>
    <x v="1"/>
    <s v="theater/plays"/>
    <x v="188"/>
    <x v="2685"/>
    <x v="1"/>
    <x v="6"/>
  </r>
  <r>
    <n v="3986"/>
    <s v="Hippolytos - Polish Tour"/>
    <x v="3981"/>
    <n v="5000"/>
    <n v="488"/>
    <x v="2"/>
    <x v="1"/>
    <s v="GBP"/>
    <n v="1462539840"/>
    <n v="1460034594"/>
    <b v="0"/>
    <x v="62"/>
    <x v="1"/>
    <s v="theater/plays"/>
    <x v="54"/>
    <x v="2686"/>
    <x v="1"/>
    <x v="6"/>
  </r>
  <r>
    <n v="3987"/>
    <s v="Write Now 5"/>
    <x v="3982"/>
    <n v="400"/>
    <n v="151"/>
    <x v="2"/>
    <x v="1"/>
    <s v="GBP"/>
    <n v="1400278290"/>
    <n v="1399414290"/>
    <b v="0"/>
    <x v="62"/>
    <x v="1"/>
    <s v="theater/plays"/>
    <x v="151"/>
    <x v="2687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x v="80"/>
    <x v="1"/>
    <s v="theater/plays"/>
    <x v="53"/>
    <x v="1729"/>
    <x v="1"/>
    <x v="6"/>
  </r>
  <r>
    <n v="3989"/>
    <s v="A Gentleman, A Lady and A Thug"/>
    <x v="3984"/>
    <n v="3000"/>
    <n v="0"/>
    <x v="2"/>
    <x v="0"/>
    <s v="USD"/>
    <n v="1447009181"/>
    <n v="1444413581"/>
    <b v="0"/>
    <x v="78"/>
    <x v="1"/>
    <s v="theater/plays"/>
    <x v="50"/>
    <x v="121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x v="83"/>
    <x v="1"/>
    <s v="theater/plays"/>
    <x v="65"/>
    <x v="1534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x v="29"/>
    <x v="1"/>
    <s v="theater/plays"/>
    <x v="68"/>
    <x v="101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x v="82"/>
    <x v="1"/>
    <s v="theater/plays"/>
    <x v="62"/>
    <x v="2688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x v="29"/>
    <x v="1"/>
    <s v="theater/plays"/>
    <x v="50"/>
    <x v="362"/>
    <x v="1"/>
    <x v="6"/>
  </r>
  <r>
    <n v="3994"/>
    <s v="Poles Apart - A Play in 2 Acts"/>
    <x v="3989"/>
    <n v="2000"/>
    <n v="5"/>
    <x v="2"/>
    <x v="0"/>
    <s v="USD"/>
    <n v="1405761690"/>
    <n v="1403169690"/>
    <b v="0"/>
    <x v="29"/>
    <x v="1"/>
    <s v="theater/plays"/>
    <x v="50"/>
    <x v="144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x v="80"/>
    <x v="1"/>
    <s v="theater/plays"/>
    <x v="131"/>
    <x v="827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x v="57"/>
    <x v="1"/>
    <s v="theater/plays"/>
    <x v="123"/>
    <x v="779"/>
    <x v="1"/>
    <x v="6"/>
  </r>
  <r>
    <n v="3997"/>
    <s v="'Working Play Title'"/>
    <x v="3992"/>
    <n v="3000"/>
    <n v="0"/>
    <x v="2"/>
    <x v="1"/>
    <s v="GBP"/>
    <n v="1428222221"/>
    <n v="1425633821"/>
    <b v="0"/>
    <x v="78"/>
    <x v="1"/>
    <s v="theater/plays"/>
    <x v="50"/>
    <x v="121"/>
    <x v="1"/>
    <x v="6"/>
  </r>
  <r>
    <n v="3998"/>
    <s v="Forsaken Angels-A New Play"/>
    <x v="3993"/>
    <n v="1250"/>
    <n v="715"/>
    <x v="2"/>
    <x v="0"/>
    <s v="USD"/>
    <n v="1427580426"/>
    <n v="1424992026"/>
    <b v="0"/>
    <x v="8"/>
    <x v="1"/>
    <s v="theater/plays"/>
    <x v="219"/>
    <x v="2689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x v="25"/>
    <x v="1"/>
    <s v="theater/plays"/>
    <x v="123"/>
    <x v="2690"/>
    <x v="1"/>
    <x v="6"/>
  </r>
  <r>
    <n v="4000"/>
    <s v="The Escorts"/>
    <x v="3995"/>
    <n v="8000"/>
    <n v="10"/>
    <x v="2"/>
    <x v="0"/>
    <s v="USD"/>
    <n v="1462631358"/>
    <n v="1457450958"/>
    <b v="0"/>
    <x v="29"/>
    <x v="1"/>
    <s v="theater/plays"/>
    <x v="50"/>
    <x v="119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x v="25"/>
    <x v="1"/>
    <s v="theater/plays"/>
    <x v="151"/>
    <x v="2671"/>
    <x v="1"/>
    <x v="6"/>
  </r>
  <r>
    <n v="4002"/>
    <s v="Terry Pratchett's Wyrd Sisters"/>
    <x v="3997"/>
    <n v="1250"/>
    <n v="23"/>
    <x v="2"/>
    <x v="0"/>
    <s v="USD"/>
    <n v="1411779761"/>
    <n v="1409187761"/>
    <b v="0"/>
    <x v="80"/>
    <x v="1"/>
    <s v="theater/plays"/>
    <x v="53"/>
    <x v="2012"/>
    <x v="1"/>
    <x v="6"/>
  </r>
  <r>
    <n v="4003"/>
    <s v="MAMA BA-B: The Stage Play"/>
    <x v="3960"/>
    <n v="2000"/>
    <n v="201"/>
    <x v="2"/>
    <x v="0"/>
    <s v="USD"/>
    <n v="1424009147"/>
    <n v="1421417147"/>
    <b v="0"/>
    <x v="84"/>
    <x v="1"/>
    <s v="theater/plays"/>
    <x v="54"/>
    <x v="965"/>
    <x v="1"/>
    <x v="6"/>
  </r>
  <r>
    <n v="4004"/>
    <s v="South Florida Tours"/>
    <x v="3998"/>
    <n v="500"/>
    <n v="1"/>
    <x v="2"/>
    <x v="0"/>
    <s v="USD"/>
    <n v="1412740457"/>
    <n v="1410148457"/>
    <b v="0"/>
    <x v="29"/>
    <x v="1"/>
    <s v="theater/plays"/>
    <x v="50"/>
    <x v="120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x v="84"/>
    <x v="1"/>
    <s v="theater/plays"/>
    <x v="60"/>
    <x v="135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x v="29"/>
    <x v="1"/>
    <s v="theater/plays"/>
    <x v="50"/>
    <x v="447"/>
    <x v="1"/>
    <x v="6"/>
  </r>
  <r>
    <n v="4007"/>
    <s v="POLES APART - A PLAY IN 2 ACTS"/>
    <x v="4001"/>
    <n v="2000"/>
    <n v="5"/>
    <x v="2"/>
    <x v="0"/>
    <s v="USD"/>
    <n v="1409070480"/>
    <n v="1406572381"/>
    <b v="0"/>
    <x v="29"/>
    <x v="1"/>
    <s v="theater/plays"/>
    <x v="50"/>
    <x v="144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x v="80"/>
    <x v="1"/>
    <s v="theater/plays"/>
    <x v="52"/>
    <x v="2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x v="83"/>
    <x v="1"/>
    <s v="theater/plays"/>
    <x v="65"/>
    <x v="380"/>
    <x v="1"/>
    <x v="6"/>
  </r>
  <r>
    <n v="4010"/>
    <s v="The Connection Play 2014"/>
    <x v="4004"/>
    <n v="7200"/>
    <n v="1742"/>
    <x v="2"/>
    <x v="0"/>
    <s v="USD"/>
    <n v="1414348166"/>
    <n v="1412879366"/>
    <b v="0"/>
    <x v="44"/>
    <x v="1"/>
    <s v="theater/plays"/>
    <x v="148"/>
    <x v="2691"/>
    <x v="1"/>
    <x v="6"/>
  </r>
  <r>
    <n v="4011"/>
    <s v="Just Bryan, a radio drama"/>
    <x v="4005"/>
    <n v="250"/>
    <n v="19"/>
    <x v="2"/>
    <x v="1"/>
    <s v="GBP"/>
    <n v="1422450278"/>
    <n v="1419858278"/>
    <b v="0"/>
    <x v="80"/>
    <x v="1"/>
    <s v="theater/plays"/>
    <x v="59"/>
    <x v="2692"/>
    <x v="1"/>
    <x v="6"/>
  </r>
  <r>
    <n v="4012"/>
    <s v="The Butterfly Catcher"/>
    <x v="4006"/>
    <n v="575"/>
    <n v="0"/>
    <x v="2"/>
    <x v="1"/>
    <s v="GBP"/>
    <n v="1430571849"/>
    <n v="1427979849"/>
    <b v="0"/>
    <x v="78"/>
    <x v="1"/>
    <s v="theater/plays"/>
    <x v="50"/>
    <x v="121"/>
    <x v="1"/>
    <x v="6"/>
  </r>
  <r>
    <n v="4013"/>
    <s v="Harriet Tubman Woman Of Faith"/>
    <x v="4007"/>
    <n v="2000"/>
    <n v="26"/>
    <x v="2"/>
    <x v="0"/>
    <s v="USD"/>
    <n v="1424070823"/>
    <n v="1421478823"/>
    <b v="0"/>
    <x v="84"/>
    <x v="1"/>
    <s v="theater/plays"/>
    <x v="60"/>
    <x v="31"/>
    <x v="1"/>
    <x v="6"/>
  </r>
  <r>
    <n v="4014"/>
    <s v="Ministry theater"/>
    <x v="4008"/>
    <n v="9000"/>
    <n v="0"/>
    <x v="2"/>
    <x v="0"/>
    <s v="USD"/>
    <n v="1457157269"/>
    <n v="1455861269"/>
    <b v="0"/>
    <x v="78"/>
    <x v="1"/>
    <s v="theater/plays"/>
    <x v="50"/>
    <x v="121"/>
    <x v="1"/>
    <x v="6"/>
  </r>
  <r>
    <n v="4015"/>
    <s v="Shakespeare In The Park"/>
    <x v="4009"/>
    <n v="7000"/>
    <n v="1"/>
    <x v="2"/>
    <x v="0"/>
    <s v="USD"/>
    <n v="1437331463"/>
    <n v="1434739463"/>
    <b v="0"/>
    <x v="29"/>
    <x v="1"/>
    <s v="theater/plays"/>
    <x v="50"/>
    <x v="120"/>
    <x v="1"/>
    <x v="6"/>
  </r>
  <r>
    <n v="4016"/>
    <s v="MENTAL Play"/>
    <x v="4010"/>
    <n v="500"/>
    <n v="70"/>
    <x v="2"/>
    <x v="1"/>
    <s v="GBP"/>
    <n v="1410987400"/>
    <n v="1408395400"/>
    <b v="0"/>
    <x v="63"/>
    <x v="1"/>
    <s v="theater/plays"/>
    <x v="51"/>
    <x v="119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x v="84"/>
    <x v="1"/>
    <s v="theater/plays"/>
    <x v="60"/>
    <x v="1780"/>
    <x v="1"/>
    <x v="6"/>
  </r>
  <r>
    <n v="4018"/>
    <s v="Time Please Fringe"/>
    <x v="4012"/>
    <n v="1500"/>
    <n v="130"/>
    <x v="2"/>
    <x v="1"/>
    <s v="GBP"/>
    <n v="1475877108"/>
    <n v="1473285108"/>
    <b v="0"/>
    <x v="80"/>
    <x v="1"/>
    <s v="theater/plays"/>
    <x v="114"/>
    <x v="151"/>
    <x v="1"/>
    <x v="6"/>
  </r>
  <r>
    <n v="4019"/>
    <s v="We Don't Play Fight"/>
    <x v="4013"/>
    <n v="3500"/>
    <n v="29"/>
    <x v="2"/>
    <x v="0"/>
    <s v="USD"/>
    <n v="1460737680"/>
    <n v="1455725596"/>
    <b v="0"/>
    <x v="80"/>
    <x v="1"/>
    <s v="theater/plays"/>
    <x v="60"/>
    <x v="1797"/>
    <x v="1"/>
    <x v="6"/>
  </r>
  <r>
    <n v="4020"/>
    <s v="Those That Fly"/>
    <x v="4014"/>
    <n v="600"/>
    <n v="100"/>
    <x v="2"/>
    <x v="0"/>
    <s v="USD"/>
    <n v="1427168099"/>
    <n v="1424579699"/>
    <b v="0"/>
    <x v="83"/>
    <x v="1"/>
    <s v="theater/plays"/>
    <x v="123"/>
    <x v="836"/>
    <x v="1"/>
    <x v="6"/>
  </r>
  <r>
    <n v="4021"/>
    <s v="Angels in Houston"/>
    <x v="4015"/>
    <n v="15000"/>
    <n v="125"/>
    <x v="2"/>
    <x v="0"/>
    <s v="USD"/>
    <n v="1414360358"/>
    <n v="1409176358"/>
    <b v="0"/>
    <x v="84"/>
    <x v="1"/>
    <s v="theater/plays"/>
    <x v="60"/>
    <x v="368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x v="438"/>
    <x v="1"/>
    <s v="theater/plays"/>
    <x v="140"/>
    <x v="2693"/>
    <x v="1"/>
    <x v="6"/>
  </r>
  <r>
    <n v="4023"/>
    <s v="Forgive &amp; Forget"/>
    <x v="4017"/>
    <n v="7000"/>
    <n v="0"/>
    <x v="2"/>
    <x v="0"/>
    <s v="USD"/>
    <n v="1458860363"/>
    <n v="1454975963"/>
    <b v="0"/>
    <x v="78"/>
    <x v="1"/>
    <s v="theater/plays"/>
    <x v="50"/>
    <x v="121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x v="29"/>
    <x v="1"/>
    <s v="theater/plays"/>
    <x v="60"/>
    <x v="119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x v="80"/>
    <x v="1"/>
    <s v="theater/plays"/>
    <x v="62"/>
    <x v="368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x v="78"/>
    <x v="1"/>
    <s v="theater/plays"/>
    <x v="50"/>
    <x v="121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x v="63"/>
    <x v="1"/>
    <s v="theater/plays"/>
    <x v="113"/>
    <x v="2557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x v="202"/>
    <x v="1"/>
    <s v="theater/plays"/>
    <x v="58"/>
    <x v="2534"/>
    <x v="1"/>
    <x v="6"/>
  </r>
  <r>
    <n v="4029"/>
    <s v="Next 2 the Stage"/>
    <x v="4023"/>
    <n v="20000"/>
    <n v="0"/>
    <x v="2"/>
    <x v="0"/>
    <s v="USD"/>
    <n v="1450053370"/>
    <n v="1447461370"/>
    <b v="0"/>
    <x v="78"/>
    <x v="1"/>
    <s v="theater/plays"/>
    <x v="50"/>
    <x v="121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x v="79"/>
    <x v="1"/>
    <s v="theater/plays"/>
    <x v="63"/>
    <x v="583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x v="78"/>
    <x v="1"/>
    <s v="theater/plays"/>
    <x v="50"/>
    <x v="121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x v="63"/>
    <x v="1"/>
    <s v="theater/plays"/>
    <x v="113"/>
    <x v="578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x v="225"/>
    <x v="1"/>
    <s v="theater/plays"/>
    <x v="73"/>
    <x v="2694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x v="84"/>
    <x v="1"/>
    <s v="theater/plays"/>
    <x v="60"/>
    <x v="101"/>
    <x v="1"/>
    <x v="6"/>
  </r>
  <r>
    <n v="4035"/>
    <s v="The Lost Boy"/>
    <x v="4029"/>
    <n v="10000"/>
    <n v="3685"/>
    <x v="2"/>
    <x v="0"/>
    <s v="USD"/>
    <n v="1413925887"/>
    <n v="1411333887"/>
    <b v="0"/>
    <x v="20"/>
    <x v="1"/>
    <s v="theater/plays"/>
    <x v="121"/>
    <x v="2695"/>
    <x v="1"/>
    <x v="6"/>
  </r>
  <r>
    <n v="4036"/>
    <s v="3 Days In Savannah"/>
    <x v="3326"/>
    <n v="6000"/>
    <n v="2823"/>
    <x v="2"/>
    <x v="0"/>
    <s v="USD"/>
    <n v="1404253800"/>
    <n v="1402784964"/>
    <b v="0"/>
    <x v="57"/>
    <x v="1"/>
    <s v="theater/plays"/>
    <x v="153"/>
    <x v="2696"/>
    <x v="1"/>
    <x v="6"/>
  </r>
  <r>
    <n v="4037"/>
    <s v="The Pelican, by August Strindberg"/>
    <x v="4030"/>
    <n v="700"/>
    <n v="80"/>
    <x v="2"/>
    <x v="0"/>
    <s v="USD"/>
    <n v="1464099900"/>
    <n v="1462585315"/>
    <b v="0"/>
    <x v="84"/>
    <x v="1"/>
    <s v="theater/plays"/>
    <x v="57"/>
    <x v="375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x v="80"/>
    <x v="1"/>
    <s v="theater/plays"/>
    <x v="81"/>
    <x v="2697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x v="81"/>
    <x v="1"/>
    <s v="theater/plays"/>
    <x v="64"/>
    <x v="88"/>
    <x v="1"/>
    <x v="6"/>
  </r>
  <r>
    <n v="4040"/>
    <s v="The Last Encore Musical"/>
    <x v="4033"/>
    <n v="8000"/>
    <n v="2500"/>
    <x v="2"/>
    <x v="0"/>
    <s v="USD"/>
    <n v="1437188400"/>
    <n v="1432100004"/>
    <b v="0"/>
    <x v="84"/>
    <x v="1"/>
    <s v="theater/plays"/>
    <x v="134"/>
    <x v="2698"/>
    <x v="1"/>
    <x v="6"/>
  </r>
  <r>
    <n v="4041"/>
    <s v="In the Land of Gold"/>
    <x v="4034"/>
    <n v="5000"/>
    <n v="21"/>
    <x v="2"/>
    <x v="1"/>
    <s v="GBP"/>
    <n v="1473160954"/>
    <n v="1467976954"/>
    <b v="0"/>
    <x v="84"/>
    <x v="1"/>
    <s v="theater/plays"/>
    <x v="50"/>
    <x v="678"/>
    <x v="1"/>
    <x v="6"/>
  </r>
  <r>
    <n v="4042"/>
    <s v="Messages"/>
    <x v="4035"/>
    <n v="10000"/>
    <n v="21"/>
    <x v="2"/>
    <x v="0"/>
    <s v="USD"/>
    <n v="1421781360"/>
    <n v="1419213664"/>
    <b v="0"/>
    <x v="83"/>
    <x v="1"/>
    <s v="theater/plays"/>
    <x v="50"/>
    <x v="582"/>
    <x v="1"/>
    <x v="6"/>
  </r>
  <r>
    <n v="4043"/>
    <s v="Not making potato salad here!"/>
    <x v="4036"/>
    <n v="300"/>
    <n v="0"/>
    <x v="2"/>
    <x v="5"/>
    <s v="CAD"/>
    <n v="1416524325"/>
    <n v="1415228325"/>
    <b v="0"/>
    <x v="78"/>
    <x v="1"/>
    <s v="theater/plays"/>
    <x v="50"/>
    <x v="121"/>
    <x v="1"/>
    <x v="6"/>
  </r>
  <r>
    <n v="4044"/>
    <s v="Cielito Lindo (Pretty Little One)"/>
    <x v="4037"/>
    <n v="600"/>
    <n v="225"/>
    <x v="2"/>
    <x v="0"/>
    <s v="USD"/>
    <n v="1428642000"/>
    <n v="1426050982"/>
    <b v="0"/>
    <x v="80"/>
    <x v="1"/>
    <s v="theater/plays"/>
    <x v="151"/>
    <x v="690"/>
    <x v="1"/>
    <x v="6"/>
  </r>
  <r>
    <n v="4045"/>
    <s v="The Hostages"/>
    <x v="4038"/>
    <n v="5000"/>
    <n v="1"/>
    <x v="2"/>
    <x v="2"/>
    <s v="AUD"/>
    <n v="1408596589"/>
    <n v="1406004589"/>
    <b v="0"/>
    <x v="29"/>
    <x v="1"/>
    <s v="theater/plays"/>
    <x v="50"/>
    <x v="120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x v="8"/>
    <x v="1"/>
    <s v="theater/plays"/>
    <x v="59"/>
    <x v="134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x v="80"/>
    <x v="1"/>
    <s v="theater/plays"/>
    <x v="53"/>
    <x v="440"/>
    <x v="1"/>
    <x v="6"/>
  </r>
  <r>
    <n v="4048"/>
    <s v="Speechless"/>
    <x v="4041"/>
    <n v="17000"/>
    <n v="3001"/>
    <x v="2"/>
    <x v="1"/>
    <s v="GBP"/>
    <n v="1460373187"/>
    <n v="1457352787"/>
    <b v="0"/>
    <x v="110"/>
    <x v="1"/>
    <s v="theater/plays"/>
    <x v="82"/>
    <x v="2699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x v="29"/>
    <x v="1"/>
    <s v="theater/plays"/>
    <x v="50"/>
    <x v="580"/>
    <x v="1"/>
    <x v="6"/>
  </r>
  <r>
    <n v="4050"/>
    <s v="Ø¢Ù…ÙŠÙ† (Amen)"/>
    <x v="4043"/>
    <n v="1500"/>
    <n v="1"/>
    <x v="2"/>
    <x v="0"/>
    <s v="USD"/>
    <n v="1414077391"/>
    <n v="1411485391"/>
    <b v="0"/>
    <x v="29"/>
    <x v="1"/>
    <s v="theater/plays"/>
    <x v="50"/>
    <x v="120"/>
    <x v="1"/>
    <x v="6"/>
  </r>
  <r>
    <n v="4051"/>
    <s v="Phantom of the Kun Opera"/>
    <x v="4044"/>
    <n v="500"/>
    <n v="0"/>
    <x v="2"/>
    <x v="0"/>
    <s v="USD"/>
    <n v="1399618380"/>
    <n v="1399058797"/>
    <b v="0"/>
    <x v="78"/>
    <x v="1"/>
    <s v="theater/plays"/>
    <x v="50"/>
    <x v="121"/>
    <x v="1"/>
    <x v="6"/>
  </r>
  <r>
    <n v="4052"/>
    <s v="Throw Like A Girl"/>
    <x v="4045"/>
    <n v="3000"/>
    <n v="1126"/>
    <x v="2"/>
    <x v="0"/>
    <s v="USD"/>
    <n v="1413234316"/>
    <n v="1408050316"/>
    <b v="0"/>
    <x v="62"/>
    <x v="1"/>
    <s v="theater/plays"/>
    <x v="151"/>
    <x v="2700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x v="84"/>
    <x v="1"/>
    <s v="theater/plays"/>
    <x v="66"/>
    <x v="687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x v="78"/>
    <x v="1"/>
    <s v="theater/plays"/>
    <x v="50"/>
    <x v="121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x v="64"/>
    <x v="1"/>
    <s v="theater/plays"/>
    <x v="82"/>
    <x v="2701"/>
    <x v="1"/>
    <x v="6"/>
  </r>
  <r>
    <n v="4056"/>
    <s v="American Pride"/>
    <x v="4049"/>
    <n v="1500"/>
    <n v="795"/>
    <x v="2"/>
    <x v="0"/>
    <s v="USD"/>
    <n v="1467575940"/>
    <n v="1465856639"/>
    <b v="0"/>
    <x v="82"/>
    <x v="1"/>
    <s v="theater/plays"/>
    <x v="226"/>
    <x v="596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x v="79"/>
    <x v="1"/>
    <s v="theater/plays"/>
    <x v="66"/>
    <x v="947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x v="80"/>
    <x v="1"/>
    <s v="theater/plays"/>
    <x v="56"/>
    <x v="2702"/>
    <x v="1"/>
    <x v="6"/>
  </r>
  <r>
    <n v="4059"/>
    <s v="The Million Dollar Shot"/>
    <x v="4052"/>
    <n v="10000"/>
    <n v="250"/>
    <x v="2"/>
    <x v="5"/>
    <s v="CAD"/>
    <n v="1410836400"/>
    <n v="1408116152"/>
    <b v="0"/>
    <x v="63"/>
    <x v="1"/>
    <s v="theater/plays"/>
    <x v="56"/>
    <x v="669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x v="81"/>
    <x v="1"/>
    <s v="theater/plays"/>
    <x v="56"/>
    <x v="2629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x v="78"/>
    <x v="1"/>
    <s v="theater/plays"/>
    <x v="50"/>
    <x v="121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x v="83"/>
    <x v="1"/>
    <s v="theater/plays"/>
    <x v="53"/>
    <x v="2703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x v="82"/>
    <x v="1"/>
    <s v="theater/plays"/>
    <x v="60"/>
    <x v="2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x v="79"/>
    <x v="1"/>
    <s v="theater/plays"/>
    <x v="118"/>
    <x v="1057"/>
    <x v="1"/>
    <x v="6"/>
  </r>
  <r>
    <n v="4065"/>
    <s v="A Midsummer's Night's Dream"/>
    <x v="4058"/>
    <n v="4000"/>
    <n v="27"/>
    <x v="2"/>
    <x v="0"/>
    <s v="USD"/>
    <n v="1407883811"/>
    <n v="1405291811"/>
    <b v="0"/>
    <x v="80"/>
    <x v="1"/>
    <s v="theater/plays"/>
    <x v="60"/>
    <x v="2704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x v="29"/>
    <x v="1"/>
    <s v="theater/plays"/>
    <x v="50"/>
    <x v="380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x v="57"/>
    <x v="1"/>
    <s v="theater/plays"/>
    <x v="220"/>
    <x v="2705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x v="29"/>
    <x v="1"/>
    <s v="theater/plays"/>
    <x v="60"/>
    <x v="2706"/>
    <x v="1"/>
    <x v="6"/>
  </r>
  <r>
    <n v="4069"/>
    <s v="The Pendulum Swings"/>
    <x v="4061"/>
    <n v="1250"/>
    <n v="430"/>
    <x v="2"/>
    <x v="1"/>
    <s v="GBP"/>
    <n v="1425124800"/>
    <n v="1421596356"/>
    <b v="0"/>
    <x v="62"/>
    <x v="1"/>
    <s v="theater/plays"/>
    <x v="122"/>
    <x v="2707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x v="79"/>
    <x v="1"/>
    <s v="theater/plays"/>
    <x v="123"/>
    <x v="440"/>
    <x v="1"/>
    <x v="6"/>
  </r>
  <r>
    <n v="4071"/>
    <s v="ATEMPORAL"/>
    <x v="4063"/>
    <n v="20000"/>
    <n v="0"/>
    <x v="2"/>
    <x v="14"/>
    <s v="MXN"/>
    <n v="1482779931"/>
    <n v="1480187931"/>
    <b v="0"/>
    <x v="78"/>
    <x v="1"/>
    <s v="theater/plays"/>
    <x v="50"/>
    <x v="121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x v="84"/>
    <x v="1"/>
    <s v="theater/plays"/>
    <x v="50"/>
    <x v="447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x v="84"/>
    <x v="1"/>
    <s v="theater/plays"/>
    <x v="60"/>
    <x v="2708"/>
    <x v="1"/>
    <x v="6"/>
  </r>
  <r>
    <n v="4074"/>
    <s v="The Free Man - the story of Hurr"/>
    <x v="4066"/>
    <n v="2750"/>
    <n v="735"/>
    <x v="2"/>
    <x v="1"/>
    <s v="GBP"/>
    <n v="1446732975"/>
    <n v="1444137375"/>
    <b v="0"/>
    <x v="64"/>
    <x v="1"/>
    <s v="theater/plays"/>
    <x v="117"/>
    <x v="431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x v="62"/>
    <x v="1"/>
    <s v="theater/plays"/>
    <x v="129"/>
    <x v="2709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x v="78"/>
    <x v="1"/>
    <s v="theater/plays"/>
    <x v="50"/>
    <x v="121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x v="79"/>
    <x v="1"/>
    <s v="theater/plays"/>
    <x v="114"/>
    <x v="2710"/>
    <x v="1"/>
    <x v="6"/>
  </r>
  <r>
    <n v="4078"/>
    <s v="Theatre Memoire"/>
    <x v="4070"/>
    <n v="250"/>
    <n v="0"/>
    <x v="2"/>
    <x v="1"/>
    <s v="GBP"/>
    <n v="1485543242"/>
    <n v="1482951242"/>
    <b v="0"/>
    <x v="78"/>
    <x v="1"/>
    <s v="theater/plays"/>
    <x v="50"/>
    <x v="121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x v="29"/>
    <x v="1"/>
    <s v="theater/plays"/>
    <x v="50"/>
    <x v="144"/>
    <x v="1"/>
    <x v="6"/>
  </r>
  <r>
    <n v="4080"/>
    <s v="Uncommonnotions"/>
    <x v="4072"/>
    <n v="3000"/>
    <n v="0"/>
    <x v="2"/>
    <x v="0"/>
    <s v="USD"/>
    <n v="1465930440"/>
    <n v="1463849116"/>
    <b v="0"/>
    <x v="78"/>
    <x v="1"/>
    <s v="theater/plays"/>
    <x v="50"/>
    <x v="121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x v="8"/>
    <x v="1"/>
    <s v="theater/plays"/>
    <x v="63"/>
    <x v="2242"/>
    <x v="1"/>
    <x v="6"/>
  </r>
  <r>
    <n v="4082"/>
    <s v="Blazed Donuts: An Orginial One Act"/>
    <x v="4074"/>
    <n v="150"/>
    <n v="3"/>
    <x v="2"/>
    <x v="0"/>
    <s v="USD"/>
    <n v="1447542000"/>
    <n v="1446179553"/>
    <b v="0"/>
    <x v="84"/>
    <x v="1"/>
    <s v="theater/plays"/>
    <x v="53"/>
    <x v="1720"/>
    <x v="1"/>
    <x v="6"/>
  </r>
  <r>
    <n v="4083"/>
    <s v="Defendant Maurice Chevalier"/>
    <x v="4075"/>
    <n v="3500"/>
    <n v="759"/>
    <x v="2"/>
    <x v="0"/>
    <s v="USD"/>
    <n v="1452795416"/>
    <n v="1450203416"/>
    <b v="0"/>
    <x v="79"/>
    <x v="1"/>
    <s v="theater/plays"/>
    <x v="66"/>
    <x v="2711"/>
    <x v="1"/>
    <x v="6"/>
  </r>
  <r>
    <n v="4084"/>
    <s v="WANTS (We Are Not The Same)"/>
    <x v="4076"/>
    <n v="3000"/>
    <n v="10"/>
    <x v="2"/>
    <x v="13"/>
    <s v="EUR"/>
    <n v="1476008906"/>
    <n v="1473416906"/>
    <b v="0"/>
    <x v="29"/>
    <x v="1"/>
    <s v="theater/plays"/>
    <x v="50"/>
    <x v="119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x v="29"/>
    <x v="1"/>
    <s v="theater/plays"/>
    <x v="50"/>
    <x v="119"/>
    <x v="1"/>
    <x v="6"/>
  </r>
  <r>
    <n v="4086"/>
    <s v="Carpe Diem Theater Troupe"/>
    <x v="4078"/>
    <n v="1000"/>
    <n v="47"/>
    <x v="2"/>
    <x v="0"/>
    <s v="USD"/>
    <n v="1448078400"/>
    <n v="1445985299"/>
    <b v="0"/>
    <x v="81"/>
    <x v="1"/>
    <s v="theater/plays"/>
    <x v="62"/>
    <x v="2712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x v="78"/>
    <x v="1"/>
    <s v="theater/plays"/>
    <x v="50"/>
    <x v="121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x v="83"/>
    <x v="1"/>
    <s v="theater/plays"/>
    <x v="57"/>
    <x v="2561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x v="22"/>
    <x v="1"/>
    <s v="theater/plays"/>
    <x v="62"/>
    <x v="179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x v="83"/>
    <x v="1"/>
    <s v="theater/plays"/>
    <x v="56"/>
    <x v="1545"/>
    <x v="1"/>
    <x v="6"/>
  </r>
  <r>
    <n v="4091"/>
    <s v="The 'Theater of Community' Tour"/>
    <x v="4083"/>
    <n v="1600"/>
    <n v="204"/>
    <x v="2"/>
    <x v="0"/>
    <s v="USD"/>
    <n v="1421410151"/>
    <n v="1418818151"/>
    <b v="0"/>
    <x v="22"/>
    <x v="1"/>
    <s v="theater/plays"/>
    <x v="55"/>
    <x v="156"/>
    <x v="1"/>
    <x v="6"/>
  </r>
  <r>
    <n v="4092"/>
    <s v="A CRY FOR HELP"/>
    <x v="4084"/>
    <n v="110000"/>
    <n v="20"/>
    <x v="2"/>
    <x v="0"/>
    <s v="USD"/>
    <n v="1428205247"/>
    <n v="1423024847"/>
    <b v="0"/>
    <x v="29"/>
    <x v="1"/>
    <s v="theater/plays"/>
    <x v="50"/>
    <x v="135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x v="80"/>
    <x v="1"/>
    <s v="theater/plays"/>
    <x v="53"/>
    <x v="2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x v="22"/>
    <x v="1"/>
    <s v="theater/plays"/>
    <x v="121"/>
    <x v="2713"/>
    <x v="1"/>
    <x v="6"/>
  </r>
  <r>
    <n v="4095"/>
    <s v="LOPE ENAMORADO"/>
    <x v="4087"/>
    <n v="30000"/>
    <n v="800"/>
    <x v="2"/>
    <x v="14"/>
    <s v="MXN"/>
    <n v="1482108350"/>
    <n v="1479516350"/>
    <b v="0"/>
    <x v="29"/>
    <x v="1"/>
    <s v="theater/plays"/>
    <x v="56"/>
    <x v="2714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x v="81"/>
    <x v="1"/>
    <s v="theater/plays"/>
    <x v="57"/>
    <x v="2715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x v="78"/>
    <x v="1"/>
    <s v="theater/plays"/>
    <x v="50"/>
    <x v="121"/>
    <x v="1"/>
    <x v="6"/>
  </r>
  <r>
    <n v="4098"/>
    <s v="Life is simple"/>
    <x v="4090"/>
    <n v="75000"/>
    <n v="0"/>
    <x v="2"/>
    <x v="0"/>
    <s v="USD"/>
    <n v="1465060797"/>
    <n v="1462468797"/>
    <b v="0"/>
    <x v="78"/>
    <x v="1"/>
    <s v="theater/plays"/>
    <x v="50"/>
    <x v="121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x v="29"/>
    <x v="1"/>
    <s v="theater/plays"/>
    <x v="60"/>
    <x v="73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x v="78"/>
    <x v="1"/>
    <s v="theater/plays"/>
    <x v="50"/>
    <x v="121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x v="78"/>
    <x v="1"/>
    <s v="theater/plays"/>
    <x v="50"/>
    <x v="121"/>
    <x v="1"/>
    <x v="6"/>
  </r>
  <r>
    <n v="4102"/>
    <s v="4th Wall Theatre Project"/>
    <x v="4094"/>
    <n v="500"/>
    <n v="137"/>
    <x v="2"/>
    <x v="0"/>
    <s v="USD"/>
    <n v="1463343673"/>
    <n v="1460751673"/>
    <b v="0"/>
    <x v="79"/>
    <x v="1"/>
    <s v="theater/plays"/>
    <x v="117"/>
    <x v="2716"/>
    <x v="1"/>
    <x v="6"/>
  </r>
  <r>
    <n v="4103"/>
    <s v="Weather Men"/>
    <x v="4095"/>
    <n v="1000"/>
    <n v="100"/>
    <x v="2"/>
    <x v="0"/>
    <s v="USD"/>
    <n v="1440613920"/>
    <n v="1435953566"/>
    <b v="0"/>
    <x v="79"/>
    <x v="1"/>
    <s v="theater/plays"/>
    <x v="54"/>
    <x v="407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x v="25"/>
    <x v="1"/>
    <s v="theater/plays"/>
    <x v="70"/>
    <x v="2717"/>
    <x v="1"/>
    <x v="6"/>
  </r>
  <r>
    <n v="4105"/>
    <s v="Â¡LlÃ©vame!"/>
    <x v="4097"/>
    <n v="33000"/>
    <n v="2300"/>
    <x v="2"/>
    <x v="14"/>
    <s v="MXN"/>
    <n v="1482711309"/>
    <n v="1479860109"/>
    <b v="0"/>
    <x v="79"/>
    <x v="1"/>
    <s v="theater/plays"/>
    <x v="113"/>
    <x v="2718"/>
    <x v="1"/>
    <x v="6"/>
  </r>
  <r>
    <n v="4106"/>
    <s v="David Facer, Paradox Magic"/>
    <x v="4098"/>
    <n v="5000"/>
    <n v="3530"/>
    <x v="2"/>
    <x v="0"/>
    <s v="USD"/>
    <n v="1427936400"/>
    <n v="1424221866"/>
    <b v="0"/>
    <x v="51"/>
    <x v="1"/>
    <s v="theater/plays"/>
    <x v="376"/>
    <x v="2719"/>
    <x v="1"/>
    <x v="6"/>
  </r>
  <r>
    <n v="4107"/>
    <s v="Sacrifice"/>
    <x v="4099"/>
    <n v="2000"/>
    <n v="41"/>
    <x v="2"/>
    <x v="0"/>
    <s v="USD"/>
    <n v="1411596001"/>
    <n v="1409608801"/>
    <b v="0"/>
    <x v="80"/>
    <x v="1"/>
    <s v="theater/plays"/>
    <x v="53"/>
    <x v="2150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x v="29"/>
    <x v="1"/>
    <s v="theater/plays"/>
    <x v="53"/>
    <x v="578"/>
    <x v="1"/>
    <x v="6"/>
  </r>
  <r>
    <n v="4109"/>
    <s v="Jack the Lad"/>
    <x v="4101"/>
    <n v="500"/>
    <n v="0"/>
    <x v="2"/>
    <x v="1"/>
    <s v="GBP"/>
    <n v="1448805404"/>
    <n v="1446209804"/>
    <b v="0"/>
    <x v="78"/>
    <x v="1"/>
    <s v="theater/plays"/>
    <x v="50"/>
    <x v="121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x v="79"/>
    <x v="1"/>
    <s v="theater/plays"/>
    <x v="129"/>
    <x v="2720"/>
    <x v="1"/>
    <x v="6"/>
  </r>
  <r>
    <n v="4111"/>
    <s v="REBORN IN LOVE"/>
    <x v="4103"/>
    <n v="3000"/>
    <n v="94"/>
    <x v="2"/>
    <x v="0"/>
    <s v="USD"/>
    <n v="1424747740"/>
    <n v="1422155740"/>
    <b v="0"/>
    <x v="79"/>
    <x v="1"/>
    <s v="theater/plays"/>
    <x v="56"/>
    <x v="2721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x v="29"/>
    <x v="1"/>
    <s v="theater/plays"/>
    <x v="50"/>
    <x v="120"/>
    <x v="1"/>
    <x v="6"/>
  </r>
  <r>
    <n v="4113"/>
    <s v="The Toy Box by Anthony H. Wallace"/>
    <x v="4104"/>
    <n v="1500"/>
    <n v="3"/>
    <x v="2"/>
    <x v="0"/>
    <s v="USD"/>
    <n v="1452234840"/>
    <n v="1450619123"/>
    <b v="0"/>
    <x v="8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DF4B0-877C-4882-81C6-66135BD4E39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9D580-2754-4922-8B3E-FF72C9A2D792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58D29-B1E4-4B1F-B79B-577200BB2BD8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D2A56-24E2-4293-AD45-83BBD5D79BB5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03FA1-EC9A-4CCA-B36B-5872B4C1297B}">
  <dimension ref="A1:F46"/>
  <sheetViews>
    <sheetView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5546875" bestFit="1" customWidth="1"/>
    <col min="8" max="8" width="16.88671875" bestFit="1" customWidth="1"/>
    <col min="9" max="9" width="20" bestFit="1" customWidth="1"/>
    <col min="10" max="10" width="15.21875" bestFit="1" customWidth="1"/>
    <col min="11" max="11" width="18.33203125" bestFit="1" customWidth="1"/>
    <col min="12" max="12" width="14.33203125" bestFit="1" customWidth="1"/>
    <col min="13" max="13" width="17.33203125" bestFit="1" customWidth="1"/>
    <col min="14" max="14" width="8.44140625" bestFit="1" customWidth="1"/>
    <col min="15" max="15" width="11.109375" bestFit="1" customWidth="1"/>
    <col min="16" max="16" width="16.88671875" bestFit="1" customWidth="1"/>
    <col min="17" max="17" width="20" bestFit="1" customWidth="1"/>
    <col min="18" max="18" width="6.88671875" bestFit="1" customWidth="1"/>
    <col min="19" max="19" width="4.109375" bestFit="1" customWidth="1"/>
    <col min="20" max="20" width="9.6640625" bestFit="1" customWidth="1"/>
    <col min="21" max="21" width="8.33203125" bestFit="1" customWidth="1"/>
    <col min="22" max="22" width="11.21875" bestFit="1" customWidth="1"/>
    <col min="23" max="23" width="12.5546875" bestFit="1" customWidth="1"/>
    <col min="24" max="24" width="6" bestFit="1" customWidth="1"/>
    <col min="25" max="25" width="15.44140625" bestFit="1" customWidth="1"/>
    <col min="26" max="26" width="9.5546875" bestFit="1" customWidth="1"/>
    <col min="27" max="27" width="12.33203125" bestFit="1" customWidth="1"/>
    <col min="28" max="28" width="11" bestFit="1" customWidth="1"/>
    <col min="29" max="29" width="14" bestFit="1" customWidth="1"/>
    <col min="30" max="30" width="11.21875" bestFit="1" customWidth="1"/>
    <col min="31" max="31" width="9.6640625" bestFit="1" customWidth="1"/>
    <col min="32" max="32" width="14.33203125" bestFit="1" customWidth="1"/>
    <col min="33" max="33" width="6.109375" bestFit="1" customWidth="1"/>
    <col min="34" max="34" width="8.88671875" bestFit="1" customWidth="1"/>
    <col min="35" max="35" width="13.88671875" bestFit="1" customWidth="1"/>
    <col min="36" max="36" width="9.6640625" bestFit="1" customWidth="1"/>
    <col min="37" max="37" width="17.109375" bestFit="1" customWidth="1"/>
    <col min="38" max="38" width="9.6640625" bestFit="1" customWidth="1"/>
    <col min="39" max="39" width="10.6640625" bestFit="1" customWidth="1"/>
    <col min="40" max="40" width="15" bestFit="1" customWidth="1"/>
    <col min="41" max="41" width="18" bestFit="1" customWidth="1"/>
    <col min="42" max="42" width="9.33203125" bestFit="1" customWidth="1"/>
    <col min="43" max="43" width="6" bestFit="1" customWidth="1"/>
    <col min="44" max="44" width="9.6640625" bestFit="1" customWidth="1"/>
    <col min="45" max="45" width="12.21875" bestFit="1" customWidth="1"/>
    <col min="46" max="46" width="8.5546875" bestFit="1" customWidth="1"/>
    <col min="47" max="47" width="11.33203125" bestFit="1" customWidth="1"/>
    <col min="48" max="48" width="11.6640625" bestFit="1" customWidth="1"/>
    <col min="49" max="49" width="14.6640625" bestFit="1" customWidth="1"/>
    <col min="50" max="50" width="8.88671875" bestFit="1" customWidth="1"/>
    <col min="51" max="51" width="11.77734375" bestFit="1" customWidth="1"/>
    <col min="52" max="52" width="13.21875" bestFit="1" customWidth="1"/>
    <col min="53" max="53" width="9.6640625" bestFit="1" customWidth="1"/>
    <col min="54" max="54" width="16.109375" bestFit="1" customWidth="1"/>
    <col min="55" max="55" width="8.21875" bestFit="1" customWidth="1"/>
    <col min="56" max="56" width="11.109375" bestFit="1" customWidth="1"/>
    <col min="57" max="57" width="7.33203125" bestFit="1" customWidth="1"/>
    <col min="58" max="58" width="4.109375" bestFit="1" customWidth="1"/>
    <col min="59" max="59" width="9.6640625" bestFit="1" customWidth="1"/>
    <col min="60" max="60" width="10.109375" bestFit="1" customWidth="1"/>
    <col min="61" max="61" width="9.6640625" bestFit="1" customWidth="1"/>
    <col min="62" max="62" width="9" bestFit="1" customWidth="1"/>
    <col min="63" max="63" width="17.21875" bestFit="1" customWidth="1"/>
    <col min="64" max="64" width="20.21875" bestFit="1" customWidth="1"/>
    <col min="65" max="65" width="12.44140625" bestFit="1" customWidth="1"/>
    <col min="66" max="66" width="15.5546875" bestFit="1" customWidth="1"/>
    <col min="67" max="67" width="9.6640625" bestFit="1" customWidth="1"/>
    <col min="68" max="68" width="9.33203125" bestFit="1" customWidth="1"/>
    <col min="69" max="69" width="15.21875" bestFit="1" customWidth="1"/>
    <col min="70" max="70" width="18.33203125" bestFit="1" customWidth="1"/>
    <col min="71" max="71" width="9.6640625" bestFit="1" customWidth="1"/>
    <col min="72" max="72" width="11" bestFit="1" customWidth="1"/>
    <col min="73" max="73" width="12.5546875" bestFit="1" customWidth="1"/>
    <col min="74" max="74" width="9.6640625" bestFit="1" customWidth="1"/>
    <col min="75" max="75" width="15.5546875" bestFit="1" customWidth="1"/>
    <col min="76" max="76" width="18.109375" bestFit="1" customWidth="1"/>
    <col min="77" max="77" width="6" bestFit="1" customWidth="1"/>
    <col min="78" max="78" width="9.6640625" bestFit="1" customWidth="1"/>
    <col min="79" max="79" width="21.33203125" bestFit="1" customWidth="1"/>
    <col min="80" max="80" width="8.5546875" bestFit="1" customWidth="1"/>
    <col min="81" max="81" width="6" bestFit="1" customWidth="1"/>
    <col min="82" max="82" width="4.109375" bestFit="1" customWidth="1"/>
    <col min="83" max="83" width="9.6640625" bestFit="1" customWidth="1"/>
    <col min="84" max="84" width="11.33203125" bestFit="1" customWidth="1"/>
    <col min="85" max="85" width="16.21875" bestFit="1" customWidth="1"/>
    <col min="86" max="86" width="19.33203125" bestFit="1" customWidth="1"/>
    <col min="87" max="87" width="11.33203125" bestFit="1" customWidth="1"/>
    <col min="88" max="88" width="14.44140625" bestFit="1" customWidth="1"/>
    <col min="89" max="89" width="12.88671875" bestFit="1" customWidth="1"/>
    <col min="90" max="90" width="6" bestFit="1" customWidth="1"/>
    <col min="91" max="91" width="16" bestFit="1" customWidth="1"/>
    <col min="92" max="92" width="13.5546875" bestFit="1" customWidth="1"/>
    <col min="93" max="93" width="16.77734375" bestFit="1" customWidth="1"/>
    <col min="94" max="94" width="11.6640625" bestFit="1" customWidth="1"/>
    <col min="95" max="95" width="6" bestFit="1" customWidth="1"/>
    <col min="96" max="96" width="9.6640625" bestFit="1" customWidth="1"/>
    <col min="97" max="97" width="14.6640625" bestFit="1" customWidth="1"/>
    <col min="98" max="98" width="8.5546875" bestFit="1" customWidth="1"/>
    <col min="99" max="99" width="6" bestFit="1" customWidth="1"/>
    <col min="100" max="100" width="9.44140625" bestFit="1" customWidth="1"/>
    <col min="101" max="101" width="13.109375" bestFit="1" customWidth="1"/>
    <col min="102" max="102" width="16.21875" bestFit="1" customWidth="1"/>
    <col min="103" max="103" width="11" bestFit="1" customWidth="1"/>
    <col min="104" max="104" width="6" bestFit="1" customWidth="1"/>
    <col min="105" max="105" width="5" bestFit="1" customWidth="1"/>
    <col min="106" max="111" width="6" bestFit="1" customWidth="1"/>
    <col min="112" max="112" width="3" bestFit="1" customWidth="1"/>
    <col min="113" max="113" width="5" bestFit="1" customWidth="1"/>
    <col min="114" max="116" width="6" bestFit="1" customWidth="1"/>
    <col min="117" max="117" width="5" bestFit="1" customWidth="1"/>
    <col min="118" max="122" width="6" bestFit="1" customWidth="1"/>
    <col min="123" max="123" width="3" bestFit="1" customWidth="1"/>
    <col min="124" max="124" width="5" bestFit="1" customWidth="1"/>
    <col min="125" max="127" width="6" bestFit="1" customWidth="1"/>
    <col min="128" max="128" width="5" bestFit="1" customWidth="1"/>
    <col min="129" max="135" width="6" bestFit="1" customWidth="1"/>
    <col min="136" max="136" width="3" bestFit="1" customWidth="1"/>
    <col min="137" max="139" width="6" bestFit="1" customWidth="1"/>
    <col min="140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8" width="3" bestFit="1" customWidth="1"/>
    <col min="149" max="151" width="6" bestFit="1" customWidth="1"/>
    <col min="152" max="152" width="5" bestFit="1" customWidth="1"/>
    <col min="153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3" bestFit="1" customWidth="1"/>
    <col min="160" max="166" width="6" bestFit="1" customWidth="1"/>
    <col min="167" max="167" width="5" bestFit="1" customWidth="1"/>
    <col min="168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8" width="6" bestFit="1" customWidth="1"/>
    <col min="179" max="179" width="5" bestFit="1" customWidth="1"/>
    <col min="180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3" bestFit="1" customWidth="1"/>
    <col min="190" max="193" width="6" bestFit="1" customWidth="1"/>
    <col min="194" max="194" width="5" bestFit="1" customWidth="1"/>
    <col min="195" max="201" width="6" bestFit="1" customWidth="1"/>
    <col min="202" max="202" width="3" bestFit="1" customWidth="1"/>
    <col min="203" max="203" width="6" bestFit="1" customWidth="1"/>
    <col min="204" max="204" width="5" bestFit="1" customWidth="1"/>
    <col min="205" max="213" width="6" bestFit="1" customWidth="1"/>
    <col min="214" max="214" width="5" bestFit="1" customWidth="1"/>
    <col min="215" max="221" width="6" bestFit="1" customWidth="1"/>
    <col min="222" max="222" width="5" bestFit="1" customWidth="1"/>
    <col min="223" max="227" width="6" bestFit="1" customWidth="1"/>
    <col min="228" max="228" width="3" bestFit="1" customWidth="1"/>
    <col min="229" max="230" width="6" bestFit="1" customWidth="1"/>
    <col min="231" max="231" width="5" bestFit="1" customWidth="1"/>
    <col min="232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6" width="6" bestFit="1" customWidth="1"/>
    <col min="247" max="247" width="3" bestFit="1" customWidth="1"/>
    <col min="248" max="252" width="6" bestFit="1" customWidth="1"/>
    <col min="253" max="253" width="5" bestFit="1" customWidth="1"/>
    <col min="254" max="258" width="6" bestFit="1" customWidth="1"/>
    <col min="259" max="259" width="5" bestFit="1" customWidth="1"/>
    <col min="260" max="262" width="6" bestFit="1" customWidth="1"/>
    <col min="263" max="263" width="5" bestFit="1" customWidth="1"/>
    <col min="264" max="269" width="6" bestFit="1" customWidth="1"/>
    <col min="270" max="270" width="3" bestFit="1" customWidth="1"/>
    <col min="271" max="277" width="6" bestFit="1" customWidth="1"/>
    <col min="278" max="278" width="5" bestFit="1" customWidth="1"/>
    <col min="279" max="282" width="6" bestFit="1" customWidth="1"/>
    <col min="283" max="283" width="5" bestFit="1" customWidth="1"/>
    <col min="284" max="287" width="6" bestFit="1" customWidth="1"/>
    <col min="288" max="288" width="3" bestFit="1" customWidth="1"/>
    <col min="289" max="290" width="6" bestFit="1" customWidth="1"/>
    <col min="291" max="291" width="5" bestFit="1" customWidth="1"/>
    <col min="292" max="295" width="6" bestFit="1" customWidth="1"/>
    <col min="296" max="296" width="5" bestFit="1" customWidth="1"/>
    <col min="297" max="300" width="6" bestFit="1" customWidth="1"/>
    <col min="301" max="301" width="5" bestFit="1" customWidth="1"/>
    <col min="302" max="303" width="6" bestFit="1" customWidth="1"/>
    <col min="304" max="304" width="5" bestFit="1" customWidth="1"/>
    <col min="305" max="308" width="6" bestFit="1" customWidth="1"/>
    <col min="309" max="309" width="5" bestFit="1" customWidth="1"/>
    <col min="310" max="310" width="6" bestFit="1" customWidth="1"/>
    <col min="311" max="311" width="3" bestFit="1" customWidth="1"/>
    <col min="312" max="312" width="5" bestFit="1" customWidth="1"/>
    <col min="313" max="316" width="6" bestFit="1" customWidth="1"/>
    <col min="317" max="317" width="5" bestFit="1" customWidth="1"/>
    <col min="318" max="319" width="6" bestFit="1" customWidth="1"/>
    <col min="320" max="320" width="5" bestFit="1" customWidth="1"/>
    <col min="321" max="332" width="6" bestFit="1" customWidth="1"/>
    <col min="333" max="333" width="3" bestFit="1" customWidth="1"/>
    <col min="334" max="349" width="6" bestFit="1" customWidth="1"/>
    <col min="350" max="350" width="5" bestFit="1" customWidth="1"/>
    <col min="351" max="359" width="6" bestFit="1" customWidth="1"/>
    <col min="360" max="360" width="3" bestFit="1" customWidth="1"/>
    <col min="361" max="365" width="6" bestFit="1" customWidth="1"/>
    <col min="366" max="366" width="5" bestFit="1" customWidth="1"/>
    <col min="367" max="370" width="6" bestFit="1" customWidth="1"/>
    <col min="371" max="371" width="5" bestFit="1" customWidth="1"/>
    <col min="372" max="382" width="6" bestFit="1" customWidth="1"/>
    <col min="383" max="383" width="3" bestFit="1" customWidth="1"/>
    <col min="384" max="392" width="6" bestFit="1" customWidth="1"/>
    <col min="393" max="393" width="5" bestFit="1" customWidth="1"/>
    <col min="394" max="409" width="6" bestFit="1" customWidth="1"/>
    <col min="410" max="410" width="3" bestFit="1" customWidth="1"/>
    <col min="411" max="412" width="6" bestFit="1" customWidth="1"/>
    <col min="413" max="413" width="5" bestFit="1" customWidth="1"/>
    <col min="414" max="418" width="6" bestFit="1" customWidth="1"/>
    <col min="419" max="419" width="5" bestFit="1" customWidth="1"/>
    <col min="420" max="444" width="6" bestFit="1" customWidth="1"/>
    <col min="445" max="445" width="3" bestFit="1" customWidth="1"/>
    <col min="446" max="448" width="6" bestFit="1" customWidth="1"/>
    <col min="449" max="449" width="5" bestFit="1" customWidth="1"/>
    <col min="450" max="459" width="6" bestFit="1" customWidth="1"/>
    <col min="460" max="460" width="5" bestFit="1" customWidth="1"/>
    <col min="461" max="467" width="6" bestFit="1" customWidth="1"/>
    <col min="468" max="468" width="5" bestFit="1" customWidth="1"/>
    <col min="469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8" width="6" bestFit="1" customWidth="1"/>
    <col min="479" max="479" width="5" bestFit="1" customWidth="1"/>
    <col min="480" max="482" width="6" bestFit="1" customWidth="1"/>
    <col min="483" max="483" width="5" bestFit="1" customWidth="1"/>
    <col min="484" max="485" width="6" bestFit="1" customWidth="1"/>
    <col min="486" max="486" width="5" bestFit="1" customWidth="1"/>
    <col min="487" max="493" width="6" bestFit="1" customWidth="1"/>
    <col min="494" max="494" width="5" bestFit="1" customWidth="1"/>
    <col min="495" max="496" width="6" bestFit="1" customWidth="1"/>
    <col min="497" max="497" width="5" bestFit="1" customWidth="1"/>
    <col min="498" max="500" width="6" bestFit="1" customWidth="1"/>
    <col min="501" max="501" width="3" bestFit="1" customWidth="1"/>
    <col min="502" max="509" width="6" bestFit="1" customWidth="1"/>
    <col min="510" max="510" width="5" bestFit="1" customWidth="1"/>
    <col min="511" max="526" width="6" bestFit="1" customWidth="1"/>
    <col min="527" max="527" width="5" bestFit="1" customWidth="1"/>
    <col min="528" max="536" width="6" bestFit="1" customWidth="1"/>
    <col min="537" max="537" width="5" bestFit="1" customWidth="1"/>
    <col min="538" max="559" width="6" bestFit="1" customWidth="1"/>
    <col min="560" max="560" width="5" bestFit="1" customWidth="1"/>
    <col min="561" max="565" width="6" bestFit="1" customWidth="1"/>
    <col min="566" max="566" width="5" bestFit="1" customWidth="1"/>
    <col min="567" max="578" width="6" bestFit="1" customWidth="1"/>
    <col min="579" max="579" width="3" bestFit="1" customWidth="1"/>
    <col min="580" max="595" width="6" bestFit="1" customWidth="1"/>
    <col min="596" max="596" width="5" bestFit="1" customWidth="1"/>
    <col min="597" max="604" width="6" bestFit="1" customWidth="1"/>
    <col min="605" max="605" width="3" bestFit="1" customWidth="1"/>
    <col min="606" max="616" width="6" bestFit="1" customWidth="1"/>
    <col min="617" max="617" width="5" bestFit="1" customWidth="1"/>
    <col min="618" max="628" width="6" bestFit="1" customWidth="1"/>
    <col min="629" max="629" width="5" bestFit="1" customWidth="1"/>
    <col min="630" max="635" width="6" bestFit="1" customWidth="1"/>
    <col min="636" max="636" width="3" bestFit="1" customWidth="1"/>
    <col min="637" max="651" width="6" bestFit="1" customWidth="1"/>
    <col min="652" max="652" width="5" bestFit="1" customWidth="1"/>
    <col min="653" max="664" width="6" bestFit="1" customWidth="1"/>
    <col min="665" max="665" width="3" bestFit="1" customWidth="1"/>
    <col min="666" max="671" width="6" bestFit="1" customWidth="1"/>
    <col min="672" max="672" width="5" bestFit="1" customWidth="1"/>
    <col min="673" max="676" width="6" bestFit="1" customWidth="1"/>
    <col min="677" max="677" width="5" bestFit="1" customWidth="1"/>
    <col min="678" max="684" width="6" bestFit="1" customWidth="1"/>
    <col min="685" max="685" width="5" bestFit="1" customWidth="1"/>
    <col min="686" max="688" width="6" bestFit="1" customWidth="1"/>
    <col min="689" max="689" width="5" bestFit="1" customWidth="1"/>
    <col min="690" max="690" width="3" bestFit="1" customWidth="1"/>
    <col min="691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702" width="6" bestFit="1" customWidth="1"/>
    <col min="703" max="703" width="5" bestFit="1" customWidth="1"/>
    <col min="704" max="709" width="6" bestFit="1" customWidth="1"/>
    <col min="710" max="710" width="5" bestFit="1" customWidth="1"/>
    <col min="711" max="716" width="6" bestFit="1" customWidth="1"/>
    <col min="717" max="717" width="3" bestFit="1" customWidth="1"/>
    <col min="718" max="719" width="6" bestFit="1" customWidth="1"/>
    <col min="720" max="720" width="5" bestFit="1" customWidth="1"/>
    <col min="721" max="732" width="6" bestFit="1" customWidth="1"/>
    <col min="733" max="733" width="5" bestFit="1" customWidth="1"/>
    <col min="734" max="745" width="6" bestFit="1" customWidth="1"/>
    <col min="746" max="746" width="3" bestFit="1" customWidth="1"/>
    <col min="747" max="750" width="6" bestFit="1" customWidth="1"/>
    <col min="751" max="751" width="5" bestFit="1" customWidth="1"/>
    <col min="752" max="764" width="6" bestFit="1" customWidth="1"/>
    <col min="765" max="765" width="5" bestFit="1" customWidth="1"/>
    <col min="766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88" width="6" bestFit="1" customWidth="1"/>
    <col min="789" max="789" width="5" bestFit="1" customWidth="1"/>
    <col min="790" max="795" width="6" bestFit="1" customWidth="1"/>
    <col min="796" max="796" width="5" bestFit="1" customWidth="1"/>
    <col min="797" max="803" width="6" bestFit="1" customWidth="1"/>
    <col min="804" max="804" width="3" bestFit="1" customWidth="1"/>
    <col min="805" max="810" width="6" bestFit="1" customWidth="1"/>
    <col min="811" max="811" width="5" bestFit="1" customWidth="1"/>
    <col min="812" max="816" width="6" bestFit="1" customWidth="1"/>
    <col min="817" max="817" width="5" bestFit="1" customWidth="1"/>
    <col min="818" max="821" width="6" bestFit="1" customWidth="1"/>
    <col min="822" max="822" width="5" bestFit="1" customWidth="1"/>
    <col min="823" max="827" width="6" bestFit="1" customWidth="1"/>
    <col min="828" max="828" width="5" bestFit="1" customWidth="1"/>
    <col min="829" max="841" width="6" bestFit="1" customWidth="1"/>
    <col min="842" max="842" width="5" bestFit="1" customWidth="1"/>
    <col min="843" max="845" width="6" bestFit="1" customWidth="1"/>
    <col min="846" max="846" width="5" bestFit="1" customWidth="1"/>
    <col min="847" max="858" width="6" bestFit="1" customWidth="1"/>
    <col min="859" max="859" width="5" bestFit="1" customWidth="1"/>
    <col min="860" max="864" width="6" bestFit="1" customWidth="1"/>
    <col min="865" max="865" width="3" bestFit="1" customWidth="1"/>
    <col min="866" max="883" width="6" bestFit="1" customWidth="1"/>
    <col min="884" max="884" width="5" bestFit="1" customWidth="1"/>
    <col min="885" max="886" width="6" bestFit="1" customWidth="1"/>
    <col min="887" max="887" width="3" bestFit="1" customWidth="1"/>
    <col min="888" max="894" width="6" bestFit="1" customWidth="1"/>
    <col min="895" max="895" width="5" bestFit="1" customWidth="1"/>
    <col min="896" max="899" width="6" bestFit="1" customWidth="1"/>
    <col min="900" max="900" width="5" bestFit="1" customWidth="1"/>
    <col min="901" max="903" width="6" bestFit="1" customWidth="1"/>
    <col min="904" max="904" width="5" bestFit="1" customWidth="1"/>
    <col min="905" max="906" width="6" bestFit="1" customWidth="1"/>
    <col min="907" max="907" width="5" bestFit="1" customWidth="1"/>
    <col min="908" max="919" width="6" bestFit="1" customWidth="1"/>
    <col min="920" max="920" width="5" bestFit="1" customWidth="1"/>
    <col min="921" max="923" width="6" bestFit="1" customWidth="1"/>
    <col min="924" max="924" width="3" bestFit="1" customWidth="1"/>
    <col min="925" max="931" width="6" bestFit="1" customWidth="1"/>
    <col min="932" max="932" width="5" bestFit="1" customWidth="1"/>
    <col min="933" max="936" width="6" bestFit="1" customWidth="1"/>
    <col min="937" max="937" width="5" bestFit="1" customWidth="1"/>
    <col min="938" max="949" width="6" bestFit="1" customWidth="1"/>
    <col min="950" max="950" width="3" bestFit="1" customWidth="1"/>
    <col min="951" max="951" width="6" bestFit="1" customWidth="1"/>
    <col min="952" max="952" width="5" bestFit="1" customWidth="1"/>
    <col min="953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4" width="6" bestFit="1" customWidth="1"/>
    <col min="965" max="965" width="5" bestFit="1" customWidth="1"/>
    <col min="966" max="966" width="6" bestFit="1" customWidth="1"/>
    <col min="967" max="967" width="5" bestFit="1" customWidth="1"/>
    <col min="968" max="972" width="6" bestFit="1" customWidth="1"/>
    <col min="973" max="973" width="3" bestFit="1" customWidth="1"/>
    <col min="974" max="985" width="6" bestFit="1" customWidth="1"/>
    <col min="986" max="986" width="5" bestFit="1" customWidth="1"/>
    <col min="987" max="1007" width="6" bestFit="1" customWidth="1"/>
    <col min="1008" max="1008" width="3" bestFit="1" customWidth="1"/>
    <col min="1009" max="1013" width="6" bestFit="1" customWidth="1"/>
    <col min="1014" max="1014" width="5" bestFit="1" customWidth="1"/>
    <col min="1015" max="1016" width="6" bestFit="1" customWidth="1"/>
    <col min="1017" max="1018" width="5" bestFit="1" customWidth="1"/>
    <col min="1019" max="1026" width="6" bestFit="1" customWidth="1"/>
    <col min="1027" max="1027" width="3" bestFit="1" customWidth="1"/>
    <col min="1028" max="1031" width="6" bestFit="1" customWidth="1"/>
    <col min="1032" max="1032" width="5" bestFit="1" customWidth="1"/>
    <col min="1033" max="1035" width="6" bestFit="1" customWidth="1"/>
    <col min="1036" max="1036" width="5" bestFit="1" customWidth="1"/>
    <col min="1037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55" width="6" bestFit="1" customWidth="1"/>
    <col min="1056" max="1056" width="3" bestFit="1" customWidth="1"/>
    <col min="1057" max="1059" width="6" bestFit="1" customWidth="1"/>
    <col min="1060" max="1060" width="5" bestFit="1" customWidth="1"/>
    <col min="1061" max="1061" width="6" bestFit="1" customWidth="1"/>
    <col min="1062" max="1062" width="5" bestFit="1" customWidth="1"/>
    <col min="1063" max="1075" width="6" bestFit="1" customWidth="1"/>
    <col min="1076" max="1076" width="5" bestFit="1" customWidth="1"/>
    <col min="1077" max="1078" width="6" bestFit="1" customWidth="1"/>
    <col min="1079" max="1079" width="3" bestFit="1" customWidth="1"/>
    <col min="1080" max="1082" width="6" bestFit="1" customWidth="1"/>
    <col min="1083" max="1083" width="5" bestFit="1" customWidth="1"/>
    <col min="1084" max="1086" width="6" bestFit="1" customWidth="1"/>
    <col min="1087" max="1087" width="5" bestFit="1" customWidth="1"/>
    <col min="1088" max="1090" width="6" bestFit="1" customWidth="1"/>
    <col min="1091" max="1091" width="5" bestFit="1" customWidth="1"/>
    <col min="1092" max="1103" width="6" bestFit="1" customWidth="1"/>
    <col min="1104" max="1104" width="3" bestFit="1" customWidth="1"/>
    <col min="1105" max="1106" width="6" bestFit="1" customWidth="1"/>
    <col min="1107" max="1107" width="5" bestFit="1" customWidth="1"/>
    <col min="1108" max="1118" width="6" bestFit="1" customWidth="1"/>
    <col min="1119" max="1119" width="5" bestFit="1" customWidth="1"/>
    <col min="1120" max="1127" width="6" bestFit="1" customWidth="1"/>
    <col min="1128" max="1128" width="5" bestFit="1" customWidth="1"/>
    <col min="1129" max="1131" width="6" bestFit="1" customWidth="1"/>
    <col min="1132" max="1132" width="3" bestFit="1" customWidth="1"/>
    <col min="1133" max="1136" width="6" bestFit="1" customWidth="1"/>
    <col min="1137" max="1137" width="5" bestFit="1" customWidth="1"/>
    <col min="1138" max="1147" width="6" bestFit="1" customWidth="1"/>
    <col min="1148" max="1148" width="5" bestFit="1" customWidth="1"/>
    <col min="1149" max="1149" width="6" bestFit="1" customWidth="1"/>
    <col min="1150" max="1150" width="5" bestFit="1" customWidth="1"/>
    <col min="1151" max="1154" width="6" bestFit="1" customWidth="1"/>
    <col min="1155" max="1155" width="3" bestFit="1" customWidth="1"/>
    <col min="1156" max="1163" width="6" bestFit="1" customWidth="1"/>
    <col min="1164" max="1164" width="5" bestFit="1" customWidth="1"/>
    <col min="1165" max="1179" width="6" bestFit="1" customWidth="1"/>
    <col min="1180" max="1180" width="5" bestFit="1" customWidth="1"/>
    <col min="1181" max="1184" width="6" bestFit="1" customWidth="1"/>
    <col min="1185" max="1185" width="3" bestFit="1" customWidth="1"/>
    <col min="1186" max="1190" width="6" bestFit="1" customWidth="1"/>
    <col min="1191" max="1191" width="5" bestFit="1" customWidth="1"/>
    <col min="1192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201" width="6" bestFit="1" customWidth="1"/>
    <col min="1202" max="1202" width="5" bestFit="1" customWidth="1"/>
    <col min="1203" max="1206" width="6" bestFit="1" customWidth="1"/>
    <col min="1207" max="1207" width="5" bestFit="1" customWidth="1"/>
    <col min="1208" max="1208" width="6" bestFit="1" customWidth="1"/>
    <col min="1209" max="1209" width="5" bestFit="1" customWidth="1"/>
    <col min="1210" max="1210" width="6" bestFit="1" customWidth="1"/>
    <col min="1211" max="1211" width="3" bestFit="1" customWidth="1"/>
    <col min="1212" max="1218" width="6" bestFit="1" customWidth="1"/>
    <col min="1219" max="1219" width="5" bestFit="1" customWidth="1"/>
    <col min="1220" max="1224" width="6" bestFit="1" customWidth="1"/>
    <col min="1225" max="1225" width="5" bestFit="1" customWidth="1"/>
    <col min="1226" max="1230" width="6" bestFit="1" customWidth="1"/>
    <col min="1231" max="1231" width="3" bestFit="1" customWidth="1"/>
    <col min="1232" max="1233" width="6" bestFit="1" customWidth="1"/>
    <col min="1234" max="1234" width="5" bestFit="1" customWidth="1"/>
    <col min="1235" max="1250" width="6" bestFit="1" customWidth="1"/>
    <col min="1251" max="1251" width="5" bestFit="1" customWidth="1"/>
    <col min="1252" max="1257" width="6" bestFit="1" customWidth="1"/>
    <col min="1258" max="1258" width="3" bestFit="1" customWidth="1"/>
    <col min="1259" max="1263" width="6" bestFit="1" customWidth="1"/>
    <col min="1264" max="1264" width="5" bestFit="1" customWidth="1"/>
    <col min="1265" max="1282" width="6" bestFit="1" customWidth="1"/>
    <col min="1283" max="1283" width="5" bestFit="1" customWidth="1"/>
    <col min="1284" max="1288" width="6" bestFit="1" customWidth="1"/>
    <col min="1289" max="1289" width="3" bestFit="1" customWidth="1"/>
    <col min="1290" max="1290" width="6" bestFit="1" customWidth="1"/>
    <col min="1291" max="1291" width="5" bestFit="1" customWidth="1"/>
    <col min="1292" max="1296" width="6" bestFit="1" customWidth="1"/>
    <col min="1297" max="1297" width="5" bestFit="1" customWidth="1"/>
    <col min="1298" max="1314" width="6" bestFit="1" customWidth="1"/>
    <col min="1315" max="1315" width="5" bestFit="1" customWidth="1"/>
    <col min="1316" max="1330" width="6" bestFit="1" customWidth="1"/>
    <col min="1331" max="1331" width="5" bestFit="1" customWidth="1"/>
    <col min="1332" max="1335" width="6" bestFit="1" customWidth="1"/>
    <col min="1336" max="1336" width="3" bestFit="1" customWidth="1"/>
    <col min="1337" max="1346" width="6" bestFit="1" customWidth="1"/>
    <col min="1347" max="1347" width="5" bestFit="1" customWidth="1"/>
    <col min="1348" max="1359" width="6" bestFit="1" customWidth="1"/>
    <col min="1360" max="1360" width="5" bestFit="1" customWidth="1"/>
    <col min="1361" max="1363" width="6" bestFit="1" customWidth="1"/>
    <col min="1364" max="1364" width="5" bestFit="1" customWidth="1"/>
    <col min="1365" max="1371" width="6" bestFit="1" customWidth="1"/>
    <col min="1372" max="1372" width="5" bestFit="1" customWidth="1"/>
    <col min="1373" max="1381" width="6" bestFit="1" customWidth="1"/>
    <col min="1382" max="1382" width="3" bestFit="1" customWidth="1"/>
    <col min="1383" max="1391" width="6" bestFit="1" customWidth="1"/>
    <col min="1392" max="1392" width="5" bestFit="1" customWidth="1"/>
    <col min="1393" max="1399" width="6" bestFit="1" customWidth="1"/>
    <col min="1400" max="1400" width="3" bestFit="1" customWidth="1"/>
    <col min="1401" max="1413" width="6" bestFit="1" customWidth="1"/>
    <col min="1414" max="1414" width="5" bestFit="1" customWidth="1"/>
    <col min="1415" max="1436" width="6" bestFit="1" customWidth="1"/>
    <col min="1437" max="1437" width="5" bestFit="1" customWidth="1"/>
    <col min="1438" max="1443" width="6" bestFit="1" customWidth="1"/>
    <col min="1444" max="1444" width="5" bestFit="1" customWidth="1"/>
    <col min="1445" max="1445" width="6" bestFit="1" customWidth="1"/>
    <col min="1446" max="1446" width="3" bestFit="1" customWidth="1"/>
    <col min="1447" max="1452" width="6" bestFit="1" customWidth="1"/>
    <col min="1453" max="1453" width="5" bestFit="1" customWidth="1"/>
    <col min="1454" max="1455" width="6" bestFit="1" customWidth="1"/>
    <col min="1456" max="1456" width="5" bestFit="1" customWidth="1"/>
    <col min="1457" max="1473" width="6" bestFit="1" customWidth="1"/>
    <col min="1474" max="1474" width="5" bestFit="1" customWidth="1"/>
    <col min="1475" max="1477" width="6" bestFit="1" customWidth="1"/>
    <col min="1478" max="1478" width="5" bestFit="1" customWidth="1"/>
    <col min="1479" max="1506" width="6" bestFit="1" customWidth="1"/>
    <col min="1507" max="1507" width="3" bestFit="1" customWidth="1"/>
    <col min="1508" max="1520" width="6" bestFit="1" customWidth="1"/>
    <col min="1521" max="1521" width="5" bestFit="1" customWidth="1"/>
    <col min="1522" max="1530" width="6" bestFit="1" customWidth="1"/>
    <col min="1531" max="1531" width="3" bestFit="1" customWidth="1"/>
    <col min="1532" max="1542" width="6" bestFit="1" customWidth="1"/>
    <col min="1543" max="1543" width="5" bestFit="1" customWidth="1"/>
    <col min="1544" max="1546" width="6" bestFit="1" customWidth="1"/>
    <col min="1547" max="1547" width="3" bestFit="1" customWidth="1"/>
    <col min="1548" max="1555" width="6" bestFit="1" customWidth="1"/>
    <col min="1556" max="1556" width="5" bestFit="1" customWidth="1"/>
    <col min="1557" max="1562" width="6" bestFit="1" customWidth="1"/>
    <col min="1563" max="1563" width="5" bestFit="1" customWidth="1"/>
    <col min="1564" max="1567" width="6" bestFit="1" customWidth="1"/>
    <col min="1568" max="1568" width="5" bestFit="1" customWidth="1"/>
    <col min="1569" max="1577" width="6" bestFit="1" customWidth="1"/>
    <col min="1578" max="1578" width="3" bestFit="1" customWidth="1"/>
    <col min="1579" max="1579" width="5" bestFit="1" customWidth="1"/>
    <col min="1580" max="1582" width="6" bestFit="1" customWidth="1"/>
    <col min="1583" max="1583" width="5" bestFit="1" customWidth="1"/>
    <col min="1584" max="1591" width="6" bestFit="1" customWidth="1"/>
    <col min="1592" max="1592" width="3" bestFit="1" customWidth="1"/>
    <col min="1593" max="1598" width="6" bestFit="1" customWidth="1"/>
    <col min="1599" max="1599" width="5" bestFit="1" customWidth="1"/>
    <col min="1600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11" width="6" bestFit="1" customWidth="1"/>
    <col min="1612" max="1612" width="5" bestFit="1" customWidth="1"/>
    <col min="1613" max="1621" width="6" bestFit="1" customWidth="1"/>
    <col min="1622" max="1622" width="5" bestFit="1" customWidth="1"/>
    <col min="1623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71" width="6" bestFit="1" customWidth="1"/>
    <col min="1672" max="1672" width="5" bestFit="1" customWidth="1"/>
    <col min="1673" max="1691" width="6" bestFit="1" customWidth="1"/>
    <col min="1692" max="1692" width="5" bestFit="1" customWidth="1"/>
    <col min="1693" max="1694" width="6" bestFit="1" customWidth="1"/>
    <col min="1695" max="1695" width="3" bestFit="1" customWidth="1"/>
    <col min="1696" max="1700" width="6" bestFit="1" customWidth="1"/>
    <col min="1701" max="1701" width="5" bestFit="1" customWidth="1"/>
    <col min="1702" max="1717" width="6" bestFit="1" customWidth="1"/>
    <col min="1718" max="1718" width="3" bestFit="1" customWidth="1"/>
    <col min="1719" max="1719" width="5" bestFit="1" customWidth="1"/>
    <col min="1720" max="1723" width="6" bestFit="1" customWidth="1"/>
    <col min="1724" max="1724" width="5" bestFit="1" customWidth="1"/>
    <col min="1725" max="1725" width="6" bestFit="1" customWidth="1"/>
    <col min="1726" max="1726" width="5" bestFit="1" customWidth="1"/>
    <col min="1727" max="1740" width="6" bestFit="1" customWidth="1"/>
    <col min="1741" max="1741" width="5" bestFit="1" customWidth="1"/>
    <col min="1742" max="1748" width="6" bestFit="1" customWidth="1"/>
    <col min="1749" max="1749" width="5" bestFit="1" customWidth="1"/>
    <col min="1750" max="1752" width="6" bestFit="1" customWidth="1"/>
    <col min="1753" max="1753" width="5" bestFit="1" customWidth="1"/>
    <col min="1754" max="1757" width="6" bestFit="1" customWidth="1"/>
    <col min="1758" max="1758" width="5" bestFit="1" customWidth="1"/>
    <col min="1759" max="1760" width="6" bestFit="1" customWidth="1"/>
    <col min="1761" max="1761" width="5" bestFit="1" customWidth="1"/>
    <col min="1762" max="1763" width="6" bestFit="1" customWidth="1"/>
    <col min="1764" max="1764" width="5" bestFit="1" customWidth="1"/>
    <col min="1765" max="1768" width="6" bestFit="1" customWidth="1"/>
    <col min="1769" max="1769" width="5" bestFit="1" customWidth="1"/>
    <col min="1770" max="1771" width="6" bestFit="1" customWidth="1"/>
    <col min="1772" max="1772" width="3" bestFit="1" customWidth="1"/>
    <col min="1773" max="1773" width="5" bestFit="1" customWidth="1"/>
    <col min="1774" max="1774" width="6" bestFit="1" customWidth="1"/>
    <col min="1775" max="1775" width="5" bestFit="1" customWidth="1"/>
    <col min="1776" max="1778" width="6" bestFit="1" customWidth="1"/>
    <col min="1779" max="1779" width="5" bestFit="1" customWidth="1"/>
    <col min="1780" max="1789" width="6" bestFit="1" customWidth="1"/>
    <col min="1790" max="1790" width="3" bestFit="1" customWidth="1"/>
    <col min="1791" max="1794" width="6" bestFit="1" customWidth="1"/>
    <col min="1795" max="1795" width="5" bestFit="1" customWidth="1"/>
    <col min="1796" max="1806" width="6" bestFit="1" customWidth="1"/>
    <col min="1807" max="1807" width="5" bestFit="1" customWidth="1"/>
    <col min="1808" max="1814" width="6" bestFit="1" customWidth="1"/>
    <col min="1815" max="1815" width="5" bestFit="1" customWidth="1"/>
    <col min="1816" max="1818" width="6" bestFit="1" customWidth="1"/>
    <col min="1819" max="1819" width="3" bestFit="1" customWidth="1"/>
    <col min="1820" max="1824" width="6" bestFit="1" customWidth="1"/>
    <col min="1825" max="1825" width="5" bestFit="1" customWidth="1"/>
    <col min="1826" max="1828" width="6" bestFit="1" customWidth="1"/>
    <col min="1829" max="1829" width="5" bestFit="1" customWidth="1"/>
    <col min="1830" max="1833" width="6" bestFit="1" customWidth="1"/>
    <col min="1834" max="1834" width="5" bestFit="1" customWidth="1"/>
    <col min="1835" max="1837" width="6" bestFit="1" customWidth="1"/>
    <col min="1838" max="1838" width="5" bestFit="1" customWidth="1"/>
    <col min="1839" max="1846" width="6" bestFit="1" customWidth="1"/>
    <col min="1847" max="1847" width="5" bestFit="1" customWidth="1"/>
    <col min="1848" max="1854" width="6" bestFit="1" customWidth="1"/>
    <col min="1855" max="1855" width="5" bestFit="1" customWidth="1"/>
    <col min="1856" max="1867" width="6" bestFit="1" customWidth="1"/>
    <col min="1868" max="1869" width="5" bestFit="1" customWidth="1"/>
    <col min="1870" max="1875" width="6" bestFit="1" customWidth="1"/>
    <col min="1876" max="1876" width="3" bestFit="1" customWidth="1"/>
    <col min="1877" max="1878" width="6" bestFit="1" customWidth="1"/>
    <col min="1879" max="1879" width="5" bestFit="1" customWidth="1"/>
    <col min="1880" max="1883" width="6" bestFit="1" customWidth="1"/>
    <col min="1884" max="1884" width="5" bestFit="1" customWidth="1"/>
    <col min="1885" max="1887" width="6" bestFit="1" customWidth="1"/>
    <col min="1888" max="1888" width="5" bestFit="1" customWidth="1"/>
    <col min="1889" max="1891" width="6" bestFit="1" customWidth="1"/>
    <col min="1892" max="1892" width="5" bestFit="1" customWidth="1"/>
    <col min="1893" max="1900" width="6" bestFit="1" customWidth="1"/>
    <col min="1901" max="1901" width="3" bestFit="1" customWidth="1"/>
    <col min="1902" max="1906" width="6" bestFit="1" customWidth="1"/>
    <col min="1907" max="1907" width="5" bestFit="1" customWidth="1"/>
    <col min="1908" max="1914" width="6" bestFit="1" customWidth="1"/>
    <col min="1915" max="1915" width="4" bestFit="1" customWidth="1"/>
    <col min="1916" max="1922" width="7" bestFit="1" customWidth="1"/>
    <col min="1923" max="1923" width="6" bestFit="1" customWidth="1"/>
    <col min="1924" max="1927" width="7" bestFit="1" customWidth="1"/>
    <col min="1928" max="1928" width="6" bestFit="1" customWidth="1"/>
    <col min="1929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8" width="7" bestFit="1" customWidth="1"/>
    <col min="1949" max="1949" width="4" bestFit="1" customWidth="1"/>
    <col min="1950" max="1956" width="7" bestFit="1" customWidth="1"/>
    <col min="1957" max="1957" width="6" bestFit="1" customWidth="1"/>
    <col min="1958" max="1964" width="7" bestFit="1" customWidth="1"/>
    <col min="1965" max="1965" width="4" bestFit="1" customWidth="1"/>
    <col min="1966" max="1975" width="7" bestFit="1" customWidth="1"/>
    <col min="1976" max="1976" width="6" bestFit="1" customWidth="1"/>
    <col min="1977" max="1977" width="7" bestFit="1" customWidth="1"/>
    <col min="1978" max="1978" width="6" bestFit="1" customWidth="1"/>
    <col min="1979" max="1982" width="7" bestFit="1" customWidth="1"/>
    <col min="1983" max="1983" width="6" bestFit="1" customWidth="1"/>
    <col min="1984" max="1986" width="7" bestFit="1" customWidth="1"/>
    <col min="1987" max="1987" width="4" bestFit="1" customWidth="1"/>
    <col min="1988" max="1989" width="7" bestFit="1" customWidth="1"/>
    <col min="1990" max="1990" width="6" bestFit="1" customWidth="1"/>
    <col min="1991" max="1997" width="7" bestFit="1" customWidth="1"/>
    <col min="1998" max="1998" width="4" bestFit="1" customWidth="1"/>
    <col min="1999" max="2035" width="7" bestFit="1" customWidth="1"/>
    <col min="2036" max="2036" width="6" bestFit="1" customWidth="1"/>
    <col min="2037" max="2046" width="7" bestFit="1" customWidth="1"/>
    <col min="2047" max="2047" width="6" bestFit="1" customWidth="1"/>
    <col min="2048" max="2060" width="7" bestFit="1" customWidth="1"/>
    <col min="2061" max="2061" width="4" bestFit="1" customWidth="1"/>
    <col min="2062" max="2067" width="7" bestFit="1" customWidth="1"/>
    <col min="2068" max="2068" width="4" bestFit="1" customWidth="1"/>
    <col min="2069" max="2083" width="7" bestFit="1" customWidth="1"/>
    <col min="2084" max="2084" width="4" bestFit="1" customWidth="1"/>
    <col min="2085" max="2100" width="7" bestFit="1" customWidth="1"/>
    <col min="2101" max="2101" width="6" bestFit="1" customWidth="1"/>
    <col min="2102" max="2103" width="7" bestFit="1" customWidth="1"/>
    <col min="2104" max="2104" width="6" bestFit="1" customWidth="1"/>
    <col min="2105" max="2109" width="7" bestFit="1" customWidth="1"/>
    <col min="2110" max="2110" width="6" bestFit="1" customWidth="1"/>
    <col min="2111" max="2114" width="7" bestFit="1" customWidth="1"/>
    <col min="2115" max="2115" width="6" bestFit="1" customWidth="1"/>
    <col min="2116" max="2117" width="7" bestFit="1" customWidth="1"/>
    <col min="2118" max="2118" width="4" bestFit="1" customWidth="1"/>
    <col min="2119" max="2126" width="7" bestFit="1" customWidth="1"/>
    <col min="2127" max="2127" width="4" bestFit="1" customWidth="1"/>
    <col min="2128" max="2136" width="7" bestFit="1" customWidth="1"/>
    <col min="2137" max="2137" width="4" bestFit="1" customWidth="1"/>
    <col min="2138" max="2140" width="7" bestFit="1" customWidth="1"/>
    <col min="2141" max="2141" width="6" bestFit="1" customWidth="1"/>
    <col min="2142" max="2142" width="4" bestFit="1" customWidth="1"/>
    <col min="2143" max="2151" width="7" bestFit="1" customWidth="1"/>
    <col min="2152" max="2152" width="4" bestFit="1" customWidth="1"/>
    <col min="2153" max="2165" width="7" bestFit="1" customWidth="1"/>
    <col min="2166" max="2166" width="6" bestFit="1" customWidth="1"/>
    <col min="2167" max="2174" width="7" bestFit="1" customWidth="1"/>
    <col min="2175" max="2175" width="6" bestFit="1" customWidth="1"/>
    <col min="2176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25" width="7" bestFit="1" customWidth="1"/>
    <col min="2226" max="2226" width="4" bestFit="1" customWidth="1"/>
    <col min="2227" max="2232" width="7" bestFit="1" customWidth="1"/>
    <col min="2233" max="2233" width="6" bestFit="1" customWidth="1"/>
    <col min="2234" max="2243" width="7" bestFit="1" customWidth="1"/>
    <col min="2244" max="2244" width="6" bestFit="1" customWidth="1"/>
    <col min="2245" max="2249" width="7" bestFit="1" customWidth="1"/>
    <col min="2250" max="2250" width="4" bestFit="1" customWidth="1"/>
    <col min="2251" max="2251" width="6" bestFit="1" customWidth="1"/>
    <col min="2252" max="2259" width="7" bestFit="1" customWidth="1"/>
    <col min="2260" max="2260" width="4" bestFit="1" customWidth="1"/>
    <col min="2261" max="2262" width="7" bestFit="1" customWidth="1"/>
    <col min="2263" max="2263" width="4" bestFit="1" customWidth="1"/>
    <col min="2264" max="2264" width="6" bestFit="1" customWidth="1"/>
    <col min="2265" max="2273" width="7" bestFit="1" customWidth="1"/>
    <col min="2274" max="2274" width="4" bestFit="1" customWidth="1"/>
    <col min="2275" max="2286" width="7" bestFit="1" customWidth="1"/>
    <col min="2287" max="2287" width="6" bestFit="1" customWidth="1"/>
    <col min="2288" max="2301" width="7" bestFit="1" customWidth="1"/>
    <col min="2302" max="2302" width="4" bestFit="1" customWidth="1"/>
    <col min="2303" max="2304" width="7" bestFit="1" customWidth="1"/>
    <col min="2305" max="2305" width="6" bestFit="1" customWidth="1"/>
    <col min="2306" max="2306" width="7" bestFit="1" customWidth="1"/>
    <col min="2307" max="2307" width="6" bestFit="1" customWidth="1"/>
    <col min="2308" max="2312" width="7" bestFit="1" customWidth="1"/>
    <col min="2313" max="2313" width="6" bestFit="1" customWidth="1"/>
    <col min="2314" max="2320" width="7" bestFit="1" customWidth="1"/>
    <col min="2321" max="2321" width="4" bestFit="1" customWidth="1"/>
    <col min="2322" max="2331" width="7" bestFit="1" customWidth="1"/>
    <col min="2332" max="2332" width="4" bestFit="1" customWidth="1"/>
    <col min="2333" max="2342" width="7" bestFit="1" customWidth="1"/>
    <col min="2343" max="2343" width="4" bestFit="1" customWidth="1"/>
    <col min="2344" max="2346" width="7" bestFit="1" customWidth="1"/>
    <col min="2347" max="2347" width="6" bestFit="1" customWidth="1"/>
    <col min="2348" max="2361" width="7" bestFit="1" customWidth="1"/>
    <col min="2362" max="2362" width="4" bestFit="1" customWidth="1"/>
    <col min="2363" max="2363" width="6" bestFit="1" customWidth="1"/>
    <col min="2364" max="2364" width="7" bestFit="1" customWidth="1"/>
    <col min="2365" max="2365" width="6" bestFit="1" customWidth="1"/>
    <col min="2366" max="2377" width="7" bestFit="1" customWidth="1"/>
    <col min="2378" max="2378" width="6" bestFit="1" customWidth="1"/>
    <col min="2379" max="2390" width="7" bestFit="1" customWidth="1"/>
    <col min="2391" max="2391" width="6" bestFit="1" customWidth="1"/>
    <col min="2392" max="2397" width="7" bestFit="1" customWidth="1"/>
    <col min="2398" max="2398" width="6" bestFit="1" customWidth="1"/>
    <col min="2399" max="2399" width="4" bestFit="1" customWidth="1"/>
    <col min="2400" max="2403" width="7" bestFit="1" customWidth="1"/>
    <col min="2404" max="2404" width="4" bestFit="1" customWidth="1"/>
    <col min="2405" max="2406" width="7" bestFit="1" customWidth="1"/>
    <col min="2407" max="2407" width="6" bestFit="1" customWidth="1"/>
    <col min="2408" max="2414" width="7" bestFit="1" customWidth="1"/>
    <col min="2415" max="2415" width="6" bestFit="1" customWidth="1"/>
    <col min="2416" max="2423" width="7" bestFit="1" customWidth="1"/>
    <col min="2424" max="2424" width="6" bestFit="1" customWidth="1"/>
    <col min="2425" max="2432" width="7" bestFit="1" customWidth="1"/>
    <col min="2433" max="2433" width="6" bestFit="1" customWidth="1"/>
    <col min="2434" max="2441" width="7" bestFit="1" customWidth="1"/>
    <col min="2442" max="2442" width="6" bestFit="1" customWidth="1"/>
    <col min="2443" max="2454" width="7" bestFit="1" customWidth="1"/>
    <col min="2455" max="2455" width="6" bestFit="1" customWidth="1"/>
    <col min="2456" max="2465" width="7" bestFit="1" customWidth="1"/>
    <col min="2466" max="2466" width="6" bestFit="1" customWidth="1"/>
    <col min="2467" max="2468" width="7" bestFit="1" customWidth="1"/>
    <col min="2469" max="2469" width="4" bestFit="1" customWidth="1"/>
    <col min="2470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79" width="6" bestFit="1" customWidth="1"/>
    <col min="2480" max="2482" width="7" bestFit="1" customWidth="1"/>
    <col min="2483" max="2483" width="4" bestFit="1" customWidth="1"/>
    <col min="2484" max="2487" width="7" bestFit="1" customWidth="1"/>
    <col min="2488" max="2488" width="6" bestFit="1" customWidth="1"/>
    <col min="2489" max="2493" width="7" bestFit="1" customWidth="1"/>
    <col min="2494" max="2494" width="4" bestFit="1" customWidth="1"/>
    <col min="2495" max="2495" width="6" bestFit="1" customWidth="1"/>
    <col min="2496" max="2511" width="7" bestFit="1" customWidth="1"/>
    <col min="2512" max="2512" width="6" bestFit="1" customWidth="1"/>
    <col min="2513" max="2514" width="7" bestFit="1" customWidth="1"/>
    <col min="2515" max="2515" width="4" bestFit="1" customWidth="1"/>
    <col min="2516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6" width="7" bestFit="1" customWidth="1"/>
    <col min="2527" max="2527" width="4" bestFit="1" customWidth="1"/>
    <col min="2528" max="2535" width="7" bestFit="1" customWidth="1"/>
    <col min="2536" max="2536" width="6" bestFit="1" customWidth="1"/>
    <col min="2537" max="2540" width="7" bestFit="1" customWidth="1"/>
    <col min="2541" max="2541" width="4" bestFit="1" customWidth="1"/>
    <col min="2542" max="2545" width="7" bestFit="1" customWidth="1"/>
    <col min="2546" max="2546" width="6" bestFit="1" customWidth="1"/>
    <col min="2547" max="2550" width="7" bestFit="1" customWidth="1"/>
    <col min="2551" max="2551" width="6" bestFit="1" customWidth="1"/>
    <col min="2552" max="2552" width="4" bestFit="1" customWidth="1"/>
    <col min="2553" max="2568" width="7" bestFit="1" customWidth="1"/>
    <col min="2569" max="2569" width="4" bestFit="1" customWidth="1"/>
    <col min="2570" max="2587" width="7" bestFit="1" customWidth="1"/>
    <col min="2588" max="2588" width="6" bestFit="1" customWidth="1"/>
    <col min="2589" max="2591" width="7" bestFit="1" customWidth="1"/>
    <col min="2592" max="2592" width="4" bestFit="1" customWidth="1"/>
    <col min="2593" max="2596" width="7" bestFit="1" customWidth="1"/>
    <col min="2597" max="2597" width="4" bestFit="1" customWidth="1"/>
    <col min="2598" max="2598" width="6" bestFit="1" customWidth="1"/>
    <col min="2599" max="2601" width="7" bestFit="1" customWidth="1"/>
    <col min="2602" max="2602" width="4" bestFit="1" customWidth="1"/>
    <col min="2603" max="2604" width="7" bestFit="1" customWidth="1"/>
    <col min="2605" max="2605" width="6" bestFit="1" customWidth="1"/>
    <col min="2606" max="2610" width="7" bestFit="1" customWidth="1"/>
    <col min="2611" max="2612" width="6" bestFit="1" customWidth="1"/>
    <col min="2613" max="2613" width="7" bestFit="1" customWidth="1"/>
    <col min="2614" max="2614" width="4" bestFit="1" customWidth="1"/>
    <col min="2615" max="2615" width="7" bestFit="1" customWidth="1"/>
    <col min="2616" max="2616" width="4" bestFit="1" customWidth="1"/>
    <col min="2617" max="2626" width="7" bestFit="1" customWidth="1"/>
    <col min="2627" max="2627" width="4" bestFit="1" customWidth="1"/>
    <col min="2628" max="2630" width="7" bestFit="1" customWidth="1"/>
    <col min="2631" max="2631" width="6" bestFit="1" customWidth="1"/>
    <col min="2632" max="2634" width="7" bestFit="1" customWidth="1"/>
    <col min="2635" max="2635" width="6" bestFit="1" customWidth="1"/>
    <col min="2636" max="2643" width="7" bestFit="1" customWidth="1"/>
    <col min="2644" max="2644" width="6" bestFit="1" customWidth="1"/>
    <col min="2645" max="2645" width="7" bestFit="1" customWidth="1"/>
    <col min="2646" max="2646" width="4" bestFit="1" customWidth="1"/>
    <col min="2647" max="2650" width="7" bestFit="1" customWidth="1"/>
    <col min="2651" max="2651" width="6" bestFit="1" customWidth="1"/>
    <col min="2652" max="2655" width="7" bestFit="1" customWidth="1"/>
    <col min="2656" max="2656" width="6" bestFit="1" customWidth="1"/>
    <col min="2657" max="2659" width="7" bestFit="1" customWidth="1"/>
    <col min="2660" max="2660" width="4" bestFit="1" customWidth="1"/>
    <col min="2661" max="2669" width="7" bestFit="1" customWidth="1"/>
    <col min="2670" max="2670" width="4" bestFit="1" customWidth="1"/>
    <col min="2671" max="2671" width="7" bestFit="1" customWidth="1"/>
    <col min="2672" max="2672" width="4" bestFit="1" customWidth="1"/>
    <col min="2673" max="2674" width="7" bestFit="1" customWidth="1"/>
    <col min="2675" max="2675" width="4" bestFit="1" customWidth="1"/>
    <col min="2676" max="2678" width="7" bestFit="1" customWidth="1"/>
    <col min="2679" max="2679" width="4" bestFit="1" customWidth="1"/>
    <col min="2680" max="2680" width="7" bestFit="1" customWidth="1"/>
    <col min="2681" max="2681" width="4" bestFit="1" customWidth="1"/>
    <col min="2682" max="2686" width="7" bestFit="1" customWidth="1"/>
    <col min="2687" max="2687" width="4" bestFit="1" customWidth="1"/>
    <col min="2688" max="2689" width="7" bestFit="1" customWidth="1"/>
    <col min="2690" max="2690" width="4" bestFit="1" customWidth="1"/>
    <col min="2691" max="2696" width="7" bestFit="1" customWidth="1"/>
    <col min="2697" max="2697" width="4" bestFit="1" customWidth="1"/>
    <col min="2698" max="2699" width="7" bestFit="1" customWidth="1"/>
    <col min="2700" max="2700" width="4" bestFit="1" customWidth="1"/>
    <col min="2701" max="2701" width="6" bestFit="1" customWidth="1"/>
    <col min="2702" max="2702" width="7" bestFit="1" customWidth="1"/>
    <col min="2703" max="2703" width="6" bestFit="1" customWidth="1"/>
    <col min="2704" max="2708" width="7" bestFit="1" customWidth="1"/>
    <col min="2709" max="2709" width="5" bestFit="1" customWidth="1"/>
    <col min="2710" max="2710" width="8" bestFit="1" customWidth="1"/>
    <col min="2711" max="2711" width="5" bestFit="1" customWidth="1"/>
    <col min="2712" max="2713" width="8" bestFit="1" customWidth="1"/>
    <col min="2714" max="2714" width="5" bestFit="1" customWidth="1"/>
    <col min="2715" max="2717" width="8" bestFit="1" customWidth="1"/>
    <col min="2718" max="2718" width="5" bestFit="1" customWidth="1"/>
    <col min="2719" max="2721" width="8" bestFit="1" customWidth="1"/>
    <col min="2722" max="2723" width="5" bestFit="1" customWidth="1"/>
    <col min="2724" max="2724" width="11" bestFit="1" customWidth="1"/>
    <col min="2725" max="2725" width="90.77734375" bestFit="1" customWidth="1"/>
    <col min="2726" max="2726" width="102.77734375" bestFit="1" customWidth="1"/>
    <col min="2727" max="2727" width="121.6640625" bestFit="1" customWidth="1"/>
    <col min="2728" max="2728" width="110" bestFit="1" customWidth="1"/>
    <col min="2729" max="2729" width="112.33203125" bestFit="1" customWidth="1"/>
    <col min="2730" max="2730" width="83" bestFit="1" customWidth="1"/>
    <col min="2731" max="2731" width="118.33203125" bestFit="1" customWidth="1"/>
    <col min="2732" max="2732" width="122.44140625" bestFit="1" customWidth="1"/>
    <col min="2733" max="2733" width="110" bestFit="1" customWidth="1"/>
    <col min="2734" max="2734" width="109.109375" bestFit="1" customWidth="1"/>
    <col min="2735" max="2735" width="72.33203125" bestFit="1" customWidth="1"/>
    <col min="2736" max="2736" width="102.77734375" bestFit="1" customWidth="1"/>
    <col min="2737" max="2737" width="78.21875" bestFit="1" customWidth="1"/>
    <col min="2738" max="2738" width="130" bestFit="1" customWidth="1"/>
    <col min="2739" max="2739" width="107.77734375" bestFit="1" customWidth="1"/>
    <col min="2740" max="2740" width="113.44140625" bestFit="1" customWidth="1"/>
    <col min="2741" max="2741" width="98.77734375" bestFit="1" customWidth="1"/>
    <col min="2742" max="2742" width="114.88671875" bestFit="1" customWidth="1"/>
    <col min="2743" max="2743" width="118.44140625" bestFit="1" customWidth="1"/>
    <col min="2744" max="2744" width="121.5546875" bestFit="1" customWidth="1"/>
    <col min="2745" max="2745" width="123.44140625" bestFit="1" customWidth="1"/>
    <col min="2746" max="2746" width="108.88671875" bestFit="1" customWidth="1"/>
    <col min="2747" max="2747" width="63.5546875" bestFit="1" customWidth="1"/>
    <col min="2748" max="2748" width="43.21875" bestFit="1" customWidth="1"/>
    <col min="2749" max="2749" width="117.109375" bestFit="1" customWidth="1"/>
    <col min="2750" max="2750" width="115.44140625" bestFit="1" customWidth="1"/>
    <col min="2751" max="2751" width="101.77734375" bestFit="1" customWidth="1"/>
    <col min="2752" max="2752" width="113" bestFit="1" customWidth="1"/>
    <col min="2753" max="2753" width="121" bestFit="1" customWidth="1"/>
    <col min="2754" max="2754" width="117.44140625" bestFit="1" customWidth="1"/>
    <col min="2755" max="2755" width="117.88671875" bestFit="1" customWidth="1"/>
    <col min="2756" max="2756" width="106.5546875" bestFit="1" customWidth="1"/>
    <col min="2757" max="2757" width="118.77734375" bestFit="1" customWidth="1"/>
    <col min="2758" max="2758" width="87.109375" bestFit="1" customWidth="1"/>
    <col min="2759" max="2759" width="121.6640625" bestFit="1" customWidth="1"/>
    <col min="2760" max="2760" width="109" bestFit="1" customWidth="1"/>
    <col min="2761" max="2761" width="110.6640625" bestFit="1" customWidth="1"/>
    <col min="2762" max="2762" width="18.33203125" bestFit="1" customWidth="1"/>
    <col min="2763" max="2763" width="119.6640625" bestFit="1" customWidth="1"/>
    <col min="2764" max="2764" width="114.6640625" bestFit="1" customWidth="1"/>
    <col min="2765" max="2765" width="114.5546875" bestFit="1" customWidth="1"/>
    <col min="2766" max="2766" width="105.109375" bestFit="1" customWidth="1"/>
    <col min="2767" max="2767" width="105.77734375" bestFit="1" customWidth="1"/>
    <col min="2768" max="2768" width="47.6640625" bestFit="1" customWidth="1"/>
    <col min="2769" max="2769" width="112.44140625" bestFit="1" customWidth="1"/>
    <col min="2770" max="2770" width="103.33203125" bestFit="1" customWidth="1"/>
    <col min="2771" max="2771" width="52.77734375" bestFit="1" customWidth="1"/>
    <col min="2772" max="2772" width="118.21875" bestFit="1" customWidth="1"/>
    <col min="2773" max="2773" width="100.21875" bestFit="1" customWidth="1"/>
    <col min="2774" max="2774" width="120.109375" bestFit="1" customWidth="1"/>
    <col min="2775" max="2775" width="117.44140625" bestFit="1" customWidth="1"/>
    <col min="2776" max="2776" width="104.88671875" bestFit="1" customWidth="1"/>
    <col min="2777" max="2777" width="99.6640625" bestFit="1" customWidth="1"/>
    <col min="2778" max="2778" width="114.88671875" bestFit="1" customWidth="1"/>
    <col min="2779" max="2779" width="92.21875" bestFit="1" customWidth="1"/>
    <col min="2780" max="2780" width="117.88671875" bestFit="1" customWidth="1"/>
    <col min="2781" max="2781" width="124.6640625" bestFit="1" customWidth="1"/>
    <col min="2782" max="2782" width="72.33203125" bestFit="1" customWidth="1"/>
    <col min="2783" max="2783" width="41.88671875" bestFit="1" customWidth="1"/>
    <col min="2784" max="2784" width="113.44140625" bestFit="1" customWidth="1"/>
    <col min="2785" max="2785" width="101.109375" bestFit="1" customWidth="1"/>
    <col min="2786" max="2786" width="117.77734375" bestFit="1" customWidth="1"/>
    <col min="2787" max="2787" width="111.33203125" bestFit="1" customWidth="1"/>
    <col min="2788" max="2788" width="94.44140625" bestFit="1" customWidth="1"/>
    <col min="2789" max="2789" width="125.5546875" bestFit="1" customWidth="1"/>
    <col min="2790" max="2790" width="119.33203125" bestFit="1" customWidth="1"/>
    <col min="2791" max="2791" width="113.44140625" bestFit="1" customWidth="1"/>
    <col min="2792" max="2792" width="114.44140625" bestFit="1" customWidth="1"/>
    <col min="2793" max="2793" width="118.33203125" bestFit="1" customWidth="1"/>
    <col min="2794" max="2794" width="98.77734375" bestFit="1" customWidth="1"/>
    <col min="2795" max="2795" width="116.21875" bestFit="1" customWidth="1"/>
    <col min="2796" max="2796" width="120.6640625" bestFit="1" customWidth="1"/>
    <col min="2797" max="2797" width="110.5546875" bestFit="1" customWidth="1"/>
    <col min="2798" max="2798" width="107.33203125" bestFit="1" customWidth="1"/>
    <col min="2799" max="2799" width="118.21875" bestFit="1" customWidth="1"/>
    <col min="2800" max="2800" width="80.5546875" bestFit="1" customWidth="1"/>
    <col min="2801" max="2801" width="125.21875" bestFit="1" customWidth="1"/>
    <col min="2802" max="2802" width="92.33203125" bestFit="1" customWidth="1"/>
    <col min="2803" max="2803" width="115.6640625" bestFit="1" customWidth="1"/>
    <col min="2804" max="2804" width="120.77734375" bestFit="1" customWidth="1"/>
    <col min="2805" max="2805" width="77.21875" bestFit="1" customWidth="1"/>
    <col min="2806" max="2806" width="71.109375" bestFit="1" customWidth="1"/>
    <col min="2807" max="2807" width="112.33203125" bestFit="1" customWidth="1"/>
    <col min="2808" max="2808" width="109.109375" bestFit="1" customWidth="1"/>
    <col min="2809" max="2809" width="120.109375" bestFit="1" customWidth="1"/>
    <col min="2810" max="2810" width="124.44140625" bestFit="1" customWidth="1"/>
    <col min="2811" max="2811" width="95.6640625" bestFit="1" customWidth="1"/>
    <col min="2812" max="2812" width="82.6640625" bestFit="1" customWidth="1"/>
    <col min="2813" max="2813" width="108.77734375" bestFit="1" customWidth="1"/>
    <col min="2814" max="2814" width="109.88671875" bestFit="1" customWidth="1"/>
    <col min="2815" max="2815" width="115.44140625" bestFit="1" customWidth="1"/>
    <col min="2816" max="2816" width="38.5546875" bestFit="1" customWidth="1"/>
    <col min="2817" max="2817" width="79.5546875" bestFit="1" customWidth="1"/>
    <col min="2818" max="2818" width="116.109375" bestFit="1" customWidth="1"/>
    <col min="2819" max="2819" width="86.109375" bestFit="1" customWidth="1"/>
    <col min="2820" max="2820" width="88" bestFit="1" customWidth="1"/>
    <col min="2821" max="2821" width="96.5546875" bestFit="1" customWidth="1"/>
    <col min="2822" max="2822" width="105.6640625" bestFit="1" customWidth="1"/>
    <col min="2823" max="2823" width="94" bestFit="1" customWidth="1"/>
    <col min="2824" max="2824" width="117.44140625" bestFit="1" customWidth="1"/>
    <col min="2825" max="2825" width="118.77734375" bestFit="1" customWidth="1"/>
    <col min="2826" max="2826" width="61.77734375" bestFit="1" customWidth="1"/>
    <col min="2827" max="2827" width="64" bestFit="1" customWidth="1"/>
    <col min="2828" max="2828" width="26.77734375" bestFit="1" customWidth="1"/>
    <col min="2829" max="2829" width="111.33203125" bestFit="1" customWidth="1"/>
    <col min="2830" max="2830" width="103.5546875" bestFit="1" customWidth="1"/>
    <col min="2831" max="2831" width="119.5546875" bestFit="1" customWidth="1"/>
    <col min="2832" max="2832" width="118.33203125" bestFit="1" customWidth="1"/>
    <col min="2833" max="2833" width="125" bestFit="1" customWidth="1"/>
    <col min="2834" max="2834" width="113.5546875" bestFit="1" customWidth="1"/>
    <col min="2835" max="2835" width="109.5546875" bestFit="1" customWidth="1"/>
    <col min="2836" max="2836" width="121.77734375" bestFit="1" customWidth="1"/>
    <col min="2837" max="2837" width="84.33203125" bestFit="1" customWidth="1"/>
    <col min="2838" max="2838" width="118.88671875" bestFit="1" customWidth="1"/>
    <col min="2839" max="2839" width="119" bestFit="1" customWidth="1"/>
    <col min="2840" max="2840" width="121.109375" bestFit="1" customWidth="1"/>
    <col min="2841" max="2841" width="116.109375" bestFit="1" customWidth="1"/>
    <col min="2842" max="2842" width="105.6640625" bestFit="1" customWidth="1"/>
    <col min="2843" max="2843" width="115" bestFit="1" customWidth="1"/>
    <col min="2844" max="2844" width="123.77734375" bestFit="1" customWidth="1"/>
    <col min="2845" max="2845" width="79.88671875" bestFit="1" customWidth="1"/>
    <col min="2846" max="2846" width="119.6640625" bestFit="1" customWidth="1"/>
    <col min="2847" max="2847" width="51.6640625" bestFit="1" customWidth="1"/>
    <col min="2848" max="2848" width="88" bestFit="1" customWidth="1"/>
    <col min="2849" max="2849" width="121.21875" bestFit="1" customWidth="1"/>
    <col min="2850" max="2850" width="124.6640625" bestFit="1" customWidth="1"/>
    <col min="2851" max="2851" width="121.109375" bestFit="1" customWidth="1"/>
    <col min="2852" max="2852" width="119.88671875" bestFit="1" customWidth="1"/>
    <col min="2853" max="2853" width="120.6640625" bestFit="1" customWidth="1"/>
    <col min="2854" max="2854" width="25.77734375" bestFit="1" customWidth="1"/>
    <col min="2855" max="2855" width="122.77734375" bestFit="1" customWidth="1"/>
    <col min="2856" max="2856" width="111" bestFit="1" customWidth="1"/>
    <col min="2857" max="2857" width="78" bestFit="1" customWidth="1"/>
    <col min="2858" max="2858" width="67.21875" bestFit="1" customWidth="1"/>
    <col min="2859" max="2859" width="90.77734375" bestFit="1" customWidth="1"/>
    <col min="2860" max="2860" width="124.109375" bestFit="1" customWidth="1"/>
    <col min="2861" max="2861" width="65.5546875" bestFit="1" customWidth="1"/>
    <col min="2862" max="2862" width="122.88671875" bestFit="1" customWidth="1"/>
    <col min="2863" max="2863" width="92.44140625" bestFit="1" customWidth="1"/>
    <col min="2864" max="2864" width="107.88671875" bestFit="1" customWidth="1"/>
    <col min="2865" max="2865" width="92.44140625" bestFit="1" customWidth="1"/>
    <col min="2866" max="2866" width="94.44140625" bestFit="1" customWidth="1"/>
    <col min="2867" max="2867" width="118.21875" bestFit="1" customWidth="1"/>
    <col min="2868" max="2868" width="96.109375" bestFit="1" customWidth="1"/>
    <col min="2869" max="2869" width="116.77734375" bestFit="1" customWidth="1"/>
    <col min="2870" max="2870" width="83.33203125" bestFit="1" customWidth="1"/>
    <col min="2871" max="2871" width="87.109375" bestFit="1" customWidth="1"/>
    <col min="2872" max="2872" width="116.88671875" bestFit="1" customWidth="1"/>
    <col min="2873" max="2873" width="115.21875" bestFit="1" customWidth="1"/>
    <col min="2874" max="2874" width="124.88671875" bestFit="1" customWidth="1"/>
    <col min="2875" max="2875" width="45.44140625" bestFit="1" customWidth="1"/>
    <col min="2876" max="2876" width="123.33203125" bestFit="1" customWidth="1"/>
    <col min="2877" max="2877" width="115.21875" bestFit="1" customWidth="1"/>
    <col min="2878" max="2878" width="102.77734375" bestFit="1" customWidth="1"/>
    <col min="2879" max="2879" width="24.44140625" bestFit="1" customWidth="1"/>
    <col min="2880" max="2880" width="98" bestFit="1" customWidth="1"/>
    <col min="2881" max="2881" width="41.88671875" bestFit="1" customWidth="1"/>
    <col min="2882" max="2882" width="118.88671875" bestFit="1" customWidth="1"/>
    <col min="2883" max="2883" width="116.88671875" bestFit="1" customWidth="1"/>
    <col min="2884" max="2884" width="74.109375" bestFit="1" customWidth="1"/>
    <col min="2885" max="2885" width="31.88671875" bestFit="1" customWidth="1"/>
    <col min="2886" max="2886" width="116" bestFit="1" customWidth="1"/>
    <col min="2887" max="2887" width="120.44140625" bestFit="1" customWidth="1"/>
    <col min="2888" max="2888" width="135.77734375" bestFit="1" customWidth="1"/>
    <col min="2889" max="2889" width="99" bestFit="1" customWidth="1"/>
    <col min="2890" max="2890" width="85.5546875" bestFit="1" customWidth="1"/>
    <col min="2891" max="2891" width="71.33203125" bestFit="1" customWidth="1"/>
    <col min="2892" max="2892" width="28.5546875" bestFit="1" customWidth="1"/>
    <col min="2893" max="2893" width="78" bestFit="1" customWidth="1"/>
    <col min="2894" max="2894" width="100.6640625" bestFit="1" customWidth="1"/>
    <col min="2895" max="2895" width="96" bestFit="1" customWidth="1"/>
    <col min="2896" max="2896" width="114.6640625" bestFit="1" customWidth="1"/>
    <col min="2897" max="2897" width="113.44140625" bestFit="1" customWidth="1"/>
    <col min="2898" max="2898" width="99.109375" bestFit="1" customWidth="1"/>
    <col min="2899" max="2899" width="117.21875" bestFit="1" customWidth="1"/>
    <col min="2900" max="2900" width="116.33203125" bestFit="1" customWidth="1"/>
    <col min="2901" max="2901" width="116" bestFit="1" customWidth="1"/>
    <col min="2902" max="2902" width="115.6640625" bestFit="1" customWidth="1"/>
    <col min="2903" max="2903" width="117.77734375" bestFit="1" customWidth="1"/>
    <col min="2904" max="2904" width="104.88671875" bestFit="1" customWidth="1"/>
    <col min="2905" max="2905" width="122.21875" bestFit="1" customWidth="1"/>
    <col min="2906" max="2906" width="125.21875" bestFit="1" customWidth="1"/>
    <col min="2907" max="2907" width="123.5546875" bestFit="1" customWidth="1"/>
    <col min="2908" max="2908" width="121" bestFit="1" customWidth="1"/>
    <col min="2909" max="2909" width="116.77734375" bestFit="1" customWidth="1"/>
    <col min="2910" max="2910" width="73.5546875" bestFit="1" customWidth="1"/>
    <col min="2911" max="2911" width="89.6640625" bestFit="1" customWidth="1"/>
    <col min="2912" max="2912" width="121.88671875" bestFit="1" customWidth="1"/>
    <col min="2913" max="2913" width="84.44140625" bestFit="1" customWidth="1"/>
    <col min="2914" max="2914" width="93.77734375" bestFit="1" customWidth="1"/>
    <col min="2915" max="2915" width="144.33203125" bestFit="1" customWidth="1"/>
    <col min="2916" max="2916" width="118.77734375" bestFit="1" customWidth="1"/>
    <col min="2917" max="2917" width="104.6640625" bestFit="1" customWidth="1"/>
    <col min="2918" max="2918" width="120.5546875" bestFit="1" customWidth="1"/>
    <col min="2919" max="2919" width="107.109375" bestFit="1" customWidth="1"/>
    <col min="2920" max="2920" width="121.109375" bestFit="1" customWidth="1"/>
    <col min="2921" max="2921" width="108.21875" bestFit="1" customWidth="1"/>
    <col min="2922" max="2922" width="78.44140625" bestFit="1" customWidth="1"/>
    <col min="2923" max="2923" width="120.6640625" bestFit="1" customWidth="1"/>
    <col min="2924" max="2924" width="102.77734375" bestFit="1" customWidth="1"/>
    <col min="2925" max="2925" width="120.44140625" bestFit="1" customWidth="1"/>
    <col min="2926" max="2926" width="51.33203125" bestFit="1" customWidth="1"/>
    <col min="2927" max="2927" width="66.109375" bestFit="1" customWidth="1"/>
    <col min="2928" max="2928" width="119" bestFit="1" customWidth="1"/>
    <col min="2929" max="2929" width="116.77734375" bestFit="1" customWidth="1"/>
    <col min="2930" max="2930" width="83.44140625" bestFit="1" customWidth="1"/>
    <col min="2931" max="2931" width="127.109375" bestFit="1" customWidth="1"/>
    <col min="2932" max="2932" width="66.33203125" bestFit="1" customWidth="1"/>
    <col min="2933" max="2933" width="116.5546875" bestFit="1" customWidth="1"/>
    <col min="2934" max="2934" width="123" bestFit="1" customWidth="1"/>
    <col min="2935" max="2935" width="99.44140625" bestFit="1" customWidth="1"/>
    <col min="2936" max="2936" width="117.21875" bestFit="1" customWidth="1"/>
    <col min="2937" max="2937" width="122.6640625" bestFit="1" customWidth="1"/>
    <col min="2938" max="2938" width="119.44140625" bestFit="1" customWidth="1"/>
    <col min="2939" max="2939" width="123.33203125" bestFit="1" customWidth="1"/>
    <col min="2940" max="2940" width="112.77734375" bestFit="1" customWidth="1"/>
    <col min="2941" max="2941" width="119" bestFit="1" customWidth="1"/>
    <col min="2942" max="2942" width="97.44140625" bestFit="1" customWidth="1"/>
    <col min="2943" max="2943" width="114.6640625" bestFit="1" customWidth="1"/>
    <col min="2944" max="2944" width="105.5546875" bestFit="1" customWidth="1"/>
    <col min="2945" max="2945" width="116.5546875" bestFit="1" customWidth="1"/>
    <col min="2946" max="2946" width="119" bestFit="1" customWidth="1"/>
    <col min="2947" max="2947" width="104.109375" bestFit="1" customWidth="1"/>
    <col min="2948" max="2948" width="29.109375" bestFit="1" customWidth="1"/>
    <col min="2949" max="2949" width="113.88671875" bestFit="1" customWidth="1"/>
    <col min="2950" max="2950" width="78.77734375" bestFit="1" customWidth="1"/>
    <col min="2951" max="2951" width="78.5546875" bestFit="1" customWidth="1"/>
    <col min="2952" max="2952" width="122.6640625" bestFit="1" customWidth="1"/>
    <col min="2953" max="2953" width="122.21875" bestFit="1" customWidth="1"/>
    <col min="2954" max="2954" width="112.21875" bestFit="1" customWidth="1"/>
    <col min="2955" max="2955" width="122.44140625" bestFit="1" customWidth="1"/>
    <col min="2956" max="2956" width="120.5546875" bestFit="1" customWidth="1"/>
    <col min="2957" max="2957" width="118.5546875" bestFit="1" customWidth="1"/>
    <col min="2958" max="2958" width="116" bestFit="1" customWidth="1"/>
    <col min="2959" max="2959" width="42.6640625" bestFit="1" customWidth="1"/>
    <col min="2960" max="2960" width="113.21875" bestFit="1" customWidth="1"/>
    <col min="2961" max="2961" width="66.109375" bestFit="1" customWidth="1"/>
    <col min="2962" max="2962" width="92.44140625" bestFit="1" customWidth="1"/>
    <col min="2963" max="2963" width="110.44140625" bestFit="1" customWidth="1"/>
    <col min="2964" max="2964" width="118.77734375" bestFit="1" customWidth="1"/>
    <col min="2965" max="2965" width="109.44140625" bestFit="1" customWidth="1"/>
    <col min="2966" max="2966" width="120.21875" bestFit="1" customWidth="1"/>
    <col min="2967" max="2967" width="118.88671875" bestFit="1" customWidth="1"/>
    <col min="2968" max="2968" width="123.88671875" bestFit="1" customWidth="1"/>
    <col min="2969" max="2969" width="69.6640625" bestFit="1" customWidth="1"/>
    <col min="2970" max="2970" width="118.44140625" bestFit="1" customWidth="1"/>
    <col min="2971" max="2971" width="57.33203125" bestFit="1" customWidth="1"/>
    <col min="2972" max="2972" width="119.44140625" bestFit="1" customWidth="1"/>
    <col min="2973" max="2973" width="116" bestFit="1" customWidth="1"/>
    <col min="2974" max="2974" width="91.6640625" bestFit="1" customWidth="1"/>
    <col min="2975" max="2975" width="117.88671875" bestFit="1" customWidth="1"/>
    <col min="2976" max="2976" width="117.6640625" bestFit="1" customWidth="1"/>
    <col min="2977" max="2977" width="86.88671875" bestFit="1" customWidth="1"/>
    <col min="2978" max="2978" width="123.21875" bestFit="1" customWidth="1"/>
    <col min="2979" max="2979" width="120.21875" bestFit="1" customWidth="1"/>
    <col min="2980" max="2980" width="121.5546875" bestFit="1" customWidth="1"/>
    <col min="2981" max="2981" width="98.77734375" bestFit="1" customWidth="1"/>
    <col min="2982" max="2982" width="102.109375" bestFit="1" customWidth="1"/>
    <col min="2983" max="2983" width="104.44140625" bestFit="1" customWidth="1"/>
    <col min="2984" max="2984" width="51.21875" bestFit="1" customWidth="1"/>
    <col min="2985" max="2985" width="126.77734375" bestFit="1" customWidth="1"/>
    <col min="2986" max="2986" width="115.6640625" bestFit="1" customWidth="1"/>
    <col min="2987" max="2987" width="83.44140625" bestFit="1" customWidth="1"/>
    <col min="2988" max="2988" width="65.77734375" bestFit="1" customWidth="1"/>
    <col min="2989" max="2989" width="116.77734375" bestFit="1" customWidth="1"/>
    <col min="2990" max="2990" width="118.21875" bestFit="1" customWidth="1"/>
    <col min="2991" max="2991" width="82.6640625" bestFit="1" customWidth="1"/>
    <col min="2992" max="2992" width="60" bestFit="1" customWidth="1"/>
    <col min="2993" max="2993" width="119.88671875" bestFit="1" customWidth="1"/>
    <col min="2994" max="2994" width="57.6640625" bestFit="1" customWidth="1"/>
    <col min="2995" max="2995" width="107.33203125" bestFit="1" customWidth="1"/>
    <col min="2996" max="2996" width="120.77734375" bestFit="1" customWidth="1"/>
    <col min="2997" max="2997" width="71.109375" bestFit="1" customWidth="1"/>
    <col min="2998" max="2998" width="117.21875" bestFit="1" customWidth="1"/>
    <col min="2999" max="2999" width="65.21875" bestFit="1" customWidth="1"/>
    <col min="3000" max="3000" width="71.33203125" bestFit="1" customWidth="1"/>
    <col min="3001" max="3001" width="100.77734375" bestFit="1" customWidth="1"/>
    <col min="3002" max="3002" width="107.6640625" bestFit="1" customWidth="1"/>
    <col min="3003" max="3003" width="56.109375" bestFit="1" customWidth="1"/>
    <col min="3004" max="3004" width="116.109375" bestFit="1" customWidth="1"/>
    <col min="3005" max="3005" width="76.88671875" bestFit="1" customWidth="1"/>
    <col min="3006" max="3006" width="118.21875" bestFit="1" customWidth="1"/>
    <col min="3007" max="3007" width="117.88671875" bestFit="1" customWidth="1"/>
    <col min="3008" max="3008" width="120.77734375" bestFit="1" customWidth="1"/>
    <col min="3009" max="3009" width="112.88671875" bestFit="1" customWidth="1"/>
    <col min="3010" max="3010" width="120.44140625" bestFit="1" customWidth="1"/>
    <col min="3011" max="3011" width="86.88671875" bestFit="1" customWidth="1"/>
    <col min="3012" max="3012" width="69.44140625" bestFit="1" customWidth="1"/>
    <col min="3013" max="3013" width="119.6640625" bestFit="1" customWidth="1"/>
    <col min="3014" max="3014" width="121.21875" bestFit="1" customWidth="1"/>
    <col min="3015" max="3015" width="37.88671875" bestFit="1" customWidth="1"/>
    <col min="3016" max="3016" width="114.6640625" bestFit="1" customWidth="1"/>
    <col min="3017" max="3017" width="109.44140625" bestFit="1" customWidth="1"/>
    <col min="3018" max="3018" width="116.77734375" bestFit="1" customWidth="1"/>
    <col min="3019" max="3019" width="99.5546875" bestFit="1" customWidth="1"/>
    <col min="3020" max="3020" width="111.88671875" bestFit="1" customWidth="1"/>
    <col min="3021" max="3021" width="66.88671875" bestFit="1" customWidth="1"/>
    <col min="3022" max="3022" width="105.44140625" bestFit="1" customWidth="1"/>
    <col min="3023" max="3023" width="103.77734375" bestFit="1" customWidth="1"/>
    <col min="3024" max="3024" width="106.6640625" bestFit="1" customWidth="1"/>
    <col min="3025" max="3025" width="120.109375" bestFit="1" customWidth="1"/>
    <col min="3026" max="3026" width="99.88671875" bestFit="1" customWidth="1"/>
    <col min="3027" max="3027" width="121" bestFit="1" customWidth="1"/>
    <col min="3028" max="3028" width="113" bestFit="1" customWidth="1"/>
    <col min="3029" max="3029" width="105.5546875" bestFit="1" customWidth="1"/>
    <col min="3030" max="3030" width="88.33203125" bestFit="1" customWidth="1"/>
    <col min="3031" max="3031" width="118.44140625" bestFit="1" customWidth="1"/>
    <col min="3032" max="3032" width="111.33203125" bestFit="1" customWidth="1"/>
    <col min="3033" max="3033" width="90.6640625" bestFit="1" customWidth="1"/>
    <col min="3034" max="3034" width="121.21875" bestFit="1" customWidth="1"/>
    <col min="3035" max="3035" width="59" bestFit="1" customWidth="1"/>
    <col min="3036" max="3036" width="84" bestFit="1" customWidth="1"/>
    <col min="3037" max="3037" width="91.88671875" bestFit="1" customWidth="1"/>
    <col min="3038" max="3038" width="115.77734375" bestFit="1" customWidth="1"/>
    <col min="3039" max="3039" width="86.33203125" bestFit="1" customWidth="1"/>
    <col min="3040" max="3040" width="122.6640625" bestFit="1" customWidth="1"/>
    <col min="3041" max="3041" width="116.109375" bestFit="1" customWidth="1"/>
    <col min="3042" max="3042" width="101.6640625" bestFit="1" customWidth="1"/>
    <col min="3043" max="3043" width="109.109375" bestFit="1" customWidth="1"/>
    <col min="3044" max="3044" width="118" bestFit="1" customWidth="1"/>
    <col min="3045" max="3045" width="97.88671875" bestFit="1" customWidth="1"/>
    <col min="3046" max="3046" width="126.6640625" bestFit="1" customWidth="1"/>
    <col min="3047" max="3047" width="124.33203125" bestFit="1" customWidth="1"/>
    <col min="3048" max="3048" width="126.6640625" bestFit="1" customWidth="1"/>
    <col min="3049" max="3049" width="122.88671875" bestFit="1" customWidth="1"/>
    <col min="3050" max="3050" width="128.44140625" bestFit="1" customWidth="1"/>
    <col min="3051" max="3051" width="106.77734375" bestFit="1" customWidth="1"/>
    <col min="3052" max="3052" width="120.77734375" bestFit="1" customWidth="1"/>
    <col min="3053" max="3053" width="116" bestFit="1" customWidth="1"/>
    <col min="3054" max="3054" width="116.5546875" bestFit="1" customWidth="1"/>
    <col min="3055" max="3055" width="98.88671875" bestFit="1" customWidth="1"/>
    <col min="3056" max="3056" width="111.21875" bestFit="1" customWidth="1"/>
    <col min="3057" max="3057" width="110.109375" bestFit="1" customWidth="1"/>
    <col min="3058" max="3058" width="109.44140625" bestFit="1" customWidth="1"/>
    <col min="3059" max="3059" width="88.5546875" bestFit="1" customWidth="1"/>
    <col min="3060" max="3060" width="81.6640625" bestFit="1" customWidth="1"/>
    <col min="3061" max="3061" width="118.77734375" bestFit="1" customWidth="1"/>
    <col min="3062" max="3062" width="103.21875" bestFit="1" customWidth="1"/>
    <col min="3063" max="3063" width="121.6640625" bestFit="1" customWidth="1"/>
    <col min="3064" max="3064" width="87.33203125" bestFit="1" customWidth="1"/>
    <col min="3065" max="3065" width="122.88671875" bestFit="1" customWidth="1"/>
    <col min="3066" max="3066" width="19.5546875" bestFit="1" customWidth="1"/>
    <col min="3067" max="3067" width="78.88671875" bestFit="1" customWidth="1"/>
    <col min="3068" max="3068" width="126.5546875" bestFit="1" customWidth="1"/>
    <col min="3069" max="3069" width="116.21875" bestFit="1" customWidth="1"/>
    <col min="3070" max="3070" width="80.6640625" bestFit="1" customWidth="1"/>
    <col min="3071" max="3071" width="119.88671875" bestFit="1" customWidth="1"/>
    <col min="3072" max="3072" width="119.44140625" bestFit="1" customWidth="1"/>
    <col min="3073" max="3073" width="115.77734375" bestFit="1" customWidth="1"/>
    <col min="3074" max="3074" width="81.88671875" bestFit="1" customWidth="1"/>
    <col min="3075" max="3075" width="77.77734375" bestFit="1" customWidth="1"/>
    <col min="3076" max="3076" width="91.21875" bestFit="1" customWidth="1"/>
    <col min="3077" max="3077" width="99" bestFit="1" customWidth="1"/>
    <col min="3078" max="3078" width="114" bestFit="1" customWidth="1"/>
    <col min="3079" max="3079" width="99.44140625" bestFit="1" customWidth="1"/>
    <col min="3080" max="3080" width="123" bestFit="1" customWidth="1"/>
    <col min="3081" max="3081" width="108.88671875" bestFit="1" customWidth="1"/>
    <col min="3082" max="3082" width="114.6640625" bestFit="1" customWidth="1"/>
    <col min="3083" max="3083" width="116.33203125" bestFit="1" customWidth="1"/>
    <col min="3084" max="3084" width="111.5546875" bestFit="1" customWidth="1"/>
    <col min="3085" max="3085" width="116.77734375" bestFit="1" customWidth="1"/>
    <col min="3086" max="3086" width="120.77734375" bestFit="1" customWidth="1"/>
    <col min="3087" max="3087" width="91" bestFit="1" customWidth="1"/>
    <col min="3088" max="3088" width="121.109375" bestFit="1" customWidth="1"/>
    <col min="3089" max="3089" width="75.44140625" bestFit="1" customWidth="1"/>
    <col min="3090" max="3090" width="110.21875" bestFit="1" customWidth="1"/>
    <col min="3091" max="3091" width="86.109375" bestFit="1" customWidth="1"/>
    <col min="3092" max="3092" width="122.109375" bestFit="1" customWidth="1"/>
    <col min="3093" max="3093" width="4.33203125" bestFit="1" customWidth="1"/>
    <col min="3094" max="3094" width="121" bestFit="1" customWidth="1"/>
    <col min="3095" max="3095" width="110.6640625" bestFit="1" customWidth="1"/>
    <col min="3096" max="3096" width="25.21875" bestFit="1" customWidth="1"/>
    <col min="3097" max="3098" width="115.21875" bestFit="1" customWidth="1"/>
    <col min="3099" max="3099" width="106.5546875" bestFit="1" customWidth="1"/>
    <col min="3100" max="3100" width="104.6640625" bestFit="1" customWidth="1"/>
    <col min="3101" max="3101" width="117.109375" bestFit="1" customWidth="1"/>
    <col min="3102" max="3102" width="113" bestFit="1" customWidth="1"/>
    <col min="3103" max="3103" width="121" bestFit="1" customWidth="1"/>
    <col min="3104" max="3104" width="100.44140625" bestFit="1" customWidth="1"/>
    <col min="3105" max="3105" width="69.5546875" bestFit="1" customWidth="1"/>
    <col min="3106" max="3106" width="100.6640625" bestFit="1" customWidth="1"/>
    <col min="3107" max="3107" width="111.33203125" bestFit="1" customWidth="1"/>
    <col min="3108" max="3108" width="119.33203125" bestFit="1" customWidth="1"/>
    <col min="3109" max="3109" width="120.109375" bestFit="1" customWidth="1"/>
    <col min="3110" max="3110" width="104.88671875" bestFit="1" customWidth="1"/>
    <col min="3111" max="3111" width="103" bestFit="1" customWidth="1"/>
    <col min="3112" max="3112" width="110.109375" bestFit="1" customWidth="1"/>
    <col min="3113" max="3113" width="121.5546875" bestFit="1" customWidth="1"/>
    <col min="3114" max="3114" width="52.77734375" bestFit="1" customWidth="1"/>
    <col min="3115" max="3115" width="119.88671875" bestFit="1" customWidth="1"/>
    <col min="3116" max="3116" width="124.88671875" bestFit="1" customWidth="1"/>
    <col min="3117" max="3117" width="120.6640625" bestFit="1" customWidth="1"/>
    <col min="3118" max="3118" width="94.6640625" bestFit="1" customWidth="1"/>
    <col min="3119" max="3119" width="110" bestFit="1" customWidth="1"/>
    <col min="3120" max="3120" width="111" bestFit="1" customWidth="1"/>
    <col min="3121" max="3121" width="101.5546875" bestFit="1" customWidth="1"/>
    <col min="3122" max="3122" width="87.6640625" bestFit="1" customWidth="1"/>
    <col min="3123" max="3123" width="110.77734375" bestFit="1" customWidth="1"/>
    <col min="3124" max="3124" width="107.44140625" bestFit="1" customWidth="1"/>
    <col min="3125" max="3125" width="116.77734375" bestFit="1" customWidth="1"/>
    <col min="3126" max="3126" width="113.44140625" bestFit="1" customWidth="1"/>
    <col min="3127" max="3127" width="124" bestFit="1" customWidth="1"/>
    <col min="3128" max="3128" width="118.5546875" bestFit="1" customWidth="1"/>
    <col min="3129" max="3129" width="110" bestFit="1" customWidth="1"/>
    <col min="3130" max="3130" width="118.21875" bestFit="1" customWidth="1"/>
    <col min="3131" max="3131" width="120.6640625" bestFit="1" customWidth="1"/>
    <col min="3132" max="3132" width="109.6640625" bestFit="1" customWidth="1"/>
    <col min="3133" max="3134" width="117.77734375" bestFit="1" customWidth="1"/>
    <col min="3135" max="3135" width="108.77734375" bestFit="1" customWidth="1"/>
    <col min="3136" max="3136" width="115.109375" bestFit="1" customWidth="1"/>
    <col min="3137" max="3137" width="104.5546875" bestFit="1" customWidth="1"/>
    <col min="3138" max="3138" width="117.44140625" bestFit="1" customWidth="1"/>
    <col min="3139" max="3139" width="113.5546875" bestFit="1" customWidth="1"/>
    <col min="3140" max="3140" width="116.88671875" bestFit="1" customWidth="1"/>
    <col min="3141" max="3141" width="32.44140625" bestFit="1" customWidth="1"/>
    <col min="3142" max="3142" width="118.77734375" bestFit="1" customWidth="1"/>
    <col min="3143" max="3143" width="122.6640625" bestFit="1" customWidth="1"/>
    <col min="3144" max="3144" width="116.109375" bestFit="1" customWidth="1"/>
    <col min="3145" max="3145" width="119.88671875" bestFit="1" customWidth="1"/>
    <col min="3146" max="3146" width="118.33203125" bestFit="1" customWidth="1"/>
    <col min="3147" max="3147" width="122.21875" bestFit="1" customWidth="1"/>
    <col min="3148" max="3148" width="119.33203125" bestFit="1" customWidth="1"/>
    <col min="3149" max="3149" width="107.109375" bestFit="1" customWidth="1"/>
    <col min="3150" max="3150" width="119.109375" bestFit="1" customWidth="1"/>
    <col min="3151" max="3151" width="78.5546875" bestFit="1" customWidth="1"/>
    <col min="3152" max="3152" width="103.21875" bestFit="1" customWidth="1"/>
    <col min="3153" max="3153" width="109.6640625" bestFit="1" customWidth="1"/>
    <col min="3154" max="3154" width="115.21875" bestFit="1" customWidth="1"/>
    <col min="3155" max="3155" width="126.109375" bestFit="1" customWidth="1"/>
    <col min="3156" max="3156" width="88.88671875" bestFit="1" customWidth="1"/>
    <col min="3157" max="3157" width="71.21875" bestFit="1" customWidth="1"/>
    <col min="3158" max="3158" width="121.21875" bestFit="1" customWidth="1"/>
    <col min="3159" max="3159" width="123.77734375" bestFit="1" customWidth="1"/>
    <col min="3160" max="3160" width="119.5546875" bestFit="1" customWidth="1"/>
    <col min="3161" max="3161" width="110.5546875" bestFit="1" customWidth="1"/>
    <col min="3162" max="3162" width="107.109375" bestFit="1" customWidth="1"/>
    <col min="3163" max="3163" width="118.21875" bestFit="1" customWidth="1"/>
    <col min="3164" max="3164" width="57.33203125" bestFit="1" customWidth="1"/>
    <col min="3165" max="3165" width="76.6640625" bestFit="1" customWidth="1"/>
    <col min="3166" max="3166" width="89.33203125" bestFit="1" customWidth="1"/>
    <col min="3167" max="3167" width="79.5546875" bestFit="1" customWidth="1"/>
    <col min="3168" max="3168" width="24.88671875" bestFit="1" customWidth="1"/>
    <col min="3169" max="3169" width="122.21875" bestFit="1" customWidth="1"/>
    <col min="3170" max="3170" width="74.6640625" bestFit="1" customWidth="1"/>
    <col min="3171" max="3171" width="127.33203125" bestFit="1" customWidth="1"/>
    <col min="3172" max="3172" width="120.5546875" bestFit="1" customWidth="1"/>
    <col min="3173" max="3173" width="72.88671875" bestFit="1" customWidth="1"/>
    <col min="3174" max="3174" width="107.21875" bestFit="1" customWidth="1"/>
    <col min="3175" max="3175" width="118.5546875" bestFit="1" customWidth="1"/>
    <col min="3176" max="3176" width="106.77734375" bestFit="1" customWidth="1"/>
    <col min="3177" max="3177" width="115.6640625" bestFit="1" customWidth="1"/>
    <col min="3178" max="3178" width="77.33203125" bestFit="1" customWidth="1"/>
    <col min="3179" max="3179" width="97.109375" bestFit="1" customWidth="1"/>
    <col min="3180" max="3180" width="113.44140625" bestFit="1" customWidth="1"/>
    <col min="3181" max="3181" width="109" bestFit="1" customWidth="1"/>
    <col min="3182" max="3182" width="80.6640625" bestFit="1" customWidth="1"/>
    <col min="3183" max="3183" width="124.6640625" bestFit="1" customWidth="1"/>
    <col min="3184" max="3184" width="56.77734375" bestFit="1" customWidth="1"/>
    <col min="3185" max="3185" width="119.109375" bestFit="1" customWidth="1"/>
    <col min="3186" max="3186" width="116" bestFit="1" customWidth="1"/>
    <col min="3187" max="3187" width="81.21875" bestFit="1" customWidth="1"/>
    <col min="3188" max="3188" width="100.5546875" bestFit="1" customWidth="1"/>
    <col min="3189" max="3189" width="121.21875" bestFit="1" customWidth="1"/>
    <col min="3190" max="3190" width="106.6640625" bestFit="1" customWidth="1"/>
    <col min="3191" max="3191" width="115.77734375" bestFit="1" customWidth="1"/>
    <col min="3192" max="3192" width="133.5546875" bestFit="1" customWidth="1"/>
    <col min="3193" max="3193" width="99.5546875" bestFit="1" customWidth="1"/>
    <col min="3194" max="3194" width="55" bestFit="1" customWidth="1"/>
    <col min="3195" max="3195" width="115.21875" bestFit="1" customWidth="1"/>
    <col min="3196" max="3196" width="102.77734375" bestFit="1" customWidth="1"/>
    <col min="3197" max="3197" width="123.44140625" bestFit="1" customWidth="1"/>
    <col min="3198" max="3198" width="118.44140625" bestFit="1" customWidth="1"/>
    <col min="3199" max="3199" width="115.5546875" bestFit="1" customWidth="1"/>
    <col min="3200" max="3200" width="121.5546875" bestFit="1" customWidth="1"/>
    <col min="3201" max="3201" width="115.6640625" bestFit="1" customWidth="1"/>
    <col min="3202" max="3202" width="52.77734375" bestFit="1" customWidth="1"/>
    <col min="3203" max="3203" width="74.5546875" bestFit="1" customWidth="1"/>
    <col min="3204" max="3204" width="121.109375" bestFit="1" customWidth="1"/>
    <col min="3205" max="3205" width="120.109375" bestFit="1" customWidth="1"/>
    <col min="3206" max="3206" width="62.21875" bestFit="1" customWidth="1"/>
    <col min="3207" max="3207" width="115" bestFit="1" customWidth="1"/>
    <col min="3208" max="3208" width="72.21875" bestFit="1" customWidth="1"/>
    <col min="3209" max="3209" width="104.6640625" bestFit="1" customWidth="1"/>
    <col min="3210" max="3210" width="114.109375" bestFit="1" customWidth="1"/>
    <col min="3211" max="3211" width="106.21875" bestFit="1" customWidth="1"/>
    <col min="3212" max="3212" width="84.44140625" bestFit="1" customWidth="1"/>
    <col min="3213" max="3213" width="88.44140625" bestFit="1" customWidth="1"/>
    <col min="3214" max="3214" width="134.6640625" bestFit="1" customWidth="1"/>
    <col min="3215" max="3215" width="79" bestFit="1" customWidth="1"/>
    <col min="3216" max="3216" width="125.21875" bestFit="1" customWidth="1"/>
    <col min="3217" max="3217" width="103" bestFit="1" customWidth="1"/>
    <col min="3218" max="3218" width="68.77734375" bestFit="1" customWidth="1"/>
    <col min="3219" max="3219" width="74.5546875" bestFit="1" customWidth="1"/>
    <col min="3220" max="3220" width="116.88671875" bestFit="1" customWidth="1"/>
    <col min="3221" max="3221" width="91.88671875" bestFit="1" customWidth="1"/>
    <col min="3222" max="3222" width="124.33203125" bestFit="1" customWidth="1"/>
    <col min="3223" max="3223" width="103.88671875" bestFit="1" customWidth="1"/>
    <col min="3224" max="3224" width="113.21875" bestFit="1" customWidth="1"/>
    <col min="3225" max="3225" width="111.33203125" bestFit="1" customWidth="1"/>
    <col min="3226" max="3226" width="116.88671875" bestFit="1" customWidth="1"/>
    <col min="3227" max="3227" width="118" bestFit="1" customWidth="1"/>
    <col min="3228" max="3228" width="111.6640625" bestFit="1" customWidth="1"/>
    <col min="3229" max="3229" width="66.109375" bestFit="1" customWidth="1"/>
    <col min="3230" max="3230" width="121.6640625" bestFit="1" customWidth="1"/>
    <col min="3231" max="3231" width="120.5546875" bestFit="1" customWidth="1"/>
    <col min="3232" max="3232" width="123.33203125" bestFit="1" customWidth="1"/>
    <col min="3233" max="3233" width="86.33203125" bestFit="1" customWidth="1"/>
    <col min="3234" max="3234" width="86.6640625" bestFit="1" customWidth="1"/>
    <col min="3235" max="3235" width="115.5546875" bestFit="1" customWidth="1"/>
    <col min="3236" max="3236" width="110" bestFit="1" customWidth="1"/>
    <col min="3237" max="3237" width="114.33203125" bestFit="1" customWidth="1"/>
    <col min="3238" max="3238" width="115.5546875" bestFit="1" customWidth="1"/>
    <col min="3239" max="3239" width="104" bestFit="1" customWidth="1"/>
    <col min="3240" max="3240" width="120.21875" bestFit="1" customWidth="1"/>
    <col min="3241" max="3241" width="120.44140625" bestFit="1" customWidth="1"/>
    <col min="3242" max="3242" width="115.44140625" bestFit="1" customWidth="1"/>
    <col min="3243" max="3243" width="77.33203125" bestFit="1" customWidth="1"/>
    <col min="3244" max="3244" width="111.77734375" bestFit="1" customWidth="1"/>
    <col min="3245" max="3245" width="119" bestFit="1" customWidth="1"/>
    <col min="3246" max="3246" width="115.109375" bestFit="1" customWidth="1"/>
    <col min="3247" max="3247" width="124" bestFit="1" customWidth="1"/>
    <col min="3248" max="3248" width="104.109375" bestFit="1" customWidth="1"/>
    <col min="3249" max="3249" width="115.21875" bestFit="1" customWidth="1"/>
    <col min="3250" max="3250" width="119.5546875" bestFit="1" customWidth="1"/>
    <col min="3251" max="3251" width="104.5546875" bestFit="1" customWidth="1"/>
    <col min="3252" max="3252" width="119.109375" bestFit="1" customWidth="1"/>
    <col min="3253" max="3253" width="112.33203125" bestFit="1" customWidth="1"/>
    <col min="3254" max="3254" width="120.5546875" bestFit="1" customWidth="1"/>
    <col min="3255" max="3255" width="110.21875" bestFit="1" customWidth="1"/>
    <col min="3256" max="3256" width="60.44140625" bestFit="1" customWidth="1"/>
    <col min="3257" max="3257" width="120.77734375" bestFit="1" customWidth="1"/>
    <col min="3258" max="3258" width="96.21875" bestFit="1" customWidth="1"/>
    <col min="3259" max="3259" width="118.33203125" bestFit="1" customWidth="1"/>
    <col min="3260" max="3260" width="119" bestFit="1" customWidth="1"/>
    <col min="3261" max="3261" width="100.77734375" bestFit="1" customWidth="1"/>
    <col min="3262" max="3262" width="97.109375" bestFit="1" customWidth="1"/>
    <col min="3263" max="3263" width="111.77734375" bestFit="1" customWidth="1"/>
    <col min="3264" max="3264" width="117.109375" bestFit="1" customWidth="1"/>
    <col min="3265" max="3265" width="118.33203125" bestFit="1" customWidth="1"/>
    <col min="3266" max="3266" width="119" bestFit="1" customWidth="1"/>
    <col min="3267" max="3267" width="123.33203125" bestFit="1" customWidth="1"/>
    <col min="3268" max="3268" width="121" bestFit="1" customWidth="1"/>
    <col min="3269" max="3269" width="90.109375" bestFit="1" customWidth="1"/>
    <col min="3270" max="3270" width="114" bestFit="1" customWidth="1"/>
    <col min="3271" max="3271" width="120.6640625" bestFit="1" customWidth="1"/>
    <col min="3272" max="3272" width="121" bestFit="1" customWidth="1"/>
    <col min="3273" max="3273" width="116.109375" bestFit="1" customWidth="1"/>
    <col min="3274" max="3274" width="118.33203125" bestFit="1" customWidth="1"/>
    <col min="3275" max="3275" width="124.44140625" bestFit="1" customWidth="1"/>
    <col min="3276" max="3276" width="43.77734375" bestFit="1" customWidth="1"/>
    <col min="3277" max="3277" width="110.6640625" bestFit="1" customWidth="1"/>
    <col min="3278" max="3278" width="115.6640625" bestFit="1" customWidth="1"/>
    <col min="3279" max="3279" width="115" bestFit="1" customWidth="1"/>
    <col min="3280" max="3280" width="78" bestFit="1" customWidth="1"/>
    <col min="3281" max="3281" width="88.21875" bestFit="1" customWidth="1"/>
    <col min="3282" max="3282" width="116" bestFit="1" customWidth="1"/>
    <col min="3283" max="3283" width="27.109375" bestFit="1" customWidth="1"/>
    <col min="3284" max="3284" width="84.5546875" bestFit="1" customWidth="1"/>
    <col min="3285" max="3285" width="128.21875" bestFit="1" customWidth="1"/>
    <col min="3286" max="3286" width="81.77734375" bestFit="1" customWidth="1"/>
    <col min="3287" max="3287" width="87.6640625" bestFit="1" customWidth="1"/>
    <col min="3288" max="3288" width="117.6640625" bestFit="1" customWidth="1"/>
    <col min="3289" max="3289" width="87.77734375" bestFit="1" customWidth="1"/>
    <col min="3290" max="3290" width="112.21875" bestFit="1" customWidth="1"/>
    <col min="3291" max="3291" width="95.44140625" bestFit="1" customWidth="1"/>
    <col min="3292" max="3292" width="115.109375" bestFit="1" customWidth="1"/>
    <col min="3293" max="3293" width="110.21875" bestFit="1" customWidth="1"/>
    <col min="3294" max="3294" width="106.88671875" bestFit="1" customWidth="1"/>
    <col min="3295" max="3295" width="95.6640625" bestFit="1" customWidth="1"/>
    <col min="3296" max="3296" width="67.6640625" bestFit="1" customWidth="1"/>
    <col min="3297" max="3297" width="111.88671875" bestFit="1" customWidth="1"/>
    <col min="3298" max="3298" width="119.33203125" bestFit="1" customWidth="1"/>
    <col min="3299" max="3299" width="117.44140625" bestFit="1" customWidth="1"/>
    <col min="3300" max="3300" width="103" bestFit="1" customWidth="1"/>
    <col min="3301" max="3301" width="116.5546875" bestFit="1" customWidth="1"/>
    <col min="3302" max="3302" width="105.77734375" bestFit="1" customWidth="1"/>
    <col min="3303" max="3303" width="116.6640625" bestFit="1" customWidth="1"/>
    <col min="3304" max="3304" width="116" bestFit="1" customWidth="1"/>
    <col min="3305" max="3305" width="117.109375" bestFit="1" customWidth="1"/>
    <col min="3306" max="3306" width="119.109375" bestFit="1" customWidth="1"/>
    <col min="3307" max="3307" width="117.6640625" bestFit="1" customWidth="1"/>
    <col min="3308" max="3308" width="50.109375" bestFit="1" customWidth="1"/>
    <col min="3309" max="3309" width="111.109375" bestFit="1" customWidth="1"/>
    <col min="3310" max="3310" width="107.44140625" bestFit="1" customWidth="1"/>
    <col min="3311" max="3311" width="86.5546875" bestFit="1" customWidth="1"/>
    <col min="3312" max="3312" width="118.88671875" bestFit="1" customWidth="1"/>
    <col min="3313" max="3313" width="127.6640625" bestFit="1" customWidth="1"/>
    <col min="3314" max="3314" width="111.33203125" bestFit="1" customWidth="1"/>
    <col min="3315" max="3315" width="116" bestFit="1" customWidth="1"/>
    <col min="3316" max="3316" width="96.109375" bestFit="1" customWidth="1"/>
    <col min="3317" max="3317" width="119.109375" bestFit="1" customWidth="1"/>
    <col min="3318" max="3318" width="80.77734375" bestFit="1" customWidth="1"/>
    <col min="3319" max="3319" width="98.77734375" bestFit="1" customWidth="1"/>
    <col min="3320" max="3320" width="114" bestFit="1" customWidth="1"/>
    <col min="3321" max="3321" width="104.109375" bestFit="1" customWidth="1"/>
    <col min="3322" max="3322" width="125.21875" bestFit="1" customWidth="1"/>
    <col min="3323" max="3324" width="122.33203125" bestFit="1" customWidth="1"/>
    <col min="3325" max="3325" width="121.6640625" bestFit="1" customWidth="1"/>
    <col min="3326" max="3326" width="108.44140625" bestFit="1" customWidth="1"/>
    <col min="3327" max="3327" width="118" bestFit="1" customWidth="1"/>
    <col min="3328" max="3328" width="88.88671875" bestFit="1" customWidth="1"/>
    <col min="3329" max="3329" width="116.21875" bestFit="1" customWidth="1"/>
    <col min="3330" max="3330" width="115.5546875" bestFit="1" customWidth="1"/>
    <col min="3331" max="3331" width="110.6640625" bestFit="1" customWidth="1"/>
    <col min="3332" max="3332" width="116" bestFit="1" customWidth="1"/>
    <col min="3333" max="3333" width="110.21875" bestFit="1" customWidth="1"/>
    <col min="3334" max="3334" width="110" bestFit="1" customWidth="1"/>
    <col min="3335" max="3335" width="117.88671875" bestFit="1" customWidth="1"/>
    <col min="3336" max="3336" width="116.5546875" bestFit="1" customWidth="1"/>
    <col min="3337" max="3337" width="78.21875" bestFit="1" customWidth="1"/>
    <col min="3338" max="3338" width="119.109375" bestFit="1" customWidth="1"/>
    <col min="3339" max="3339" width="122.33203125" bestFit="1" customWidth="1"/>
    <col min="3340" max="3340" width="120.5546875" bestFit="1" customWidth="1"/>
    <col min="3341" max="3341" width="107.6640625" bestFit="1" customWidth="1"/>
    <col min="3342" max="3342" width="118.33203125" bestFit="1" customWidth="1"/>
    <col min="3343" max="3343" width="108.33203125" bestFit="1" customWidth="1"/>
    <col min="3344" max="3344" width="118.5546875" bestFit="1" customWidth="1"/>
    <col min="3345" max="3345" width="110.21875" bestFit="1" customWidth="1"/>
    <col min="3346" max="3346" width="122.77734375" bestFit="1" customWidth="1"/>
    <col min="3347" max="3347" width="102.77734375" bestFit="1" customWidth="1"/>
    <col min="3348" max="3348" width="115.77734375" bestFit="1" customWidth="1"/>
    <col min="3349" max="3349" width="117.109375" bestFit="1" customWidth="1"/>
    <col min="3350" max="3350" width="124.5546875" bestFit="1" customWidth="1"/>
    <col min="3351" max="3351" width="102.88671875" bestFit="1" customWidth="1"/>
    <col min="3352" max="3352" width="103.5546875" bestFit="1" customWidth="1"/>
    <col min="3353" max="3353" width="119.88671875" bestFit="1" customWidth="1"/>
    <col min="3354" max="3354" width="122.109375" bestFit="1" customWidth="1"/>
    <col min="3355" max="3355" width="86" bestFit="1" customWidth="1"/>
    <col min="3356" max="3356" width="115.5546875" bestFit="1" customWidth="1"/>
    <col min="3357" max="3357" width="116.5546875" bestFit="1" customWidth="1"/>
    <col min="3358" max="3358" width="116.6640625" bestFit="1" customWidth="1"/>
    <col min="3359" max="3359" width="124" bestFit="1" customWidth="1"/>
    <col min="3360" max="3360" width="120.21875" bestFit="1" customWidth="1"/>
    <col min="3361" max="3361" width="119" bestFit="1" customWidth="1"/>
    <col min="3362" max="3362" width="85.21875" bestFit="1" customWidth="1"/>
    <col min="3363" max="3363" width="109.6640625" bestFit="1" customWidth="1"/>
    <col min="3364" max="3364" width="96.77734375" bestFit="1" customWidth="1"/>
    <col min="3365" max="3365" width="122.33203125" bestFit="1" customWidth="1"/>
    <col min="3366" max="3366" width="121.5546875" bestFit="1" customWidth="1"/>
    <col min="3367" max="3367" width="124.44140625" bestFit="1" customWidth="1"/>
    <col min="3368" max="3368" width="115.44140625" bestFit="1" customWidth="1"/>
    <col min="3369" max="3369" width="123.88671875" bestFit="1" customWidth="1"/>
    <col min="3370" max="3370" width="77.77734375" bestFit="1" customWidth="1"/>
    <col min="3371" max="3371" width="121" bestFit="1" customWidth="1"/>
    <col min="3372" max="3372" width="115" bestFit="1" customWidth="1"/>
    <col min="3373" max="3373" width="116.77734375" bestFit="1" customWidth="1"/>
    <col min="3374" max="3374" width="116.5546875" bestFit="1" customWidth="1"/>
    <col min="3375" max="3375" width="70.5546875" bestFit="1" customWidth="1"/>
    <col min="3376" max="3376" width="122.44140625" bestFit="1" customWidth="1"/>
    <col min="3377" max="3377" width="51.21875" bestFit="1" customWidth="1"/>
    <col min="3378" max="3378" width="106.6640625" bestFit="1" customWidth="1"/>
    <col min="3379" max="3379" width="99.33203125" bestFit="1" customWidth="1"/>
    <col min="3380" max="3380" width="117.109375" bestFit="1" customWidth="1"/>
    <col min="3381" max="3381" width="122.109375" bestFit="1" customWidth="1"/>
    <col min="3382" max="3382" width="87.109375" bestFit="1" customWidth="1"/>
    <col min="3383" max="3383" width="116.33203125" bestFit="1" customWidth="1"/>
    <col min="3384" max="3384" width="121.77734375" bestFit="1" customWidth="1"/>
    <col min="3385" max="3385" width="68.88671875" bestFit="1" customWidth="1"/>
    <col min="3386" max="3386" width="118.88671875" bestFit="1" customWidth="1"/>
    <col min="3387" max="3387" width="114.6640625" bestFit="1" customWidth="1"/>
    <col min="3388" max="3388" width="110.44140625" bestFit="1" customWidth="1"/>
    <col min="3389" max="3389" width="108.44140625" bestFit="1" customWidth="1"/>
    <col min="3390" max="3390" width="119.33203125" bestFit="1" customWidth="1"/>
    <col min="3391" max="3391" width="122.88671875" bestFit="1" customWidth="1"/>
    <col min="3392" max="3392" width="94.5546875" bestFit="1" customWidth="1"/>
    <col min="3393" max="3393" width="116.21875" bestFit="1" customWidth="1"/>
    <col min="3394" max="3394" width="104.33203125" bestFit="1" customWidth="1"/>
    <col min="3395" max="3395" width="115.109375" bestFit="1" customWidth="1"/>
    <col min="3396" max="3396" width="86.5546875" bestFit="1" customWidth="1"/>
    <col min="3397" max="3397" width="110.109375" bestFit="1" customWidth="1"/>
    <col min="3398" max="3398" width="43.88671875" bestFit="1" customWidth="1"/>
    <col min="3399" max="3399" width="103.77734375" bestFit="1" customWidth="1"/>
    <col min="3400" max="3400" width="122.88671875" bestFit="1" customWidth="1"/>
    <col min="3401" max="3401" width="99.5546875" bestFit="1" customWidth="1"/>
    <col min="3402" max="3402" width="120.5546875" bestFit="1" customWidth="1"/>
    <col min="3403" max="3403" width="113.88671875" bestFit="1" customWidth="1"/>
    <col min="3404" max="3404" width="116.33203125" bestFit="1" customWidth="1"/>
    <col min="3405" max="3405" width="39.88671875" bestFit="1" customWidth="1"/>
    <col min="3406" max="3406" width="110.6640625" bestFit="1" customWidth="1"/>
    <col min="3407" max="3407" width="117.44140625" bestFit="1" customWidth="1"/>
    <col min="3408" max="3408" width="123.5546875" bestFit="1" customWidth="1"/>
    <col min="3409" max="3409" width="119.109375" bestFit="1" customWidth="1"/>
    <col min="3410" max="3410" width="122.109375" bestFit="1" customWidth="1"/>
    <col min="3411" max="3411" width="116.21875" bestFit="1" customWidth="1"/>
    <col min="3412" max="3412" width="111" bestFit="1" customWidth="1"/>
    <col min="3413" max="3413" width="75.5546875" bestFit="1" customWidth="1"/>
    <col min="3414" max="3414" width="125.6640625" bestFit="1" customWidth="1"/>
    <col min="3415" max="3415" width="122.44140625" bestFit="1" customWidth="1"/>
    <col min="3416" max="3416" width="111.109375" bestFit="1" customWidth="1"/>
    <col min="3417" max="3417" width="109.6640625" bestFit="1" customWidth="1"/>
    <col min="3418" max="3418" width="95.5546875" bestFit="1" customWidth="1"/>
    <col min="3419" max="3419" width="101.5546875" bestFit="1" customWidth="1"/>
    <col min="3420" max="3420" width="115.44140625" bestFit="1" customWidth="1"/>
    <col min="3421" max="3421" width="112.109375" bestFit="1" customWidth="1"/>
    <col min="3422" max="3422" width="101.5546875" bestFit="1" customWidth="1"/>
    <col min="3423" max="3423" width="113.5546875" bestFit="1" customWidth="1"/>
    <col min="3424" max="3424" width="124.33203125" bestFit="1" customWidth="1"/>
    <col min="3425" max="3425" width="87.88671875" bestFit="1" customWidth="1"/>
    <col min="3426" max="3426" width="99.109375" bestFit="1" customWidth="1"/>
    <col min="3427" max="3427" width="118" bestFit="1" customWidth="1"/>
    <col min="3428" max="3428" width="117.6640625" bestFit="1" customWidth="1"/>
    <col min="3429" max="3429" width="113.44140625" bestFit="1" customWidth="1"/>
    <col min="3430" max="3430" width="110" bestFit="1" customWidth="1"/>
    <col min="3431" max="3431" width="124.109375" bestFit="1" customWidth="1"/>
    <col min="3432" max="3432" width="99.44140625" bestFit="1" customWidth="1"/>
    <col min="3433" max="3433" width="109.109375" bestFit="1" customWidth="1"/>
    <col min="3434" max="3434" width="94.33203125" bestFit="1" customWidth="1"/>
    <col min="3435" max="3435" width="115.21875" bestFit="1" customWidth="1"/>
    <col min="3436" max="3436" width="100" bestFit="1" customWidth="1"/>
    <col min="3437" max="3437" width="115.109375" bestFit="1" customWidth="1"/>
    <col min="3438" max="3438" width="94" bestFit="1" customWidth="1"/>
    <col min="3439" max="3439" width="118.5546875" bestFit="1" customWidth="1"/>
    <col min="3440" max="3440" width="116.77734375" bestFit="1" customWidth="1"/>
    <col min="3441" max="3441" width="117.109375" bestFit="1" customWidth="1"/>
    <col min="3442" max="3442" width="125.77734375" bestFit="1" customWidth="1"/>
    <col min="3443" max="3443" width="118.21875" bestFit="1" customWidth="1"/>
    <col min="3444" max="3444" width="114.44140625" bestFit="1" customWidth="1"/>
    <col min="3445" max="3445" width="105.5546875" bestFit="1" customWidth="1"/>
    <col min="3446" max="3446" width="103.88671875" bestFit="1" customWidth="1"/>
    <col min="3447" max="3447" width="116.5546875" bestFit="1" customWidth="1"/>
    <col min="3448" max="3448" width="109.6640625" bestFit="1" customWidth="1"/>
    <col min="3449" max="3449" width="30.21875" bestFit="1" customWidth="1"/>
    <col min="3450" max="3450" width="119.88671875" bestFit="1" customWidth="1"/>
    <col min="3451" max="3451" width="101.109375" bestFit="1" customWidth="1"/>
    <col min="3452" max="3452" width="112.109375" bestFit="1" customWidth="1"/>
    <col min="3453" max="3453" width="119.88671875" bestFit="1" customWidth="1"/>
    <col min="3454" max="3454" width="116.5546875" bestFit="1" customWidth="1"/>
    <col min="3455" max="3455" width="133.5546875" bestFit="1" customWidth="1"/>
    <col min="3456" max="3456" width="105" bestFit="1" customWidth="1"/>
    <col min="3457" max="3457" width="111.109375" bestFit="1" customWidth="1"/>
    <col min="3458" max="3458" width="120.109375" bestFit="1" customWidth="1"/>
    <col min="3459" max="3459" width="119.5546875" bestFit="1" customWidth="1"/>
    <col min="3460" max="3460" width="111.6640625" bestFit="1" customWidth="1"/>
    <col min="3461" max="3461" width="117.77734375" bestFit="1" customWidth="1"/>
    <col min="3462" max="3462" width="116.5546875" bestFit="1" customWidth="1"/>
    <col min="3463" max="3463" width="115.6640625" bestFit="1" customWidth="1"/>
    <col min="3464" max="3464" width="123.5546875" bestFit="1" customWidth="1"/>
    <col min="3465" max="3465" width="123.21875" bestFit="1" customWidth="1"/>
    <col min="3466" max="3466" width="95.44140625" bestFit="1" customWidth="1"/>
    <col min="3467" max="3467" width="107.33203125" bestFit="1" customWidth="1"/>
    <col min="3468" max="3468" width="128" bestFit="1" customWidth="1"/>
    <col min="3469" max="3469" width="117.6640625" bestFit="1" customWidth="1"/>
    <col min="3470" max="3470" width="115.5546875" bestFit="1" customWidth="1"/>
    <col min="3471" max="3471" width="118.77734375" bestFit="1" customWidth="1"/>
    <col min="3472" max="3472" width="122.21875" bestFit="1" customWidth="1"/>
    <col min="3473" max="3473" width="125" bestFit="1" customWidth="1"/>
    <col min="3474" max="3474" width="118.88671875" bestFit="1" customWidth="1"/>
    <col min="3475" max="3475" width="103" bestFit="1" customWidth="1"/>
    <col min="3476" max="3476" width="117.21875" bestFit="1" customWidth="1"/>
    <col min="3477" max="3477" width="114.6640625" bestFit="1" customWidth="1"/>
    <col min="3478" max="3478" width="107.6640625" bestFit="1" customWidth="1"/>
    <col min="3479" max="3479" width="81.21875" bestFit="1" customWidth="1"/>
    <col min="3480" max="3480" width="118.5546875" bestFit="1" customWidth="1"/>
    <col min="3481" max="3481" width="119.6640625" bestFit="1" customWidth="1"/>
    <col min="3482" max="3482" width="114.33203125" bestFit="1" customWidth="1"/>
    <col min="3483" max="3483" width="122.44140625" bestFit="1" customWidth="1"/>
    <col min="3484" max="3484" width="113.77734375" bestFit="1" customWidth="1"/>
    <col min="3485" max="3485" width="110" bestFit="1" customWidth="1"/>
    <col min="3486" max="3486" width="44.33203125" bestFit="1" customWidth="1"/>
    <col min="3487" max="3487" width="119.109375" bestFit="1" customWidth="1"/>
    <col min="3488" max="3488" width="105.5546875" bestFit="1" customWidth="1"/>
    <col min="3489" max="3489" width="107.6640625" bestFit="1" customWidth="1"/>
    <col min="3490" max="3490" width="114" bestFit="1" customWidth="1"/>
    <col min="3491" max="3491" width="92.44140625" bestFit="1" customWidth="1"/>
    <col min="3492" max="3492" width="88.21875" bestFit="1" customWidth="1"/>
    <col min="3493" max="3493" width="95.77734375" bestFit="1" customWidth="1"/>
    <col min="3494" max="3494" width="107.44140625" bestFit="1" customWidth="1"/>
    <col min="3495" max="3495" width="89.6640625" bestFit="1" customWidth="1"/>
    <col min="3496" max="3496" width="74.109375" bestFit="1" customWidth="1"/>
    <col min="3497" max="3497" width="113.44140625" bestFit="1" customWidth="1"/>
    <col min="3498" max="3498" width="47.33203125" bestFit="1" customWidth="1"/>
    <col min="3499" max="3499" width="85.77734375" bestFit="1" customWidth="1"/>
    <col min="3500" max="3500" width="55.21875" bestFit="1" customWidth="1"/>
    <col min="3501" max="3501" width="73.44140625" bestFit="1" customWidth="1"/>
    <col min="3502" max="3502" width="115" bestFit="1" customWidth="1"/>
    <col min="3503" max="3503" width="121.6640625" bestFit="1" customWidth="1"/>
    <col min="3504" max="3504" width="28.33203125" bestFit="1" customWidth="1"/>
    <col min="3505" max="3505" width="96.33203125" bestFit="1" customWidth="1"/>
    <col min="3506" max="3506" width="102.21875" bestFit="1" customWidth="1"/>
    <col min="3507" max="3507" width="109.109375" bestFit="1" customWidth="1"/>
    <col min="3508" max="3508" width="87.88671875" bestFit="1" customWidth="1"/>
    <col min="3509" max="3509" width="112.6640625" bestFit="1" customWidth="1"/>
    <col min="3510" max="3510" width="117.88671875" bestFit="1" customWidth="1"/>
    <col min="3511" max="3511" width="118" bestFit="1" customWidth="1"/>
    <col min="3512" max="3512" width="115.21875" bestFit="1" customWidth="1"/>
    <col min="3513" max="3513" width="117.77734375" bestFit="1" customWidth="1"/>
    <col min="3514" max="3514" width="119.109375" bestFit="1" customWidth="1"/>
    <col min="3515" max="3515" width="66.5546875" bestFit="1" customWidth="1"/>
    <col min="3516" max="3516" width="117.77734375" bestFit="1" customWidth="1"/>
    <col min="3517" max="3517" width="82.44140625" bestFit="1" customWidth="1"/>
    <col min="3518" max="3518" width="120.44140625" bestFit="1" customWidth="1"/>
    <col min="3519" max="3519" width="114.109375" bestFit="1" customWidth="1"/>
    <col min="3520" max="3520" width="116" bestFit="1" customWidth="1"/>
    <col min="3521" max="3521" width="121" bestFit="1" customWidth="1"/>
    <col min="3522" max="3522" width="123.5546875" bestFit="1" customWidth="1"/>
    <col min="3523" max="3523" width="105.77734375" bestFit="1" customWidth="1"/>
    <col min="3524" max="3524" width="108.21875" bestFit="1" customWidth="1"/>
    <col min="3525" max="3525" width="112.77734375" bestFit="1" customWidth="1"/>
    <col min="3526" max="3526" width="96" bestFit="1" customWidth="1"/>
    <col min="3527" max="3527" width="109.5546875" bestFit="1" customWidth="1"/>
    <col min="3528" max="3528" width="94.88671875" bestFit="1" customWidth="1"/>
    <col min="3529" max="3529" width="122.44140625" bestFit="1" customWidth="1"/>
    <col min="3530" max="3530" width="112.77734375" bestFit="1" customWidth="1"/>
    <col min="3531" max="3531" width="90.44140625" bestFit="1" customWidth="1"/>
    <col min="3532" max="3532" width="111.6640625" bestFit="1" customWidth="1"/>
    <col min="3533" max="3533" width="104.88671875" bestFit="1" customWidth="1"/>
    <col min="3534" max="3534" width="109.109375" bestFit="1" customWidth="1"/>
    <col min="3535" max="3535" width="86.77734375" bestFit="1" customWidth="1"/>
    <col min="3536" max="3536" width="114.109375" bestFit="1" customWidth="1"/>
    <col min="3537" max="3537" width="96.21875" bestFit="1" customWidth="1"/>
    <col min="3538" max="3538" width="119.5546875" bestFit="1" customWidth="1"/>
    <col min="3539" max="3539" width="108" bestFit="1" customWidth="1"/>
    <col min="3540" max="3540" width="116.77734375" bestFit="1" customWidth="1"/>
    <col min="3541" max="3541" width="117.77734375" bestFit="1" customWidth="1"/>
    <col min="3542" max="3542" width="123.77734375" bestFit="1" customWidth="1"/>
    <col min="3543" max="3543" width="114.109375" bestFit="1" customWidth="1"/>
    <col min="3544" max="3544" width="121.21875" bestFit="1" customWidth="1"/>
    <col min="3545" max="3545" width="119.33203125" bestFit="1" customWidth="1"/>
    <col min="3546" max="3546" width="112.88671875" bestFit="1" customWidth="1"/>
    <col min="3547" max="3547" width="119" bestFit="1" customWidth="1"/>
    <col min="3548" max="3548" width="115.77734375" bestFit="1" customWidth="1"/>
    <col min="3549" max="3549" width="106.109375" bestFit="1" customWidth="1"/>
    <col min="3550" max="3550" width="120.5546875" bestFit="1" customWidth="1"/>
    <col min="3551" max="3551" width="90.5546875" bestFit="1" customWidth="1"/>
    <col min="3552" max="3552" width="109.6640625" bestFit="1" customWidth="1"/>
    <col min="3553" max="3553" width="112.88671875" bestFit="1" customWidth="1"/>
    <col min="3554" max="3554" width="112.109375" bestFit="1" customWidth="1"/>
    <col min="3555" max="3555" width="105.6640625" bestFit="1" customWidth="1"/>
    <col min="3556" max="3556" width="113.77734375" bestFit="1" customWidth="1"/>
    <col min="3557" max="3557" width="116.5546875" bestFit="1" customWidth="1"/>
    <col min="3558" max="3558" width="79.6640625" bestFit="1" customWidth="1"/>
    <col min="3559" max="3559" width="116.6640625" bestFit="1" customWidth="1"/>
    <col min="3560" max="3560" width="115.5546875" bestFit="1" customWidth="1"/>
    <col min="3561" max="3561" width="102.6640625" bestFit="1" customWidth="1"/>
    <col min="3562" max="3562" width="127.109375" bestFit="1" customWidth="1"/>
    <col min="3563" max="3563" width="86.33203125" bestFit="1" customWidth="1"/>
    <col min="3564" max="3564" width="111.109375" bestFit="1" customWidth="1"/>
    <col min="3565" max="3565" width="121.5546875" bestFit="1" customWidth="1"/>
    <col min="3566" max="3566" width="113.88671875" bestFit="1" customWidth="1"/>
    <col min="3567" max="3567" width="45.6640625" bestFit="1" customWidth="1"/>
    <col min="3568" max="3568" width="102.88671875" bestFit="1" customWidth="1"/>
    <col min="3569" max="3569" width="110.77734375" bestFit="1" customWidth="1"/>
    <col min="3570" max="3570" width="125.109375" bestFit="1" customWidth="1"/>
    <col min="3571" max="3571" width="122.77734375" bestFit="1" customWidth="1"/>
    <col min="3572" max="3572" width="66.77734375" bestFit="1" customWidth="1"/>
    <col min="3573" max="3573" width="120.44140625" bestFit="1" customWidth="1"/>
    <col min="3574" max="3574" width="111.6640625" bestFit="1" customWidth="1"/>
    <col min="3575" max="3575" width="111.33203125" bestFit="1" customWidth="1"/>
    <col min="3576" max="3576" width="111" bestFit="1" customWidth="1"/>
    <col min="3577" max="3577" width="105.77734375" bestFit="1" customWidth="1"/>
    <col min="3578" max="3578" width="121.6640625" bestFit="1" customWidth="1"/>
    <col min="3579" max="3579" width="113.44140625" bestFit="1" customWidth="1"/>
    <col min="3580" max="3580" width="118.44140625" bestFit="1" customWidth="1"/>
    <col min="3581" max="3581" width="108" bestFit="1" customWidth="1"/>
    <col min="3582" max="3582" width="112.88671875" bestFit="1" customWidth="1"/>
    <col min="3583" max="3583" width="13.77734375" bestFit="1" customWidth="1"/>
    <col min="3584" max="3584" width="109.44140625" bestFit="1" customWidth="1"/>
    <col min="3585" max="3585" width="107.21875" bestFit="1" customWidth="1"/>
    <col min="3586" max="3586" width="105.6640625" bestFit="1" customWidth="1"/>
    <col min="3587" max="3587" width="119.5546875" bestFit="1" customWidth="1"/>
    <col min="3588" max="3588" width="91.77734375" bestFit="1" customWidth="1"/>
    <col min="3589" max="3589" width="117.77734375" bestFit="1" customWidth="1"/>
    <col min="3590" max="3590" width="83.21875" bestFit="1" customWidth="1"/>
    <col min="3591" max="3591" width="113.5546875" bestFit="1" customWidth="1"/>
    <col min="3592" max="3592" width="92.21875" bestFit="1" customWidth="1"/>
    <col min="3593" max="3593" width="111.77734375" bestFit="1" customWidth="1"/>
    <col min="3594" max="3594" width="116.77734375" bestFit="1" customWidth="1"/>
    <col min="3595" max="3595" width="117.109375" bestFit="1" customWidth="1"/>
    <col min="3596" max="3596" width="124" bestFit="1" customWidth="1"/>
    <col min="3597" max="3597" width="125.77734375" bestFit="1" customWidth="1"/>
    <col min="3598" max="3598" width="101.77734375" bestFit="1" customWidth="1"/>
    <col min="3599" max="3599" width="94.6640625" bestFit="1" customWidth="1"/>
    <col min="3600" max="3600" width="96.21875" bestFit="1" customWidth="1"/>
    <col min="3601" max="3601" width="100.5546875" bestFit="1" customWidth="1"/>
    <col min="3602" max="3602" width="123.21875" bestFit="1" customWidth="1"/>
    <col min="3603" max="3603" width="119.109375" bestFit="1" customWidth="1"/>
    <col min="3604" max="3604" width="100.77734375" bestFit="1" customWidth="1"/>
    <col min="3605" max="3605" width="118" bestFit="1" customWidth="1"/>
    <col min="3606" max="3606" width="116.6640625" bestFit="1" customWidth="1"/>
    <col min="3607" max="3607" width="85.77734375" bestFit="1" customWidth="1"/>
    <col min="3608" max="3608" width="120.77734375" bestFit="1" customWidth="1"/>
    <col min="3609" max="3609" width="116.6640625" bestFit="1" customWidth="1"/>
    <col min="3610" max="3610" width="106.6640625" bestFit="1" customWidth="1"/>
    <col min="3611" max="3611" width="123.88671875" bestFit="1" customWidth="1"/>
    <col min="3612" max="3612" width="108.33203125" bestFit="1" customWidth="1"/>
    <col min="3613" max="3613" width="117.21875" bestFit="1" customWidth="1"/>
    <col min="3614" max="3615" width="114.88671875" bestFit="1" customWidth="1"/>
    <col min="3616" max="3616" width="117.6640625" bestFit="1" customWidth="1"/>
    <col min="3617" max="3617" width="87.77734375" bestFit="1" customWidth="1"/>
    <col min="3618" max="3618" width="111.88671875" bestFit="1" customWidth="1"/>
    <col min="3619" max="3619" width="97.88671875" bestFit="1" customWidth="1"/>
    <col min="3620" max="3620" width="99.88671875" bestFit="1" customWidth="1"/>
    <col min="3621" max="3621" width="115.77734375" bestFit="1" customWidth="1"/>
    <col min="3622" max="3622" width="85.6640625" bestFit="1" customWidth="1"/>
    <col min="3623" max="3623" width="80.77734375" bestFit="1" customWidth="1"/>
    <col min="3624" max="3624" width="92.77734375" bestFit="1" customWidth="1"/>
    <col min="3625" max="3625" width="106.33203125" bestFit="1" customWidth="1"/>
    <col min="3626" max="3626" width="30" bestFit="1" customWidth="1"/>
    <col min="3627" max="3627" width="108.88671875" bestFit="1" customWidth="1"/>
    <col min="3628" max="3628" width="119.5546875" bestFit="1" customWidth="1"/>
    <col min="3629" max="3629" width="123.5546875" bestFit="1" customWidth="1"/>
    <col min="3630" max="3630" width="95.109375" bestFit="1" customWidth="1"/>
    <col min="3631" max="3631" width="119.44140625" bestFit="1" customWidth="1"/>
    <col min="3632" max="3632" width="98.88671875" bestFit="1" customWidth="1"/>
    <col min="3633" max="3633" width="124" bestFit="1" customWidth="1"/>
    <col min="3634" max="3634" width="120.5546875" bestFit="1" customWidth="1"/>
    <col min="3635" max="3635" width="110" bestFit="1" customWidth="1"/>
    <col min="3636" max="3636" width="88.88671875" bestFit="1" customWidth="1"/>
    <col min="3637" max="3637" width="121.77734375" bestFit="1" customWidth="1"/>
    <col min="3638" max="3638" width="108.77734375" bestFit="1" customWidth="1"/>
    <col min="3639" max="3639" width="122.77734375" bestFit="1" customWidth="1"/>
    <col min="3640" max="3640" width="117.77734375" bestFit="1" customWidth="1"/>
    <col min="3641" max="3641" width="125.109375" bestFit="1" customWidth="1"/>
    <col min="3642" max="3642" width="103" bestFit="1" customWidth="1"/>
    <col min="3643" max="3643" width="120.6640625" bestFit="1" customWidth="1"/>
    <col min="3644" max="3644" width="124.88671875" bestFit="1" customWidth="1"/>
    <col min="3645" max="3645" width="115" bestFit="1" customWidth="1"/>
    <col min="3646" max="3646" width="112.21875" bestFit="1" customWidth="1"/>
    <col min="3647" max="3647" width="102.109375" bestFit="1" customWidth="1"/>
    <col min="3648" max="3648" width="116.88671875" bestFit="1" customWidth="1"/>
    <col min="3649" max="3649" width="109.5546875" bestFit="1" customWidth="1"/>
    <col min="3650" max="3650" width="121.77734375" bestFit="1" customWidth="1"/>
    <col min="3651" max="3651" width="62.88671875" bestFit="1" customWidth="1"/>
    <col min="3652" max="3652" width="61.109375" bestFit="1" customWidth="1"/>
    <col min="3653" max="3653" width="122.21875" bestFit="1" customWidth="1"/>
    <col min="3654" max="3654" width="121.5546875" bestFit="1" customWidth="1"/>
    <col min="3655" max="3655" width="120.6640625" bestFit="1" customWidth="1"/>
    <col min="3656" max="3656" width="106" bestFit="1" customWidth="1"/>
    <col min="3657" max="3657" width="91.6640625" bestFit="1" customWidth="1"/>
    <col min="3658" max="3658" width="117.88671875" bestFit="1" customWidth="1"/>
    <col min="3659" max="3659" width="70.44140625" bestFit="1" customWidth="1"/>
    <col min="3660" max="3660" width="71.6640625" bestFit="1" customWidth="1"/>
    <col min="3661" max="3661" width="130.6640625" bestFit="1" customWidth="1"/>
    <col min="3662" max="3662" width="108" bestFit="1" customWidth="1"/>
    <col min="3663" max="3663" width="121.88671875" bestFit="1" customWidth="1"/>
    <col min="3664" max="3664" width="119.33203125" bestFit="1" customWidth="1"/>
    <col min="3665" max="3665" width="119.6640625" bestFit="1" customWidth="1"/>
    <col min="3666" max="3666" width="134.33203125" bestFit="1" customWidth="1"/>
    <col min="3667" max="3667" width="110.5546875" bestFit="1" customWidth="1"/>
    <col min="3668" max="3668" width="119.33203125" bestFit="1" customWidth="1"/>
    <col min="3669" max="3669" width="123" bestFit="1" customWidth="1"/>
    <col min="3670" max="3670" width="120.5546875" bestFit="1" customWidth="1"/>
    <col min="3671" max="3671" width="112.6640625" bestFit="1" customWidth="1"/>
    <col min="3672" max="3672" width="29.5546875" bestFit="1" customWidth="1"/>
    <col min="3673" max="3673" width="119.88671875" bestFit="1" customWidth="1"/>
    <col min="3674" max="3674" width="114.44140625" bestFit="1" customWidth="1"/>
    <col min="3675" max="3675" width="106.21875" bestFit="1" customWidth="1"/>
    <col min="3676" max="3676" width="111.88671875" bestFit="1" customWidth="1"/>
    <col min="3677" max="3677" width="114" bestFit="1" customWidth="1"/>
    <col min="3678" max="3678" width="112.77734375" bestFit="1" customWidth="1"/>
    <col min="3679" max="3679" width="119" bestFit="1" customWidth="1"/>
    <col min="3680" max="3680" width="123.33203125" bestFit="1" customWidth="1"/>
    <col min="3681" max="3681" width="118.33203125" bestFit="1" customWidth="1"/>
    <col min="3682" max="3682" width="63.77734375" bestFit="1" customWidth="1"/>
    <col min="3683" max="3683" width="110.109375" bestFit="1" customWidth="1"/>
    <col min="3684" max="3684" width="115.6640625" bestFit="1" customWidth="1"/>
    <col min="3685" max="3685" width="123.33203125" bestFit="1" customWidth="1"/>
    <col min="3686" max="3686" width="68.77734375" bestFit="1" customWidth="1"/>
    <col min="3687" max="3687" width="87.77734375" bestFit="1" customWidth="1"/>
    <col min="3688" max="3688" width="128.21875" bestFit="1" customWidth="1"/>
    <col min="3689" max="3689" width="113.77734375" bestFit="1" customWidth="1"/>
    <col min="3690" max="3690" width="116.33203125" bestFit="1" customWidth="1"/>
    <col min="3691" max="3691" width="25" bestFit="1" customWidth="1"/>
    <col min="3692" max="3692" width="115.77734375" bestFit="1" customWidth="1"/>
    <col min="3693" max="3693" width="115.109375" bestFit="1" customWidth="1"/>
    <col min="3694" max="3694" width="117.77734375" bestFit="1" customWidth="1"/>
    <col min="3695" max="3695" width="117.44140625" bestFit="1" customWidth="1"/>
    <col min="3696" max="3696" width="114.44140625" bestFit="1" customWidth="1"/>
    <col min="3697" max="3697" width="115.21875" bestFit="1" customWidth="1"/>
    <col min="3698" max="3698" width="107.6640625" bestFit="1" customWidth="1"/>
    <col min="3699" max="3699" width="100.77734375" bestFit="1" customWidth="1"/>
    <col min="3700" max="3700" width="106" bestFit="1" customWidth="1"/>
    <col min="3701" max="3701" width="116.21875" bestFit="1" customWidth="1"/>
    <col min="3702" max="3702" width="116.88671875" bestFit="1" customWidth="1"/>
    <col min="3703" max="3703" width="108.5546875" bestFit="1" customWidth="1"/>
    <col min="3704" max="3704" width="118.77734375" bestFit="1" customWidth="1"/>
    <col min="3705" max="3705" width="119.44140625" bestFit="1" customWidth="1"/>
    <col min="3706" max="3706" width="123.77734375" bestFit="1" customWidth="1"/>
    <col min="3707" max="3707" width="82.21875" bestFit="1" customWidth="1"/>
    <col min="3708" max="3708" width="121.6640625" bestFit="1" customWidth="1"/>
    <col min="3709" max="3709" width="122.44140625" bestFit="1" customWidth="1"/>
    <col min="3710" max="3710" width="93.77734375" bestFit="1" customWidth="1"/>
    <col min="3711" max="3711" width="91" bestFit="1" customWidth="1"/>
    <col min="3712" max="3712" width="108.21875" bestFit="1" customWidth="1"/>
    <col min="3713" max="3713" width="62.21875" bestFit="1" customWidth="1"/>
    <col min="3714" max="3714" width="103.5546875" bestFit="1" customWidth="1"/>
    <col min="3715" max="3715" width="127.77734375" bestFit="1" customWidth="1"/>
    <col min="3716" max="3716" width="112.77734375" bestFit="1" customWidth="1"/>
    <col min="3717" max="3717" width="120" bestFit="1" customWidth="1"/>
    <col min="3718" max="3718" width="91.33203125" bestFit="1" customWidth="1"/>
    <col min="3719" max="3719" width="115.109375" bestFit="1" customWidth="1"/>
    <col min="3720" max="3720" width="86.6640625" bestFit="1" customWidth="1"/>
    <col min="3721" max="3721" width="117.44140625" bestFit="1" customWidth="1"/>
    <col min="3722" max="3722" width="103.88671875" bestFit="1" customWidth="1"/>
    <col min="3723" max="3723" width="120" bestFit="1" customWidth="1"/>
    <col min="3724" max="3724" width="118.5546875" bestFit="1" customWidth="1"/>
    <col min="3725" max="3725" width="109.5546875" bestFit="1" customWidth="1"/>
    <col min="3726" max="3726" width="73.5546875" bestFit="1" customWidth="1"/>
    <col min="3727" max="3727" width="94.6640625" bestFit="1" customWidth="1"/>
    <col min="3728" max="3728" width="123.77734375" bestFit="1" customWidth="1"/>
    <col min="3729" max="3729" width="117.21875" bestFit="1" customWidth="1"/>
    <col min="3730" max="3730" width="126.21875" bestFit="1" customWidth="1"/>
    <col min="3731" max="3731" width="120.6640625" bestFit="1" customWidth="1"/>
    <col min="3732" max="3732" width="111" bestFit="1" customWidth="1"/>
    <col min="3733" max="3733" width="61.109375" bestFit="1" customWidth="1"/>
    <col min="3734" max="3734" width="66.109375" bestFit="1" customWidth="1"/>
    <col min="3735" max="3735" width="118.77734375" bestFit="1" customWidth="1"/>
    <col min="3736" max="3736" width="115.77734375" bestFit="1" customWidth="1"/>
    <col min="3737" max="3737" width="118.77734375" bestFit="1" customWidth="1"/>
    <col min="3738" max="3738" width="120.109375" bestFit="1" customWidth="1"/>
    <col min="3739" max="3739" width="120.77734375" bestFit="1" customWidth="1"/>
    <col min="3740" max="3740" width="107.44140625" bestFit="1" customWidth="1"/>
    <col min="3741" max="3741" width="97.77734375" bestFit="1" customWidth="1"/>
    <col min="3742" max="3742" width="111.6640625" bestFit="1" customWidth="1"/>
    <col min="3743" max="3743" width="120.5546875" bestFit="1" customWidth="1"/>
    <col min="3744" max="3744" width="113.21875" bestFit="1" customWidth="1"/>
    <col min="3745" max="3745" width="71.21875" bestFit="1" customWidth="1"/>
    <col min="3746" max="3746" width="128" bestFit="1" customWidth="1"/>
    <col min="3747" max="3747" width="115.77734375" bestFit="1" customWidth="1"/>
    <col min="3748" max="3748" width="120.44140625" bestFit="1" customWidth="1"/>
    <col min="3749" max="3749" width="108" bestFit="1" customWidth="1"/>
    <col min="3750" max="3750" width="118" bestFit="1" customWidth="1"/>
    <col min="3751" max="3751" width="125.109375" bestFit="1" customWidth="1"/>
    <col min="3752" max="3752" width="120" bestFit="1" customWidth="1"/>
    <col min="3753" max="3753" width="126.109375" bestFit="1" customWidth="1"/>
    <col min="3754" max="3754" width="106.77734375" bestFit="1" customWidth="1"/>
    <col min="3755" max="3755" width="81.88671875" bestFit="1" customWidth="1"/>
    <col min="3756" max="3756" width="70.77734375" bestFit="1" customWidth="1"/>
    <col min="3757" max="3757" width="125.6640625" bestFit="1" customWidth="1"/>
    <col min="3758" max="3758" width="125.109375" bestFit="1" customWidth="1"/>
    <col min="3759" max="3759" width="105.6640625" bestFit="1" customWidth="1"/>
    <col min="3760" max="3760" width="121.109375" bestFit="1" customWidth="1"/>
    <col min="3761" max="3761" width="119.88671875" bestFit="1" customWidth="1"/>
    <col min="3762" max="3762" width="101.5546875" bestFit="1" customWidth="1"/>
    <col min="3763" max="3763" width="95.109375" bestFit="1" customWidth="1"/>
    <col min="3764" max="3764" width="108.88671875" bestFit="1" customWidth="1"/>
    <col min="3765" max="3765" width="97.88671875" bestFit="1" customWidth="1"/>
    <col min="3766" max="3766" width="109.109375" bestFit="1" customWidth="1"/>
    <col min="3767" max="3767" width="105.44140625" bestFit="1" customWidth="1"/>
    <col min="3768" max="3768" width="127.6640625" bestFit="1" customWidth="1"/>
    <col min="3769" max="3769" width="119" bestFit="1" customWidth="1"/>
    <col min="3770" max="3770" width="87.21875" bestFit="1" customWidth="1"/>
    <col min="3771" max="3771" width="115.6640625" bestFit="1" customWidth="1"/>
    <col min="3772" max="3772" width="120.6640625" bestFit="1" customWidth="1"/>
    <col min="3773" max="3773" width="111.6640625" bestFit="1" customWidth="1"/>
    <col min="3774" max="3774" width="89.33203125" bestFit="1" customWidth="1"/>
    <col min="3775" max="3775" width="104.44140625" bestFit="1" customWidth="1"/>
    <col min="3776" max="3776" width="119.44140625" bestFit="1" customWidth="1"/>
    <col min="3777" max="3777" width="115.77734375" bestFit="1" customWidth="1"/>
    <col min="3778" max="3778" width="80.77734375" bestFit="1" customWidth="1"/>
    <col min="3779" max="3779" width="110" bestFit="1" customWidth="1"/>
    <col min="3780" max="3780" width="60.44140625" bestFit="1" customWidth="1"/>
    <col min="3781" max="3781" width="121.109375" bestFit="1" customWidth="1"/>
    <col min="3782" max="3782" width="115.5546875" bestFit="1" customWidth="1"/>
    <col min="3783" max="3783" width="116.5546875" bestFit="1" customWidth="1"/>
    <col min="3784" max="3784" width="110.5546875" bestFit="1" customWidth="1"/>
    <col min="3785" max="3785" width="113.21875" bestFit="1" customWidth="1"/>
    <col min="3786" max="3786" width="120.77734375" bestFit="1" customWidth="1"/>
    <col min="3787" max="3787" width="116.5546875" bestFit="1" customWidth="1"/>
    <col min="3788" max="3788" width="121.5546875" bestFit="1" customWidth="1"/>
    <col min="3789" max="3789" width="88.5546875" bestFit="1" customWidth="1"/>
    <col min="3790" max="3790" width="116.21875" bestFit="1" customWidth="1"/>
    <col min="3791" max="3791" width="83.44140625" bestFit="1" customWidth="1"/>
    <col min="3792" max="3792" width="131.5546875" bestFit="1" customWidth="1"/>
    <col min="3793" max="3793" width="102.6640625" bestFit="1" customWidth="1"/>
    <col min="3794" max="3794" width="87.109375" bestFit="1" customWidth="1"/>
    <col min="3795" max="3795" width="106.6640625" bestFit="1" customWidth="1"/>
    <col min="3796" max="3796" width="117.109375" bestFit="1" customWidth="1"/>
    <col min="3797" max="3797" width="84.6640625" bestFit="1" customWidth="1"/>
    <col min="3798" max="3798" width="123.21875" bestFit="1" customWidth="1"/>
    <col min="3799" max="3799" width="91.5546875" bestFit="1" customWidth="1"/>
    <col min="3800" max="3800" width="78" bestFit="1" customWidth="1"/>
    <col min="3801" max="3801" width="49" bestFit="1" customWidth="1"/>
    <col min="3802" max="3802" width="109" bestFit="1" customWidth="1"/>
    <col min="3803" max="3803" width="117.6640625" bestFit="1" customWidth="1"/>
    <col min="3804" max="3804" width="102.44140625" bestFit="1" customWidth="1"/>
    <col min="3805" max="3805" width="122.77734375" bestFit="1" customWidth="1"/>
    <col min="3806" max="3806" width="109.6640625" bestFit="1" customWidth="1"/>
    <col min="3807" max="3807" width="116.109375" bestFit="1" customWidth="1"/>
    <col min="3808" max="3808" width="116.77734375" bestFit="1" customWidth="1"/>
    <col min="3809" max="3809" width="121.5546875" bestFit="1" customWidth="1"/>
    <col min="3810" max="3810" width="83.5546875" bestFit="1" customWidth="1"/>
    <col min="3811" max="3811" width="83.44140625" bestFit="1" customWidth="1"/>
    <col min="3812" max="3812" width="89.44140625" bestFit="1" customWidth="1"/>
    <col min="3813" max="3813" width="110" bestFit="1" customWidth="1"/>
    <col min="3814" max="3814" width="110.5546875" bestFit="1" customWidth="1"/>
    <col min="3815" max="3815" width="116" bestFit="1" customWidth="1"/>
    <col min="3816" max="3816" width="119.109375" bestFit="1" customWidth="1"/>
    <col min="3817" max="3817" width="84.6640625" bestFit="1" customWidth="1"/>
    <col min="3818" max="3818" width="124.44140625" bestFit="1" customWidth="1"/>
    <col min="3819" max="3819" width="112.109375" bestFit="1" customWidth="1"/>
    <col min="3820" max="3820" width="121.21875" bestFit="1" customWidth="1"/>
    <col min="3821" max="3821" width="121.109375" bestFit="1" customWidth="1"/>
    <col min="3822" max="3822" width="122.88671875" bestFit="1" customWidth="1"/>
    <col min="3823" max="3823" width="116.6640625" bestFit="1" customWidth="1"/>
    <col min="3824" max="3824" width="109.6640625" bestFit="1" customWidth="1"/>
    <col min="3825" max="3825" width="121" bestFit="1" customWidth="1"/>
    <col min="3826" max="3826" width="111.77734375" bestFit="1" customWidth="1"/>
    <col min="3827" max="3827" width="72.33203125" bestFit="1" customWidth="1"/>
    <col min="3828" max="3828" width="115.77734375" bestFit="1" customWidth="1"/>
    <col min="3829" max="3829" width="120.44140625" bestFit="1" customWidth="1"/>
    <col min="3830" max="3830" width="112.6640625" bestFit="1" customWidth="1"/>
    <col min="3831" max="3831" width="119.33203125" bestFit="1" customWidth="1"/>
    <col min="3832" max="3832" width="104.5546875" bestFit="1" customWidth="1"/>
    <col min="3833" max="3833" width="124.5546875" bestFit="1" customWidth="1"/>
    <col min="3834" max="3834" width="117.77734375" bestFit="1" customWidth="1"/>
    <col min="3835" max="3835" width="108.77734375" bestFit="1" customWidth="1"/>
    <col min="3836" max="3836" width="100.77734375" bestFit="1" customWidth="1"/>
    <col min="3837" max="3837" width="113.5546875" bestFit="1" customWidth="1"/>
    <col min="3838" max="3838" width="123.88671875" bestFit="1" customWidth="1"/>
    <col min="3839" max="3839" width="80.5546875" bestFit="1" customWidth="1"/>
    <col min="3840" max="3840" width="91.5546875" bestFit="1" customWidth="1"/>
    <col min="3841" max="3841" width="87.21875" bestFit="1" customWidth="1"/>
    <col min="3842" max="3842" width="120.5546875" bestFit="1" customWidth="1"/>
    <col min="3843" max="3843" width="116.109375" bestFit="1" customWidth="1"/>
    <col min="3844" max="3844" width="116.6640625" bestFit="1" customWidth="1"/>
    <col min="3845" max="3845" width="106.5546875" bestFit="1" customWidth="1"/>
    <col min="3846" max="3846" width="122.44140625" bestFit="1" customWidth="1"/>
    <col min="3847" max="3847" width="83.33203125" bestFit="1" customWidth="1"/>
    <col min="3848" max="3848" width="72.88671875" bestFit="1" customWidth="1"/>
    <col min="3849" max="3849" width="122.109375" bestFit="1" customWidth="1"/>
    <col min="3850" max="3850" width="117.88671875" bestFit="1" customWidth="1"/>
    <col min="3851" max="3851" width="40.44140625" bestFit="1" customWidth="1"/>
    <col min="3852" max="3852" width="116.77734375" bestFit="1" customWidth="1"/>
    <col min="3853" max="3853" width="93.77734375" bestFit="1" customWidth="1"/>
    <col min="3854" max="3854" width="105.6640625" bestFit="1" customWidth="1"/>
    <col min="3855" max="3855" width="87.33203125" bestFit="1" customWidth="1"/>
    <col min="3856" max="3856" width="111" bestFit="1" customWidth="1"/>
    <col min="3857" max="3857" width="81.6640625" bestFit="1" customWidth="1"/>
    <col min="3858" max="3858" width="119.88671875" bestFit="1" customWidth="1"/>
    <col min="3859" max="3859" width="106.6640625" bestFit="1" customWidth="1"/>
    <col min="3860" max="3860" width="97.88671875" bestFit="1" customWidth="1"/>
    <col min="3861" max="3861" width="71.88671875" bestFit="1" customWidth="1"/>
    <col min="3862" max="3862" width="118.88671875" bestFit="1" customWidth="1"/>
    <col min="3863" max="3863" width="111.6640625" bestFit="1" customWidth="1"/>
    <col min="3864" max="3864" width="119.109375" bestFit="1" customWidth="1"/>
    <col min="3865" max="3865" width="113" bestFit="1" customWidth="1"/>
    <col min="3866" max="3866" width="117.21875" bestFit="1" customWidth="1"/>
    <col min="3867" max="3867" width="117.44140625" bestFit="1" customWidth="1"/>
    <col min="3868" max="3868" width="118.5546875" bestFit="1" customWidth="1"/>
    <col min="3869" max="3869" width="81.6640625" bestFit="1" customWidth="1"/>
    <col min="3870" max="3870" width="116.33203125" bestFit="1" customWidth="1"/>
    <col min="3871" max="3871" width="122.33203125" bestFit="1" customWidth="1"/>
    <col min="3872" max="3872" width="119.6640625" bestFit="1" customWidth="1"/>
    <col min="3873" max="3873" width="119.44140625" bestFit="1" customWidth="1"/>
    <col min="3874" max="3874" width="127.88671875" bestFit="1" customWidth="1"/>
    <col min="3875" max="3875" width="114.5546875" bestFit="1" customWidth="1"/>
    <col min="3876" max="3876" width="117.44140625" bestFit="1" customWidth="1"/>
    <col min="3877" max="3877" width="81.33203125" bestFit="1" customWidth="1"/>
    <col min="3878" max="3878" width="109.88671875" bestFit="1" customWidth="1"/>
    <col min="3879" max="3879" width="70.44140625" bestFit="1" customWidth="1"/>
    <col min="3880" max="3880" width="61.77734375" bestFit="1" customWidth="1"/>
    <col min="3881" max="3881" width="117.21875" bestFit="1" customWidth="1"/>
    <col min="3882" max="3882" width="122.109375" bestFit="1" customWidth="1"/>
    <col min="3883" max="3883" width="115.77734375" bestFit="1" customWidth="1"/>
    <col min="3884" max="3884" width="107.21875" bestFit="1" customWidth="1"/>
    <col min="3885" max="3885" width="86.6640625" bestFit="1" customWidth="1"/>
    <col min="3886" max="3886" width="77.6640625" bestFit="1" customWidth="1"/>
    <col min="3887" max="3887" width="94.109375" bestFit="1" customWidth="1"/>
    <col min="3888" max="3888" width="123.88671875" bestFit="1" customWidth="1"/>
    <col min="3889" max="3889" width="79.5546875" bestFit="1" customWidth="1"/>
    <col min="3890" max="3890" width="118.5546875" bestFit="1" customWidth="1"/>
    <col min="3891" max="3891" width="96.33203125" bestFit="1" customWidth="1"/>
    <col min="3892" max="3892" width="96.5546875" bestFit="1" customWidth="1"/>
    <col min="3893" max="3893" width="125.5546875" bestFit="1" customWidth="1"/>
    <col min="3894" max="3894" width="114.44140625" bestFit="1" customWidth="1"/>
    <col min="3895" max="3895" width="112.6640625" bestFit="1" customWidth="1"/>
    <col min="3896" max="3896" width="113.5546875" bestFit="1" customWidth="1"/>
    <col min="3897" max="3897" width="84.109375" bestFit="1" customWidth="1"/>
    <col min="3898" max="3898" width="119.88671875" bestFit="1" customWidth="1"/>
    <col min="3899" max="3899" width="112.6640625" bestFit="1" customWidth="1"/>
    <col min="3900" max="3900" width="130.5546875" bestFit="1" customWidth="1"/>
    <col min="3901" max="3901" width="85.77734375" bestFit="1" customWidth="1"/>
    <col min="3902" max="3902" width="123.88671875" bestFit="1" customWidth="1"/>
    <col min="3903" max="3903" width="111.109375" bestFit="1" customWidth="1"/>
    <col min="3904" max="3904" width="125.6640625" bestFit="1" customWidth="1"/>
    <col min="3905" max="3905" width="108.77734375" bestFit="1" customWidth="1"/>
    <col min="3906" max="3906" width="53.33203125" bestFit="1" customWidth="1"/>
    <col min="3907" max="3907" width="69.33203125" bestFit="1" customWidth="1"/>
    <col min="3908" max="3908" width="108.21875" bestFit="1" customWidth="1"/>
    <col min="3909" max="3909" width="125" bestFit="1" customWidth="1"/>
    <col min="3910" max="3910" width="111.33203125" bestFit="1" customWidth="1"/>
    <col min="3911" max="3911" width="122.88671875" bestFit="1" customWidth="1"/>
    <col min="3912" max="3912" width="122.6640625" bestFit="1" customWidth="1"/>
    <col min="3913" max="3913" width="66.6640625" bestFit="1" customWidth="1"/>
    <col min="3914" max="3914" width="82.88671875" bestFit="1" customWidth="1"/>
    <col min="3915" max="3915" width="112.44140625" bestFit="1" customWidth="1"/>
    <col min="3916" max="3916" width="109" bestFit="1" customWidth="1"/>
    <col min="3917" max="3917" width="114.5546875" bestFit="1" customWidth="1"/>
    <col min="3918" max="3918" width="106.5546875" bestFit="1" customWidth="1"/>
    <col min="3919" max="3919" width="114.5546875" bestFit="1" customWidth="1"/>
    <col min="3920" max="3920" width="80.5546875" bestFit="1" customWidth="1"/>
    <col min="3921" max="3921" width="85.77734375" bestFit="1" customWidth="1"/>
    <col min="3922" max="3922" width="84.44140625" bestFit="1" customWidth="1"/>
    <col min="3923" max="3923" width="64.109375" bestFit="1" customWidth="1"/>
    <col min="3924" max="3924" width="124.88671875" bestFit="1" customWidth="1"/>
    <col min="3925" max="3925" width="106.5546875" bestFit="1" customWidth="1"/>
    <col min="3926" max="3926" width="117.88671875" bestFit="1" customWidth="1"/>
    <col min="3927" max="3927" width="99.44140625" bestFit="1" customWidth="1"/>
    <col min="3928" max="3928" width="118.44140625" bestFit="1" customWidth="1"/>
    <col min="3929" max="3929" width="120.109375" bestFit="1" customWidth="1"/>
    <col min="3930" max="3930" width="121.6640625" bestFit="1" customWidth="1"/>
    <col min="3931" max="3931" width="133.21875" bestFit="1" customWidth="1"/>
    <col min="3932" max="3932" width="117.88671875" bestFit="1" customWidth="1"/>
    <col min="3933" max="3933" width="114.109375" bestFit="1" customWidth="1"/>
    <col min="3934" max="3934" width="81.6640625" bestFit="1" customWidth="1"/>
    <col min="3935" max="3935" width="62.33203125" bestFit="1" customWidth="1"/>
    <col min="3936" max="3936" width="109.5546875" bestFit="1" customWidth="1"/>
    <col min="3937" max="3937" width="95.6640625" bestFit="1" customWidth="1"/>
    <col min="3938" max="3938" width="115.44140625" bestFit="1" customWidth="1"/>
    <col min="3939" max="3939" width="114" bestFit="1" customWidth="1"/>
    <col min="3940" max="3940" width="107.6640625" bestFit="1" customWidth="1"/>
    <col min="3941" max="3941" width="103.33203125" bestFit="1" customWidth="1"/>
    <col min="3942" max="3942" width="108.21875" bestFit="1" customWidth="1"/>
    <col min="3943" max="3943" width="120.6640625" bestFit="1" customWidth="1"/>
    <col min="3944" max="3944" width="115.5546875" bestFit="1" customWidth="1"/>
    <col min="3945" max="3945" width="74.88671875" bestFit="1" customWidth="1"/>
    <col min="3946" max="3946" width="94" bestFit="1" customWidth="1"/>
    <col min="3947" max="3947" width="117.44140625" bestFit="1" customWidth="1"/>
    <col min="3948" max="3948" width="104.33203125" bestFit="1" customWidth="1"/>
    <col min="3949" max="3949" width="118.33203125" bestFit="1" customWidth="1"/>
    <col min="3950" max="3950" width="112.88671875" bestFit="1" customWidth="1"/>
    <col min="3951" max="3951" width="106.77734375" bestFit="1" customWidth="1"/>
    <col min="3952" max="3952" width="114.44140625" bestFit="1" customWidth="1"/>
    <col min="3953" max="3953" width="104.33203125" bestFit="1" customWidth="1"/>
    <col min="3954" max="3954" width="116.77734375" bestFit="1" customWidth="1"/>
    <col min="3955" max="3955" width="110" bestFit="1" customWidth="1"/>
    <col min="3956" max="3956" width="92.21875" bestFit="1" customWidth="1"/>
    <col min="3957" max="3957" width="124.44140625" bestFit="1" customWidth="1"/>
    <col min="3958" max="3958" width="93" bestFit="1" customWidth="1"/>
    <col min="3959" max="3959" width="106.5546875" bestFit="1" customWidth="1"/>
    <col min="3960" max="3960" width="120.77734375" bestFit="1" customWidth="1"/>
    <col min="3961" max="3961" width="118" bestFit="1" customWidth="1"/>
    <col min="3962" max="3962" width="47.6640625" bestFit="1" customWidth="1"/>
    <col min="3963" max="3963" width="118.44140625" bestFit="1" customWidth="1"/>
    <col min="3964" max="3964" width="96.109375" bestFit="1" customWidth="1"/>
    <col min="3965" max="3965" width="118" bestFit="1" customWidth="1"/>
    <col min="3966" max="3966" width="110.21875" bestFit="1" customWidth="1"/>
    <col min="3967" max="3967" width="118.77734375" bestFit="1" customWidth="1"/>
    <col min="3968" max="3968" width="113.5546875" bestFit="1" customWidth="1"/>
    <col min="3969" max="3969" width="117.77734375" bestFit="1" customWidth="1"/>
    <col min="3970" max="3970" width="122.21875" bestFit="1" customWidth="1"/>
    <col min="3971" max="3971" width="111.88671875" bestFit="1" customWidth="1"/>
    <col min="3972" max="3972" width="92.33203125" bestFit="1" customWidth="1"/>
    <col min="3973" max="3973" width="107.6640625" bestFit="1" customWidth="1"/>
    <col min="3974" max="3974" width="119.6640625" bestFit="1" customWidth="1"/>
    <col min="3975" max="3975" width="112.88671875" bestFit="1" customWidth="1"/>
    <col min="3976" max="3976" width="117.88671875" bestFit="1" customWidth="1"/>
    <col min="3977" max="3977" width="112.88671875" bestFit="1" customWidth="1"/>
    <col min="3978" max="3978" width="122.33203125" bestFit="1" customWidth="1"/>
    <col min="3979" max="3979" width="117.77734375" bestFit="1" customWidth="1"/>
    <col min="3980" max="3980" width="122.109375" bestFit="1" customWidth="1"/>
    <col min="3981" max="3981" width="88.88671875" bestFit="1" customWidth="1"/>
    <col min="3982" max="3982" width="106.21875" bestFit="1" customWidth="1"/>
    <col min="3983" max="3983" width="133.21875" bestFit="1" customWidth="1"/>
    <col min="3984" max="3984" width="104.88671875" bestFit="1" customWidth="1"/>
    <col min="3985" max="3985" width="108.21875" bestFit="1" customWidth="1"/>
    <col min="3986" max="3986" width="54.109375" bestFit="1" customWidth="1"/>
    <col min="3987" max="3987" width="53.77734375" bestFit="1" customWidth="1"/>
    <col min="3988" max="3988" width="46.21875" bestFit="1" customWidth="1"/>
    <col min="3989" max="3989" width="112.33203125" bestFit="1" customWidth="1"/>
    <col min="3990" max="3990" width="94.109375" bestFit="1" customWidth="1"/>
    <col min="3991" max="3991" width="109.6640625" bestFit="1" customWidth="1"/>
    <col min="3992" max="3992" width="121.77734375" bestFit="1" customWidth="1"/>
    <col min="3993" max="3993" width="120.6640625" bestFit="1" customWidth="1"/>
    <col min="3994" max="3994" width="86.88671875" bestFit="1" customWidth="1"/>
    <col min="3995" max="3995" width="98.33203125" bestFit="1" customWidth="1"/>
    <col min="3996" max="3996" width="112.88671875" bestFit="1" customWidth="1"/>
    <col min="3997" max="3997" width="76.21875" bestFit="1" customWidth="1"/>
    <col min="3998" max="3998" width="114.5546875" bestFit="1" customWidth="1"/>
    <col min="3999" max="3999" width="112.88671875" bestFit="1" customWidth="1"/>
    <col min="4000" max="4000" width="90.77734375" bestFit="1" customWidth="1"/>
    <col min="4001" max="4001" width="113.44140625" bestFit="1" customWidth="1"/>
    <col min="4002" max="4002" width="106.6640625" bestFit="1" customWidth="1"/>
    <col min="4003" max="4003" width="121.6640625" bestFit="1" customWidth="1"/>
    <col min="4004" max="4004" width="109.44140625" bestFit="1" customWidth="1"/>
    <col min="4005" max="4005" width="116.6640625" bestFit="1" customWidth="1"/>
    <col min="4006" max="4006" width="119" bestFit="1" customWidth="1"/>
    <col min="4007" max="4007" width="118.33203125" bestFit="1" customWidth="1"/>
    <col min="4008" max="4008" width="126.109375" bestFit="1" customWidth="1"/>
    <col min="4009" max="4009" width="105.5546875" bestFit="1" customWidth="1"/>
    <col min="4010" max="4010" width="115.5546875" bestFit="1" customWidth="1"/>
    <col min="4011" max="4011" width="85.5546875" bestFit="1" customWidth="1"/>
    <col min="4012" max="4012" width="118.44140625" bestFit="1" customWidth="1"/>
    <col min="4013" max="4013" width="130" bestFit="1" customWidth="1"/>
    <col min="4014" max="4014" width="25.44140625" bestFit="1" customWidth="1"/>
    <col min="4015" max="4015" width="90.5546875" bestFit="1" customWidth="1"/>
    <col min="4016" max="4016" width="92.6640625" bestFit="1" customWidth="1"/>
    <col min="4017" max="4017" width="108.21875" bestFit="1" customWidth="1"/>
    <col min="4018" max="4018" width="114.6640625" bestFit="1" customWidth="1"/>
    <col min="4019" max="4019" width="115.6640625" bestFit="1" customWidth="1"/>
    <col min="4020" max="4020" width="61.88671875" bestFit="1" customWidth="1"/>
    <col min="4021" max="4021" width="121.109375" bestFit="1" customWidth="1"/>
    <col min="4022" max="4022" width="99.5546875" bestFit="1" customWidth="1"/>
    <col min="4023" max="4023" width="129.33203125" bestFit="1" customWidth="1"/>
    <col min="4024" max="4024" width="123.33203125" bestFit="1" customWidth="1"/>
    <col min="4025" max="4025" width="123.5546875" bestFit="1" customWidth="1"/>
    <col min="4026" max="4026" width="66.21875" bestFit="1" customWidth="1"/>
    <col min="4027" max="4027" width="117.44140625" bestFit="1" customWidth="1"/>
    <col min="4028" max="4028" width="95.6640625" bestFit="1" customWidth="1"/>
    <col min="4029" max="4029" width="108.44140625" bestFit="1" customWidth="1"/>
    <col min="4030" max="4030" width="115.6640625" bestFit="1" customWidth="1"/>
    <col min="4031" max="4031" width="115.5546875" bestFit="1" customWidth="1"/>
    <col min="4032" max="4032" width="111.6640625" bestFit="1" customWidth="1"/>
    <col min="4033" max="4033" width="82.44140625" bestFit="1" customWidth="1"/>
    <col min="4034" max="4034" width="88.44140625" bestFit="1" customWidth="1"/>
    <col min="4035" max="4035" width="114.88671875" bestFit="1" customWidth="1"/>
    <col min="4036" max="4036" width="76.109375" bestFit="1" customWidth="1"/>
    <col min="4037" max="4037" width="118.5546875" bestFit="1" customWidth="1"/>
    <col min="4038" max="4038" width="119.33203125" bestFit="1" customWidth="1"/>
    <col min="4039" max="4039" width="103.77734375" bestFit="1" customWidth="1"/>
    <col min="4040" max="4040" width="123.21875" bestFit="1" customWidth="1"/>
    <col min="4041" max="4041" width="93" bestFit="1" customWidth="1"/>
    <col min="4042" max="4042" width="113.44140625" bestFit="1" customWidth="1"/>
    <col min="4043" max="4043" width="93.88671875" bestFit="1" customWidth="1"/>
    <col min="4044" max="4044" width="115.44140625" bestFit="1" customWidth="1"/>
    <col min="4045" max="4045" width="100.77734375" bestFit="1" customWidth="1"/>
    <col min="4046" max="4046" width="122.109375" bestFit="1" customWidth="1"/>
    <col min="4047" max="4047" width="118.44140625" bestFit="1" customWidth="1"/>
    <col min="4048" max="4048" width="74.33203125" bestFit="1" customWidth="1"/>
    <col min="4049" max="4049" width="87.21875" bestFit="1" customWidth="1"/>
    <col min="4050" max="4050" width="119" bestFit="1" customWidth="1"/>
    <col min="4051" max="4051" width="96.88671875" bestFit="1" customWidth="1"/>
    <col min="4052" max="4052" width="72.6640625" bestFit="1" customWidth="1"/>
    <col min="4053" max="4054" width="110.6640625" bestFit="1" customWidth="1"/>
    <col min="4055" max="4055" width="46.33203125" bestFit="1" customWidth="1"/>
    <col min="4056" max="4056" width="60.21875" bestFit="1" customWidth="1"/>
    <col min="4057" max="4057" width="123.5546875" bestFit="1" customWidth="1"/>
    <col min="4058" max="4059" width="116.109375" bestFit="1" customWidth="1"/>
    <col min="4060" max="4060" width="117.44140625" bestFit="1" customWidth="1"/>
    <col min="4061" max="4061" width="54.5546875" bestFit="1" customWidth="1"/>
    <col min="4062" max="4062" width="118" bestFit="1" customWidth="1"/>
    <col min="4063" max="4063" width="96.109375" bestFit="1" customWidth="1"/>
    <col min="4064" max="4064" width="108.33203125" bestFit="1" customWidth="1"/>
    <col min="4065" max="4065" width="87.33203125" bestFit="1" customWidth="1"/>
    <col min="4066" max="4066" width="117.6640625" bestFit="1" customWidth="1"/>
    <col min="4067" max="4067" width="96.21875" bestFit="1" customWidth="1"/>
    <col min="4068" max="4068" width="107.109375" bestFit="1" customWidth="1"/>
    <col min="4069" max="4069" width="96.6640625" bestFit="1" customWidth="1"/>
    <col min="4070" max="4070" width="122.109375" bestFit="1" customWidth="1"/>
    <col min="4071" max="4071" width="60.6640625" bestFit="1" customWidth="1"/>
    <col min="4072" max="4072" width="110.5546875" bestFit="1" customWidth="1"/>
    <col min="4073" max="4073" width="116" bestFit="1" customWidth="1"/>
    <col min="4074" max="4074" width="109.6640625" bestFit="1" customWidth="1"/>
    <col min="4075" max="4075" width="118.77734375" bestFit="1" customWidth="1"/>
    <col min="4076" max="4076" width="105.6640625" bestFit="1" customWidth="1"/>
    <col min="4077" max="4077" width="108.33203125" bestFit="1" customWidth="1"/>
    <col min="4078" max="4078" width="121.88671875" bestFit="1" customWidth="1"/>
    <col min="4079" max="4079" width="112.77734375" bestFit="1" customWidth="1"/>
    <col min="4080" max="4080" width="64.5546875" bestFit="1" customWidth="1"/>
    <col min="4081" max="4081" width="119.6640625" bestFit="1" customWidth="1"/>
    <col min="4082" max="4082" width="51.21875" bestFit="1" customWidth="1"/>
    <col min="4083" max="4083" width="108.21875" bestFit="1" customWidth="1"/>
    <col min="4084" max="4084" width="97.6640625" bestFit="1" customWidth="1"/>
    <col min="4085" max="4085" width="118.88671875" bestFit="1" customWidth="1"/>
    <col min="4086" max="4086" width="109.6640625" bestFit="1" customWidth="1"/>
    <col min="4087" max="4087" width="106.88671875" bestFit="1" customWidth="1"/>
    <col min="4088" max="4088" width="133.33203125" bestFit="1" customWidth="1"/>
    <col min="4089" max="4089" width="77.21875" bestFit="1" customWidth="1"/>
    <col min="4090" max="4090" width="122.109375" bestFit="1" customWidth="1"/>
    <col min="4091" max="4091" width="98.44140625" bestFit="1" customWidth="1"/>
    <col min="4092" max="4092" width="94.33203125" bestFit="1" customWidth="1"/>
    <col min="4093" max="4093" width="118" bestFit="1" customWidth="1"/>
    <col min="4094" max="4094" width="91.88671875" bestFit="1" customWidth="1"/>
    <col min="4095" max="4095" width="128.33203125" bestFit="1" customWidth="1"/>
    <col min="4096" max="4096" width="123.44140625" bestFit="1" customWidth="1"/>
    <col min="4097" max="4097" width="112.6640625" bestFit="1" customWidth="1"/>
    <col min="4098" max="4098" width="99.44140625" bestFit="1" customWidth="1"/>
    <col min="4099" max="4099" width="112.21875" bestFit="1" customWidth="1"/>
    <col min="4100" max="4100" width="107.109375" bestFit="1" customWidth="1"/>
    <col min="4101" max="4101" width="106.21875" bestFit="1" customWidth="1"/>
    <col min="4102" max="4102" width="108.77734375" bestFit="1" customWidth="1"/>
    <col min="4103" max="4103" width="121.6640625" bestFit="1" customWidth="1"/>
    <col min="4104" max="4104" width="76.88671875" bestFit="1" customWidth="1"/>
    <col min="4105" max="4105" width="120" bestFit="1" customWidth="1"/>
    <col min="4106" max="4106" width="106.77734375" bestFit="1" customWidth="1"/>
    <col min="4107" max="4107" width="11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8317</v>
      </c>
      <c r="B3" s="10" t="s">
        <v>8314</v>
      </c>
    </row>
    <row r="4" spans="1:6" x14ac:dyDescent="0.3">
      <c r="A4" s="10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1" t="s">
        <v>8324</v>
      </c>
      <c r="B5" s="12"/>
      <c r="C5" s="12">
        <v>78</v>
      </c>
      <c r="D5" s="12"/>
      <c r="E5" s="12"/>
      <c r="F5" s="12">
        <v>78</v>
      </c>
    </row>
    <row r="6" spans="1:6" x14ac:dyDescent="0.3">
      <c r="A6" s="11" t="s">
        <v>8350</v>
      </c>
      <c r="B6" s="12">
        <v>16</v>
      </c>
      <c r="C6" s="12"/>
      <c r="D6" s="12"/>
      <c r="E6" s="12"/>
      <c r="F6" s="12">
        <v>16</v>
      </c>
    </row>
    <row r="7" spans="1:6" x14ac:dyDescent="0.3">
      <c r="A7" s="11" t="s">
        <v>8338</v>
      </c>
      <c r="B7" s="12">
        <v>23</v>
      </c>
      <c r="C7" s="12"/>
      <c r="D7" s="12"/>
      <c r="E7" s="12"/>
      <c r="F7" s="12">
        <v>23</v>
      </c>
    </row>
    <row r="8" spans="1:6" x14ac:dyDescent="0.3">
      <c r="A8" s="11" t="s">
        <v>8363</v>
      </c>
      <c r="B8" s="12"/>
      <c r="C8" s="12">
        <v>32</v>
      </c>
      <c r="D8" s="12"/>
      <c r="E8" s="12"/>
      <c r="F8" s="12">
        <v>32</v>
      </c>
    </row>
    <row r="9" spans="1:6" x14ac:dyDescent="0.3">
      <c r="A9" s="11" t="s">
        <v>8360</v>
      </c>
      <c r="B9" s="12"/>
      <c r="C9" s="12"/>
      <c r="D9" s="12"/>
      <c r="E9" s="12">
        <v>33</v>
      </c>
      <c r="F9" s="12">
        <v>33</v>
      </c>
    </row>
    <row r="10" spans="1:6" x14ac:dyDescent="0.3">
      <c r="A10" s="11" t="s">
        <v>8323</v>
      </c>
      <c r="B10" s="12"/>
      <c r="C10" s="12"/>
      <c r="D10" s="12"/>
      <c r="E10" s="12">
        <v>164</v>
      </c>
      <c r="F10" s="12">
        <v>164</v>
      </c>
    </row>
    <row r="11" spans="1:6" x14ac:dyDescent="0.3">
      <c r="A11" s="11" t="s">
        <v>8322</v>
      </c>
      <c r="B11" s="12"/>
      <c r="C11" s="12">
        <v>52</v>
      </c>
      <c r="D11" s="12"/>
      <c r="E11" s="12"/>
      <c r="F11" s="12">
        <v>52</v>
      </c>
    </row>
    <row r="12" spans="1:6" x14ac:dyDescent="0.3">
      <c r="A12" s="11" t="s">
        <v>8336</v>
      </c>
      <c r="B12" s="12"/>
      <c r="C12" s="12"/>
      <c r="D12" s="12"/>
      <c r="E12" s="12">
        <v>30</v>
      </c>
      <c r="F12" s="12">
        <v>30</v>
      </c>
    </row>
    <row r="13" spans="1:6" x14ac:dyDescent="0.3">
      <c r="A13" s="11" t="s">
        <v>8353</v>
      </c>
      <c r="B13" s="12"/>
      <c r="C13" s="12">
        <v>37</v>
      </c>
      <c r="D13" s="12">
        <v>17</v>
      </c>
      <c r="E13" s="12"/>
      <c r="F13" s="12">
        <v>54</v>
      </c>
    </row>
    <row r="14" spans="1:6" x14ac:dyDescent="0.3">
      <c r="A14" s="11" t="s">
        <v>8330</v>
      </c>
      <c r="B14" s="12"/>
      <c r="C14" s="12">
        <v>34</v>
      </c>
      <c r="D14" s="12"/>
      <c r="E14" s="12"/>
      <c r="F14" s="12">
        <v>34</v>
      </c>
    </row>
    <row r="15" spans="1:6" x14ac:dyDescent="0.3">
      <c r="A15" s="11" t="s">
        <v>8343</v>
      </c>
      <c r="B15" s="12">
        <v>15</v>
      </c>
      <c r="C15" s="12">
        <v>101</v>
      </c>
      <c r="D15" s="12"/>
      <c r="E15" s="12"/>
      <c r="F15" s="12">
        <v>116</v>
      </c>
    </row>
    <row r="16" spans="1:6" x14ac:dyDescent="0.3">
      <c r="A16" s="11" t="s">
        <v>8354</v>
      </c>
      <c r="B16" s="12"/>
      <c r="C16" s="12">
        <v>13</v>
      </c>
      <c r="D16" s="12"/>
      <c r="E16" s="12"/>
      <c r="F16" s="12">
        <v>13</v>
      </c>
    </row>
    <row r="17" spans="1:6" x14ac:dyDescent="0.3">
      <c r="A17" s="11" t="s">
        <v>8355</v>
      </c>
      <c r="B17" s="12"/>
      <c r="C17" s="12"/>
      <c r="D17" s="12"/>
      <c r="E17" s="12">
        <v>103</v>
      </c>
      <c r="F17" s="12">
        <v>103</v>
      </c>
    </row>
    <row r="18" spans="1:6" x14ac:dyDescent="0.3">
      <c r="A18" s="11" t="s">
        <v>8335</v>
      </c>
      <c r="B18" s="12"/>
      <c r="C18" s="12">
        <v>20</v>
      </c>
      <c r="D18" s="12"/>
      <c r="E18" s="12">
        <v>138</v>
      </c>
      <c r="F18" s="12">
        <v>158</v>
      </c>
    </row>
    <row r="19" spans="1:6" x14ac:dyDescent="0.3">
      <c r="A19" s="11" t="s">
        <v>8334</v>
      </c>
      <c r="B19" s="12"/>
      <c r="C19" s="12">
        <v>53</v>
      </c>
      <c r="D19" s="12"/>
      <c r="E19" s="12"/>
      <c r="F19" s="12">
        <v>53</v>
      </c>
    </row>
    <row r="20" spans="1:6" x14ac:dyDescent="0.3">
      <c r="A20" s="11" t="s">
        <v>8362</v>
      </c>
      <c r="B20" s="12"/>
      <c r="C20" s="12">
        <v>7</v>
      </c>
      <c r="D20" s="12"/>
      <c r="E20" s="12">
        <v>7</v>
      </c>
      <c r="F20" s="12">
        <v>14</v>
      </c>
    </row>
    <row r="21" spans="1:6" x14ac:dyDescent="0.3">
      <c r="A21" s="11" t="s">
        <v>8333</v>
      </c>
      <c r="B21" s="12"/>
      <c r="C21" s="12"/>
      <c r="D21" s="12"/>
      <c r="E21" s="12">
        <v>14</v>
      </c>
      <c r="F21" s="12">
        <v>14</v>
      </c>
    </row>
    <row r="22" spans="1:6" x14ac:dyDescent="0.3">
      <c r="A22" s="11" t="s">
        <v>8341</v>
      </c>
      <c r="B22" s="12"/>
      <c r="C22" s="12">
        <v>23</v>
      </c>
      <c r="D22" s="12"/>
      <c r="E22" s="12"/>
      <c r="F22" s="12">
        <v>23</v>
      </c>
    </row>
    <row r="23" spans="1:6" x14ac:dyDescent="0.3">
      <c r="A23" s="11" t="s">
        <v>8311</v>
      </c>
      <c r="B23" s="12">
        <v>11</v>
      </c>
      <c r="C23" s="12">
        <v>40</v>
      </c>
      <c r="D23" s="12"/>
      <c r="E23" s="12">
        <v>45</v>
      </c>
      <c r="F23" s="12">
        <v>96</v>
      </c>
    </row>
    <row r="24" spans="1:6" x14ac:dyDescent="0.3">
      <c r="A24" s="11" t="s">
        <v>8349</v>
      </c>
      <c r="B24" s="12"/>
      <c r="C24" s="12">
        <v>14</v>
      </c>
      <c r="D24" s="12"/>
      <c r="E24" s="12"/>
      <c r="F24" s="12">
        <v>14</v>
      </c>
    </row>
    <row r="25" spans="1:6" x14ac:dyDescent="0.3">
      <c r="A25" s="11" t="s">
        <v>8329</v>
      </c>
      <c r="B25" s="12"/>
      <c r="C25" s="12"/>
      <c r="D25" s="12"/>
      <c r="E25" s="12">
        <v>49</v>
      </c>
      <c r="F25" s="12">
        <v>49</v>
      </c>
    </row>
    <row r="26" spans="1:6" x14ac:dyDescent="0.3">
      <c r="A26" s="11" t="s">
        <v>8356</v>
      </c>
      <c r="B26" s="12"/>
      <c r="C26" s="12">
        <v>11</v>
      </c>
      <c r="D26" s="12"/>
      <c r="E26" s="12"/>
      <c r="F26" s="12">
        <v>11</v>
      </c>
    </row>
    <row r="27" spans="1:6" x14ac:dyDescent="0.3">
      <c r="A27" s="11" t="s">
        <v>8345</v>
      </c>
      <c r="B27" s="12"/>
      <c r="C27" s="12">
        <v>34</v>
      </c>
      <c r="D27" s="12"/>
      <c r="E27" s="12">
        <v>62</v>
      </c>
      <c r="F27" s="12">
        <v>96</v>
      </c>
    </row>
    <row r="28" spans="1:6" x14ac:dyDescent="0.3">
      <c r="A28" s="11" t="s">
        <v>8351</v>
      </c>
      <c r="B28" s="12"/>
      <c r="C28" s="12">
        <v>13</v>
      </c>
      <c r="D28" s="12"/>
      <c r="E28" s="12"/>
      <c r="F28" s="12">
        <v>13</v>
      </c>
    </row>
    <row r="29" spans="1:6" x14ac:dyDescent="0.3">
      <c r="A29" s="11" t="s">
        <v>8309</v>
      </c>
      <c r="B29" s="12"/>
      <c r="C29" s="12">
        <v>250</v>
      </c>
      <c r="D29" s="12">
        <v>9</v>
      </c>
      <c r="E29" s="12">
        <v>412</v>
      </c>
      <c r="F29" s="12">
        <v>671</v>
      </c>
    </row>
    <row r="30" spans="1:6" x14ac:dyDescent="0.3">
      <c r="A30" s="11" t="s">
        <v>8352</v>
      </c>
      <c r="B30" s="12"/>
      <c r="C30" s="12"/>
      <c r="D30" s="12"/>
      <c r="E30" s="12">
        <v>35</v>
      </c>
      <c r="F30" s="12">
        <v>35</v>
      </c>
    </row>
    <row r="31" spans="1:6" x14ac:dyDescent="0.3">
      <c r="A31" s="11" t="s">
        <v>8348</v>
      </c>
      <c r="B31" s="12"/>
      <c r="C31" s="12"/>
      <c r="D31" s="12"/>
      <c r="E31" s="12">
        <v>20</v>
      </c>
      <c r="F31" s="12">
        <v>20</v>
      </c>
    </row>
    <row r="32" spans="1:6" x14ac:dyDescent="0.3">
      <c r="A32" s="11" t="s">
        <v>8359</v>
      </c>
      <c r="B32" s="12"/>
      <c r="C32" s="12">
        <v>14</v>
      </c>
      <c r="D32" s="12"/>
      <c r="E32" s="12"/>
      <c r="F32" s="12">
        <v>14</v>
      </c>
    </row>
    <row r="33" spans="1:6" x14ac:dyDescent="0.3">
      <c r="A33" s="11" t="s">
        <v>8332</v>
      </c>
      <c r="B33" s="12"/>
      <c r="C33" s="12"/>
      <c r="D33" s="12"/>
      <c r="E33" s="12">
        <v>240</v>
      </c>
      <c r="F33" s="12">
        <v>240</v>
      </c>
    </row>
    <row r="34" spans="1:6" x14ac:dyDescent="0.3">
      <c r="A34" s="11" t="s">
        <v>8321</v>
      </c>
      <c r="B34" s="12">
        <v>31</v>
      </c>
      <c r="C34" s="12"/>
      <c r="D34" s="12"/>
      <c r="E34" s="12"/>
      <c r="F34" s="12">
        <v>31</v>
      </c>
    </row>
    <row r="35" spans="1:6" x14ac:dyDescent="0.3">
      <c r="A35" s="11" t="s">
        <v>8320</v>
      </c>
      <c r="B35" s="12"/>
      <c r="C35" s="12"/>
      <c r="D35" s="12"/>
      <c r="E35" s="12">
        <v>48</v>
      </c>
      <c r="F35" s="12">
        <v>48</v>
      </c>
    </row>
    <row r="36" spans="1:6" x14ac:dyDescent="0.3">
      <c r="A36" s="11" t="s">
        <v>8358</v>
      </c>
      <c r="B36" s="12"/>
      <c r="C36" s="12"/>
      <c r="D36" s="12">
        <v>4</v>
      </c>
      <c r="E36" s="12">
        <v>34</v>
      </c>
      <c r="F36" s="12">
        <v>38</v>
      </c>
    </row>
    <row r="37" spans="1:6" x14ac:dyDescent="0.3">
      <c r="A37" s="11" t="s">
        <v>8361</v>
      </c>
      <c r="B37" s="12">
        <v>15</v>
      </c>
      <c r="C37" s="12">
        <v>1</v>
      </c>
      <c r="D37" s="12"/>
      <c r="E37" s="12">
        <v>31</v>
      </c>
      <c r="F37" s="12">
        <v>47</v>
      </c>
    </row>
    <row r="38" spans="1:6" x14ac:dyDescent="0.3">
      <c r="A38" s="11" t="s">
        <v>8310</v>
      </c>
      <c r="B38" s="12">
        <v>15</v>
      </c>
      <c r="C38" s="12">
        <v>59</v>
      </c>
      <c r="D38" s="12">
        <v>3</v>
      </c>
      <c r="E38" s="12">
        <v>68</v>
      </c>
      <c r="F38" s="12">
        <v>145</v>
      </c>
    </row>
    <row r="39" spans="1:6" x14ac:dyDescent="0.3">
      <c r="A39" s="11" t="s">
        <v>8357</v>
      </c>
      <c r="B39" s="12"/>
      <c r="C39" s="12"/>
      <c r="D39" s="12"/>
      <c r="E39" s="12">
        <v>52</v>
      </c>
      <c r="F39" s="12">
        <v>52</v>
      </c>
    </row>
    <row r="40" spans="1:6" x14ac:dyDescent="0.3">
      <c r="A40" s="11" t="s">
        <v>8319</v>
      </c>
      <c r="B40" s="12"/>
      <c r="C40" s="12"/>
      <c r="D40" s="12"/>
      <c r="E40" s="12">
        <v>49</v>
      </c>
      <c r="F40" s="12">
        <v>49</v>
      </c>
    </row>
    <row r="41" spans="1:6" x14ac:dyDescent="0.3">
      <c r="A41" s="11" t="s">
        <v>8347</v>
      </c>
      <c r="B41" s="12">
        <v>6</v>
      </c>
      <c r="C41" s="12">
        <v>21</v>
      </c>
      <c r="D41" s="12"/>
      <c r="E41" s="12"/>
      <c r="F41" s="12">
        <v>27</v>
      </c>
    </row>
    <row r="42" spans="1:6" x14ac:dyDescent="0.3">
      <c r="A42" s="11" t="s">
        <v>8340</v>
      </c>
      <c r="B42" s="12"/>
      <c r="C42" s="12">
        <v>73</v>
      </c>
      <c r="D42" s="12"/>
      <c r="E42" s="12"/>
      <c r="F42" s="12">
        <v>73</v>
      </c>
    </row>
    <row r="43" spans="1:6" x14ac:dyDescent="0.3">
      <c r="A43" s="11" t="s">
        <v>8327</v>
      </c>
      <c r="B43" s="12">
        <v>47</v>
      </c>
      <c r="C43" s="12">
        <v>81</v>
      </c>
      <c r="D43" s="12"/>
      <c r="E43" s="12">
        <v>17</v>
      </c>
      <c r="F43" s="12">
        <v>145</v>
      </c>
    </row>
    <row r="44" spans="1:6" x14ac:dyDescent="0.3">
      <c r="A44" s="11" t="s">
        <v>8326</v>
      </c>
      <c r="B44" s="12">
        <v>59</v>
      </c>
      <c r="C44" s="12">
        <v>36</v>
      </c>
      <c r="D44" s="12"/>
      <c r="E44" s="12"/>
      <c r="F44" s="12">
        <v>95</v>
      </c>
    </row>
    <row r="45" spans="1:6" x14ac:dyDescent="0.3">
      <c r="A45" s="11" t="s">
        <v>8346</v>
      </c>
      <c r="B45" s="12">
        <v>19</v>
      </c>
      <c r="C45" s="12"/>
      <c r="D45" s="12"/>
      <c r="E45" s="12"/>
      <c r="F45" s="12">
        <v>19</v>
      </c>
    </row>
    <row r="46" spans="1:6" x14ac:dyDescent="0.3">
      <c r="A46" s="11" t="s">
        <v>8315</v>
      </c>
      <c r="B46" s="12">
        <v>257</v>
      </c>
      <c r="C46" s="12">
        <v>1097</v>
      </c>
      <c r="D46" s="12">
        <v>33</v>
      </c>
      <c r="E46" s="12">
        <v>1651</v>
      </c>
      <c r="F46" s="12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77734375" defaultRowHeight="14.4" x14ac:dyDescent="0.3"/>
  <cols>
    <col min="2" max="2" width="2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4" bestFit="1" customWidth="1"/>
    <col min="13" max="13" width="8.77734375" bestFit="1" customWidth="1"/>
    <col min="14" max="14" width="25.5546875" customWidth="1"/>
    <col min="15" max="15" width="17.88671875" bestFit="1" customWidth="1"/>
    <col min="16" max="16" width="16.77734375" bestFit="1" customWidth="1"/>
    <col min="17" max="17" width="25.5546875" customWidth="1"/>
    <col min="18" max="18" width="12.441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8318</v>
      </c>
      <c r="R2" t="s">
        <v>8319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8318</v>
      </c>
      <c r="R3" t="s">
        <v>8319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8318</v>
      </c>
      <c r="R4" t="s">
        <v>8319</v>
      </c>
      <c r="S4" s="13">
        <f t="shared" si="2"/>
        <v>42405.702349537038</v>
      </c>
      <c r="T4" s="13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8318</v>
      </c>
      <c r="R5" t="s">
        <v>8319</v>
      </c>
      <c r="S5" s="13">
        <f t="shared" si="2"/>
        <v>41828.515127314815</v>
      </c>
      <c r="T5" s="13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8318</v>
      </c>
      <c r="R6" t="s">
        <v>8319</v>
      </c>
      <c r="S6" s="13">
        <f t="shared" si="2"/>
        <v>42327.834247685183</v>
      </c>
      <c r="T6" s="13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8318</v>
      </c>
      <c r="R7" t="s">
        <v>8319</v>
      </c>
      <c r="S7" s="13">
        <f t="shared" si="2"/>
        <v>42563.932951388888</v>
      </c>
      <c r="T7" s="13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8318</v>
      </c>
      <c r="R8" t="s">
        <v>8319</v>
      </c>
      <c r="S8" s="13">
        <f t="shared" si="2"/>
        <v>41794.072337962964</v>
      </c>
      <c r="T8" s="13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8318</v>
      </c>
      <c r="R9" t="s">
        <v>8319</v>
      </c>
      <c r="S9" s="13">
        <f t="shared" si="2"/>
        <v>42516.047071759262</v>
      </c>
      <c r="T9" s="13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8318</v>
      </c>
      <c r="R10" t="s">
        <v>8319</v>
      </c>
      <c r="S10" s="13">
        <f t="shared" si="2"/>
        <v>42468.94458333333</v>
      </c>
      <c r="T10" s="13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8318</v>
      </c>
      <c r="R11" t="s">
        <v>8319</v>
      </c>
      <c r="S11" s="13">
        <f t="shared" si="2"/>
        <v>42447.103518518517</v>
      </c>
      <c r="T11" s="13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8318</v>
      </c>
      <c r="R12" t="s">
        <v>8319</v>
      </c>
      <c r="S12" s="13">
        <f t="shared" si="2"/>
        <v>41780.068043981482</v>
      </c>
      <c r="T12" s="13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8318</v>
      </c>
      <c r="R13" t="s">
        <v>8319</v>
      </c>
      <c r="S13" s="13">
        <f t="shared" si="2"/>
        <v>42572.778495370367</v>
      </c>
      <c r="T13" s="13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8318</v>
      </c>
      <c r="R14" t="s">
        <v>8319</v>
      </c>
      <c r="S14" s="13">
        <f t="shared" si="2"/>
        <v>41791.713252314818</v>
      </c>
      <c r="T14" s="13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8318</v>
      </c>
      <c r="R15" t="s">
        <v>8319</v>
      </c>
      <c r="S15" s="13">
        <f t="shared" si="2"/>
        <v>42508.677187499998</v>
      </c>
      <c r="T15" s="13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8318</v>
      </c>
      <c r="R16" t="s">
        <v>8319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8318</v>
      </c>
      <c r="R17" t="s">
        <v>8319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8318</v>
      </c>
      <c r="R18" t="s">
        <v>8319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8318</v>
      </c>
      <c r="R19" t="s">
        <v>8319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8318</v>
      </c>
      <c r="R20" t="s">
        <v>8319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8318</v>
      </c>
      <c r="R21" t="s">
        <v>8319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8318</v>
      </c>
      <c r="R22" t="s">
        <v>8319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8318</v>
      </c>
      <c r="R23" t="s">
        <v>8319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8318</v>
      </c>
      <c r="R24" t="s">
        <v>8319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8318</v>
      </c>
      <c r="R25" t="s">
        <v>8319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8318</v>
      </c>
      <c r="R26" t="s">
        <v>8319</v>
      </c>
      <c r="S26" s="13">
        <f t="shared" si="2"/>
        <v>42229.820173611108</v>
      </c>
      <c r="T26" s="13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8318</v>
      </c>
      <c r="R27" t="s">
        <v>8319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8318</v>
      </c>
      <c r="R28" t="s">
        <v>8319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8318</v>
      </c>
      <c r="R29" t="s">
        <v>8319</v>
      </c>
      <c r="S29" s="13">
        <f t="shared" si="2"/>
        <v>41929.164733796293</v>
      </c>
      <c r="T29" s="13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8318</v>
      </c>
      <c r="R30" t="s">
        <v>8319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8318</v>
      </c>
      <c r="R31" t="s">
        <v>8319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8318</v>
      </c>
      <c r="R32" t="s">
        <v>8319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8318</v>
      </c>
      <c r="R33" t="s">
        <v>8319</v>
      </c>
      <c r="S33" s="13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8318</v>
      </c>
      <c r="R34" t="s">
        <v>8319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8318</v>
      </c>
      <c r="R35" t="s">
        <v>8319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8318</v>
      </c>
      <c r="R36" t="s">
        <v>8319</v>
      </c>
      <c r="S36" s="13">
        <f t="shared" si="2"/>
        <v>41841.321770833332</v>
      </c>
      <c r="T36" s="13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8318</v>
      </c>
      <c r="R37" t="s">
        <v>8319</v>
      </c>
      <c r="S37" s="13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8318</v>
      </c>
      <c r="R38" t="s">
        <v>8319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8318</v>
      </c>
      <c r="R39" t="s">
        <v>8319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8318</v>
      </c>
      <c r="R40" t="s">
        <v>8319</v>
      </c>
      <c r="S40" s="13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8318</v>
      </c>
      <c r="R41" t="s">
        <v>8319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8318</v>
      </c>
      <c r="R42" t="s">
        <v>8319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8318</v>
      </c>
      <c r="R43" t="s">
        <v>8319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8318</v>
      </c>
      <c r="R44" t="s">
        <v>8319</v>
      </c>
      <c r="S44" s="13">
        <f t="shared" si="2"/>
        <v>41971.639189814814</v>
      </c>
      <c r="T44" s="13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8318</v>
      </c>
      <c r="R45" t="s">
        <v>8319</v>
      </c>
      <c r="S45" s="13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8318</v>
      </c>
      <c r="R46" t="s">
        <v>8319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8318</v>
      </c>
      <c r="R47" t="s">
        <v>8319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8318</v>
      </c>
      <c r="R48" t="s">
        <v>8319</v>
      </c>
      <c r="S48" s="13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8318</v>
      </c>
      <c r="R49" t="s">
        <v>8319</v>
      </c>
      <c r="S49" s="13">
        <f t="shared" si="2"/>
        <v>41932.819525462961</v>
      </c>
      <c r="T49" s="13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8318</v>
      </c>
      <c r="R50" t="s">
        <v>8319</v>
      </c>
      <c r="S50" s="13">
        <f t="shared" si="2"/>
        <v>42033.516898148147</v>
      </c>
      <c r="T50" s="13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8318</v>
      </c>
      <c r="R51" t="s">
        <v>8319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8318</v>
      </c>
      <c r="R52" t="s">
        <v>8319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8318</v>
      </c>
      <c r="R53" t="s">
        <v>8319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8318</v>
      </c>
      <c r="R54" t="s">
        <v>8319</v>
      </c>
      <c r="S54" s="13">
        <f t="shared" si="2"/>
        <v>41807.701921296299</v>
      </c>
      <c r="T54" s="13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8318</v>
      </c>
      <c r="R55" t="s">
        <v>8319</v>
      </c>
      <c r="S55" s="13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8318</v>
      </c>
      <c r="R56" t="s">
        <v>8319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8318</v>
      </c>
      <c r="R57" t="s">
        <v>8319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8318</v>
      </c>
      <c r="R58" t="s">
        <v>8319</v>
      </c>
      <c r="S58" s="13">
        <f t="shared" si="2"/>
        <v>42149.548888888887</v>
      </c>
      <c r="T58" s="13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8318</v>
      </c>
      <c r="R59" t="s">
        <v>8319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8318</v>
      </c>
      <c r="R60" t="s">
        <v>8319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8318</v>
      </c>
      <c r="R61" t="s">
        <v>8319</v>
      </c>
      <c r="S61" s="13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8318</v>
      </c>
      <c r="R62" t="s">
        <v>8320</v>
      </c>
      <c r="S62" s="13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8318</v>
      </c>
      <c r="R63" t="s">
        <v>8320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8318</v>
      </c>
      <c r="R64" t="s">
        <v>8320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8318</v>
      </c>
      <c r="R65" t="s">
        <v>8320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8318</v>
      </c>
      <c r="R66" t="s">
        <v>8320</v>
      </c>
      <c r="S66" s="13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8318</v>
      </c>
      <c r="R67" t="s">
        <v>8320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8318</v>
      </c>
      <c r="R68" t="s">
        <v>8320</v>
      </c>
      <c r="S68" s="13">
        <f t="shared" si="6"/>
        <v>42539.849768518514</v>
      </c>
      <c r="T68" s="13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8318</v>
      </c>
      <c r="R69" t="s">
        <v>8320</v>
      </c>
      <c r="S69" s="13">
        <f t="shared" si="6"/>
        <v>41075.583379629628</v>
      </c>
      <c r="T69" s="13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8318</v>
      </c>
      <c r="R70" t="s">
        <v>8320</v>
      </c>
      <c r="S70" s="13">
        <f t="shared" si="6"/>
        <v>41663.569340277776</v>
      </c>
      <c r="T70" s="13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8318</v>
      </c>
      <c r="R71" t="s">
        <v>8320</v>
      </c>
      <c r="S71" s="13">
        <f t="shared" si="6"/>
        <v>40786.187789351854</v>
      </c>
      <c r="T71" s="13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8318</v>
      </c>
      <c r="R72" t="s">
        <v>8320</v>
      </c>
      <c r="S72" s="13">
        <f t="shared" si="6"/>
        <v>40730.896354166667</v>
      </c>
      <c r="T72" s="13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8318</v>
      </c>
      <c r="R73" t="s">
        <v>8320</v>
      </c>
      <c r="S73" s="13">
        <f t="shared" si="6"/>
        <v>40997.271493055552</v>
      </c>
      <c r="T73" s="13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8318</v>
      </c>
      <c r="R74" t="s">
        <v>8320</v>
      </c>
      <c r="S74" s="13">
        <f t="shared" si="6"/>
        <v>41208.010196759256</v>
      </c>
      <c r="T74" s="13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8318</v>
      </c>
      <c r="R75" t="s">
        <v>8320</v>
      </c>
      <c r="S75" s="13">
        <f t="shared" si="6"/>
        <v>40587.75675925926</v>
      </c>
      <c r="T75" s="13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8318</v>
      </c>
      <c r="R76" t="s">
        <v>8320</v>
      </c>
      <c r="S76" s="13">
        <f t="shared" si="6"/>
        <v>42360.487210648149</v>
      </c>
      <c r="T76" s="13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8318</v>
      </c>
      <c r="R77" t="s">
        <v>8320</v>
      </c>
      <c r="S77" s="13">
        <f t="shared" si="6"/>
        <v>41357.209166666667</v>
      </c>
      <c r="T77" s="13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8318</v>
      </c>
      <c r="R78" t="s">
        <v>8320</v>
      </c>
      <c r="S78" s="13">
        <f t="shared" si="6"/>
        <v>40844.691643518519</v>
      </c>
      <c r="T78" s="13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8318</v>
      </c>
      <c r="R79" t="s">
        <v>8320</v>
      </c>
      <c r="S79" s="13">
        <f t="shared" si="6"/>
        <v>40997.144872685189</v>
      </c>
      <c r="T79" s="13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8318</v>
      </c>
      <c r="R80" t="s">
        <v>8320</v>
      </c>
      <c r="S80" s="13">
        <f t="shared" si="6"/>
        <v>42604.730567129634</v>
      </c>
      <c r="T80" s="13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8318</v>
      </c>
      <c r="R81" t="s">
        <v>8320</v>
      </c>
      <c r="S81" s="13">
        <f t="shared" si="6"/>
        <v>41724.776539351849</v>
      </c>
      <c r="T81" s="13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8318</v>
      </c>
      <c r="R82" t="s">
        <v>8320</v>
      </c>
      <c r="S82" s="13">
        <f t="shared" si="6"/>
        <v>41583.083981481483</v>
      </c>
      <c r="T82" s="13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8318</v>
      </c>
      <c r="R83" t="s">
        <v>8320</v>
      </c>
      <c r="S83" s="13">
        <f t="shared" si="6"/>
        <v>41100.158877314818</v>
      </c>
      <c r="T83" s="13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8318</v>
      </c>
      <c r="R84" t="s">
        <v>8320</v>
      </c>
      <c r="S84" s="13">
        <f t="shared" si="6"/>
        <v>40795.820150462961</v>
      </c>
      <c r="T84" s="13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8318</v>
      </c>
      <c r="R85" t="s">
        <v>8320</v>
      </c>
      <c r="S85" s="13">
        <f t="shared" si="6"/>
        <v>42042.615613425922</v>
      </c>
      <c r="T85" s="13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8318</v>
      </c>
      <c r="R86" t="s">
        <v>8320</v>
      </c>
      <c r="S86" s="13">
        <f t="shared" si="6"/>
        <v>40648.757939814815</v>
      </c>
      <c r="T86" s="13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8318</v>
      </c>
      <c r="R87" t="s">
        <v>8320</v>
      </c>
      <c r="S87" s="13">
        <f t="shared" si="6"/>
        <v>40779.125428240739</v>
      </c>
      <c r="T87" s="13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8318</v>
      </c>
      <c r="R88" t="s">
        <v>8320</v>
      </c>
      <c r="S88" s="13">
        <f t="shared" si="6"/>
        <v>42291.556076388893</v>
      </c>
      <c r="T88" s="13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8318</v>
      </c>
      <c r="R89" t="s">
        <v>8320</v>
      </c>
      <c r="S89" s="13">
        <f t="shared" si="6"/>
        <v>40322.53938657407</v>
      </c>
      <c r="T89" s="13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8318</v>
      </c>
      <c r="R90" t="s">
        <v>8320</v>
      </c>
      <c r="S90" s="13">
        <f t="shared" si="6"/>
        <v>41786.65892361111</v>
      </c>
      <c r="T90" s="13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8318</v>
      </c>
      <c r="R91" t="s">
        <v>8320</v>
      </c>
      <c r="S91" s="13">
        <f t="shared" si="6"/>
        <v>41402.752222222225</v>
      </c>
      <c r="T91" s="13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8318</v>
      </c>
      <c r="R92" t="s">
        <v>8320</v>
      </c>
      <c r="S92" s="13">
        <f t="shared" si="6"/>
        <v>40706.297442129631</v>
      </c>
      <c r="T92" s="13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8318</v>
      </c>
      <c r="R93" t="s">
        <v>8320</v>
      </c>
      <c r="S93" s="13">
        <f t="shared" si="6"/>
        <v>40619.402361111112</v>
      </c>
      <c r="T93" s="13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8318</v>
      </c>
      <c r="R94" t="s">
        <v>8320</v>
      </c>
      <c r="S94" s="13">
        <f t="shared" si="6"/>
        <v>42721.198877314819</v>
      </c>
      <c r="T94" s="13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8318</v>
      </c>
      <c r="R95" t="s">
        <v>8320</v>
      </c>
      <c r="S95" s="13">
        <f t="shared" si="6"/>
        <v>41065.858067129629</v>
      </c>
      <c r="T95" s="13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8318</v>
      </c>
      <c r="R96" t="s">
        <v>8320</v>
      </c>
      <c r="S96" s="13">
        <f t="shared" si="6"/>
        <v>41716.717847222222</v>
      </c>
      <c r="T96" s="13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8318</v>
      </c>
      <c r="R97" t="s">
        <v>8320</v>
      </c>
      <c r="S97" s="13">
        <f t="shared" si="6"/>
        <v>40935.005104166667</v>
      </c>
      <c r="T97" s="13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8318</v>
      </c>
      <c r="R98" t="s">
        <v>8320</v>
      </c>
      <c r="S98" s="13">
        <f t="shared" si="6"/>
        <v>40324.662511574075</v>
      </c>
      <c r="T98" s="13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8318</v>
      </c>
      <c r="R99" t="s">
        <v>8320</v>
      </c>
      <c r="S99" s="13">
        <f t="shared" si="6"/>
        <v>40706.135208333333</v>
      </c>
      <c r="T99" s="13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8318</v>
      </c>
      <c r="R100" t="s">
        <v>8320</v>
      </c>
      <c r="S100" s="13">
        <f t="shared" si="6"/>
        <v>41214.79483796296</v>
      </c>
      <c r="T100" s="13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8318</v>
      </c>
      <c r="R101" t="s">
        <v>8320</v>
      </c>
      <c r="S101" s="13">
        <f t="shared" si="6"/>
        <v>41631.902766203704</v>
      </c>
      <c r="T101" s="13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8318</v>
      </c>
      <c r="R102" t="s">
        <v>8320</v>
      </c>
      <c r="S102" s="13">
        <f t="shared" si="6"/>
        <v>41197.753310185188</v>
      </c>
      <c r="T102" s="13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8318</v>
      </c>
      <c r="R103" t="s">
        <v>8320</v>
      </c>
      <c r="S103" s="13">
        <f t="shared" si="6"/>
        <v>41274.776736111111</v>
      </c>
      <c r="T103" s="13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8318</v>
      </c>
      <c r="R104" t="s">
        <v>8320</v>
      </c>
      <c r="S104" s="13">
        <f t="shared" si="6"/>
        <v>40505.131168981483</v>
      </c>
      <c r="T104" s="13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8318</v>
      </c>
      <c r="R105" t="s">
        <v>8320</v>
      </c>
      <c r="S105" s="13">
        <f t="shared" si="6"/>
        <v>41682.805902777778</v>
      </c>
      <c r="T105" s="13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8318</v>
      </c>
      <c r="R106" t="s">
        <v>8320</v>
      </c>
      <c r="S106" s="13">
        <f t="shared" si="6"/>
        <v>40612.695208333331</v>
      </c>
      <c r="T106" s="13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8318</v>
      </c>
      <c r="R107" t="s">
        <v>8320</v>
      </c>
      <c r="S107" s="13">
        <f t="shared" si="6"/>
        <v>42485.724768518514</v>
      </c>
      <c r="T107" s="13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8318</v>
      </c>
      <c r="R108" t="s">
        <v>8320</v>
      </c>
      <c r="S108" s="13">
        <f t="shared" si="6"/>
        <v>40987.776631944449</v>
      </c>
      <c r="T108" s="13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8318</v>
      </c>
      <c r="R109" t="s">
        <v>8320</v>
      </c>
      <c r="S109" s="13">
        <f t="shared" si="6"/>
        <v>40635.982488425929</v>
      </c>
      <c r="T109" s="13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8318</v>
      </c>
      <c r="R110" t="s">
        <v>8320</v>
      </c>
      <c r="S110" s="13">
        <f t="shared" si="6"/>
        <v>41365.613078703704</v>
      </c>
      <c r="T110" s="13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8318</v>
      </c>
      <c r="R111" t="s">
        <v>8320</v>
      </c>
      <c r="S111" s="13">
        <f t="shared" si="6"/>
        <v>40570.025810185187</v>
      </c>
      <c r="T111" s="13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8318</v>
      </c>
      <c r="R112" t="s">
        <v>8320</v>
      </c>
      <c r="S112" s="13">
        <f t="shared" si="6"/>
        <v>41557.949687500004</v>
      </c>
      <c r="T112" s="13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8318</v>
      </c>
      <c r="R113" t="s">
        <v>8320</v>
      </c>
      <c r="S113" s="13">
        <f t="shared" si="6"/>
        <v>42125.333182870367</v>
      </c>
      <c r="T113" s="13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8318</v>
      </c>
      <c r="R114" t="s">
        <v>8320</v>
      </c>
      <c r="S114" s="13">
        <f t="shared" si="6"/>
        <v>41718.043032407404</v>
      </c>
      <c r="T114" s="13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8318</v>
      </c>
      <c r="R115" t="s">
        <v>8320</v>
      </c>
      <c r="S115" s="13">
        <f t="shared" si="6"/>
        <v>40753.758425925924</v>
      </c>
      <c r="T115" s="13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8318</v>
      </c>
      <c r="R116" t="s">
        <v>8320</v>
      </c>
      <c r="S116" s="13">
        <f t="shared" si="6"/>
        <v>40861.27416666667</v>
      </c>
      <c r="T116" s="13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8318</v>
      </c>
      <c r="R117" t="s">
        <v>8320</v>
      </c>
      <c r="S117" s="13">
        <f t="shared" si="6"/>
        <v>40918.738935185182</v>
      </c>
      <c r="T117" s="13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8318</v>
      </c>
      <c r="R118" t="s">
        <v>8320</v>
      </c>
      <c r="S118" s="13">
        <f t="shared" si="6"/>
        <v>40595.497164351851</v>
      </c>
      <c r="T118" s="13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8318</v>
      </c>
      <c r="R119" t="s">
        <v>8320</v>
      </c>
      <c r="S119" s="13">
        <f t="shared" si="6"/>
        <v>40248.834999999999</v>
      </c>
      <c r="T119" s="13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8318</v>
      </c>
      <c r="R120" t="s">
        <v>8320</v>
      </c>
      <c r="S120" s="13">
        <f t="shared" si="6"/>
        <v>40723.053657407407</v>
      </c>
      <c r="T120" s="13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8318</v>
      </c>
      <c r="R121" t="s">
        <v>8320</v>
      </c>
      <c r="S121" s="13">
        <f t="shared" si="6"/>
        <v>40739.069282407407</v>
      </c>
      <c r="T121" s="13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8318</v>
      </c>
      <c r="R122" t="s">
        <v>8321</v>
      </c>
      <c r="S122" s="13">
        <f t="shared" si="6"/>
        <v>42616.049849537041</v>
      </c>
      <c r="T122" s="13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8318</v>
      </c>
      <c r="R123" t="s">
        <v>8321</v>
      </c>
      <c r="S123" s="13">
        <f t="shared" si="6"/>
        <v>42096.704976851848</v>
      </c>
      <c r="T123" s="13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8318</v>
      </c>
      <c r="R124" t="s">
        <v>8321</v>
      </c>
      <c r="S124" s="13">
        <f t="shared" si="6"/>
        <v>42593.431793981479</v>
      </c>
      <c r="T124" s="13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8318</v>
      </c>
      <c r="R125" t="s">
        <v>8321</v>
      </c>
      <c r="S125" s="13">
        <f t="shared" si="6"/>
        <v>41904.781990740739</v>
      </c>
      <c r="T125" s="13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8318</v>
      </c>
      <c r="R126" t="s">
        <v>8321</v>
      </c>
      <c r="S126" s="13">
        <f t="shared" si="6"/>
        <v>42114.928726851853</v>
      </c>
      <c r="T126" s="13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8318</v>
      </c>
      <c r="R127" t="s">
        <v>8321</v>
      </c>
      <c r="S127" s="13">
        <f t="shared" si="6"/>
        <v>42709.993981481486</v>
      </c>
      <c r="T127" s="13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8318</v>
      </c>
      <c r="R128" t="s">
        <v>8321</v>
      </c>
      <c r="S128" s="13">
        <f t="shared" si="6"/>
        <v>42135.589548611111</v>
      </c>
      <c r="T128" s="13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8318</v>
      </c>
      <c r="R129" t="s">
        <v>8321</v>
      </c>
      <c r="S129" s="13">
        <f t="shared" si="6"/>
        <v>42067.62431712963</v>
      </c>
      <c r="T129" s="13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8318</v>
      </c>
      <c r="R130" t="s">
        <v>8321</v>
      </c>
      <c r="S130" s="13">
        <f t="shared" si="6"/>
        <v>42628.22792824074</v>
      </c>
      <c r="T130" s="13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8318</v>
      </c>
      <c r="R131" t="s">
        <v>8321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8318</v>
      </c>
      <c r="R132" t="s">
        <v>8321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8318</v>
      </c>
      <c r="R133" t="s">
        <v>8321</v>
      </c>
      <c r="S133" s="13">
        <f t="shared" si="10"/>
        <v>42541.837511574078</v>
      </c>
      <c r="T133" s="13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8318</v>
      </c>
      <c r="R134" t="s">
        <v>8321</v>
      </c>
      <c r="S134" s="13">
        <f t="shared" si="10"/>
        <v>41905.812581018516</v>
      </c>
      <c r="T134" s="13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8318</v>
      </c>
      <c r="R135" t="s">
        <v>8321</v>
      </c>
      <c r="S135" s="13">
        <f t="shared" si="10"/>
        <v>42491.80768518518</v>
      </c>
      <c r="T135" s="13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8318</v>
      </c>
      <c r="R136" t="s">
        <v>8321</v>
      </c>
      <c r="S136" s="13">
        <f t="shared" si="10"/>
        <v>42221.909930555557</v>
      </c>
      <c r="T136" s="13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8318</v>
      </c>
      <c r="R137" t="s">
        <v>8321</v>
      </c>
      <c r="S137" s="13">
        <f t="shared" si="10"/>
        <v>41788.381909722222</v>
      </c>
      <c r="T137" s="13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8318</v>
      </c>
      <c r="R138" t="s">
        <v>8321</v>
      </c>
      <c r="S138" s="13">
        <f t="shared" si="10"/>
        <v>42096.410115740742</v>
      </c>
      <c r="T138" s="13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8318</v>
      </c>
      <c r="R139" t="s">
        <v>8321</v>
      </c>
      <c r="S139" s="13">
        <f t="shared" si="10"/>
        <v>42239.573993055557</v>
      </c>
      <c r="T139" s="13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8318</v>
      </c>
      <c r="R140" t="s">
        <v>8321</v>
      </c>
      <c r="S140" s="13">
        <f t="shared" si="10"/>
        <v>42186.257418981477</v>
      </c>
      <c r="T140" s="13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8318</v>
      </c>
      <c r="R141" t="s">
        <v>8321</v>
      </c>
      <c r="S141" s="13">
        <f t="shared" si="10"/>
        <v>42187.920972222222</v>
      </c>
      <c r="T141" s="13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8318</v>
      </c>
      <c r="R142" t="s">
        <v>8321</v>
      </c>
      <c r="S142" s="13">
        <f t="shared" si="10"/>
        <v>42053.198287037041</v>
      </c>
      <c r="T142" s="13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8318</v>
      </c>
      <c r="R143" t="s">
        <v>8321</v>
      </c>
      <c r="S143" s="13">
        <f t="shared" si="10"/>
        <v>42110.153043981481</v>
      </c>
      <c r="T143" s="13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8318</v>
      </c>
      <c r="R144" t="s">
        <v>8321</v>
      </c>
      <c r="S144" s="13">
        <f t="shared" si="10"/>
        <v>41938.893263888887</v>
      </c>
      <c r="T144" s="13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8318</v>
      </c>
      <c r="R145" t="s">
        <v>8321</v>
      </c>
      <c r="S145" s="13">
        <f t="shared" si="10"/>
        <v>42559.064143518524</v>
      </c>
      <c r="T145" s="13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8318</v>
      </c>
      <c r="R146" t="s">
        <v>8321</v>
      </c>
      <c r="S146" s="13">
        <f t="shared" si="10"/>
        <v>42047.762407407412</v>
      </c>
      <c r="T146" s="13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8318</v>
      </c>
      <c r="R147" t="s">
        <v>8321</v>
      </c>
      <c r="S147" s="13">
        <f t="shared" si="10"/>
        <v>42200.542268518519</v>
      </c>
      <c r="T147" s="13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8318</v>
      </c>
      <c r="R148" t="s">
        <v>8321</v>
      </c>
      <c r="S148" s="13">
        <f t="shared" si="10"/>
        <v>42693.016180555554</v>
      </c>
      <c r="T148" s="13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8318</v>
      </c>
      <c r="R149" t="s">
        <v>8321</v>
      </c>
      <c r="S149" s="13">
        <f t="shared" si="10"/>
        <v>41969.767824074079</v>
      </c>
      <c r="T149" s="13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8318</v>
      </c>
      <c r="R150" t="s">
        <v>8321</v>
      </c>
      <c r="S150" s="13">
        <f t="shared" si="10"/>
        <v>42397.281666666662</v>
      </c>
      <c r="T150" s="13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8318</v>
      </c>
      <c r="R151" t="s">
        <v>8321</v>
      </c>
      <c r="S151" s="13">
        <f t="shared" si="10"/>
        <v>41968.172106481477</v>
      </c>
      <c r="T151" s="13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8318</v>
      </c>
      <c r="R152" t="s">
        <v>8321</v>
      </c>
      <c r="S152" s="13">
        <f t="shared" si="10"/>
        <v>42090.161828703705</v>
      </c>
      <c r="T152" s="13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8318</v>
      </c>
      <c r="R153" t="s">
        <v>8321</v>
      </c>
      <c r="S153" s="13">
        <f t="shared" si="10"/>
        <v>42113.550821759258</v>
      </c>
      <c r="T153" s="13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8318</v>
      </c>
      <c r="R154" t="s">
        <v>8321</v>
      </c>
      <c r="S154" s="13">
        <f t="shared" si="10"/>
        <v>41875.077546296299</v>
      </c>
      <c r="T154" s="13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8318</v>
      </c>
      <c r="R155" t="s">
        <v>8321</v>
      </c>
      <c r="S155" s="13">
        <f t="shared" si="10"/>
        <v>41933.586157407408</v>
      </c>
      <c r="T155" s="13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8318</v>
      </c>
      <c r="R156" t="s">
        <v>8321</v>
      </c>
      <c r="S156" s="13">
        <f t="shared" si="10"/>
        <v>42115.547395833331</v>
      </c>
      <c r="T156" s="13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8318</v>
      </c>
      <c r="R157" t="s">
        <v>8321</v>
      </c>
      <c r="S157" s="13">
        <f t="shared" si="10"/>
        <v>42168.559432870374</v>
      </c>
      <c r="T157" s="13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8318</v>
      </c>
      <c r="R158" t="s">
        <v>8321</v>
      </c>
      <c r="S158" s="13">
        <f t="shared" si="10"/>
        <v>41794.124953703707</v>
      </c>
      <c r="T158" s="13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8318</v>
      </c>
      <c r="R159" t="s">
        <v>8321</v>
      </c>
      <c r="S159" s="13">
        <f t="shared" si="10"/>
        <v>42396.911712962959</v>
      </c>
      <c r="T159" s="13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8318</v>
      </c>
      <c r="R160" t="s">
        <v>8321</v>
      </c>
      <c r="S160" s="13">
        <f t="shared" si="10"/>
        <v>41904.07671296296</v>
      </c>
      <c r="T160" s="13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8318</v>
      </c>
      <c r="R161" t="s">
        <v>8321</v>
      </c>
      <c r="S161" s="13">
        <f t="shared" si="10"/>
        <v>42514.434548611112</v>
      </c>
      <c r="T161" s="13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8318</v>
      </c>
      <c r="R162" t="s">
        <v>8322</v>
      </c>
      <c r="S162" s="13">
        <f t="shared" si="10"/>
        <v>42171.913090277783</v>
      </c>
      <c r="T162" s="13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8318</v>
      </c>
      <c r="R163" t="s">
        <v>8322</v>
      </c>
      <c r="S163" s="13">
        <f t="shared" si="10"/>
        <v>41792.687442129631</v>
      </c>
      <c r="T163" s="13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8318</v>
      </c>
      <c r="R164" t="s">
        <v>8322</v>
      </c>
      <c r="S164" s="13">
        <f t="shared" si="10"/>
        <v>41835.126805555556</v>
      </c>
      <c r="T164" s="13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8318</v>
      </c>
      <c r="R165" t="s">
        <v>8322</v>
      </c>
      <c r="S165" s="13">
        <f t="shared" si="10"/>
        <v>42243.961273148147</v>
      </c>
      <c r="T165" s="13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8318</v>
      </c>
      <c r="R166" t="s">
        <v>8322</v>
      </c>
      <c r="S166" s="13">
        <f t="shared" si="10"/>
        <v>41841.762743055559</v>
      </c>
      <c r="T166" s="13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8318</v>
      </c>
      <c r="R167" t="s">
        <v>8322</v>
      </c>
      <c r="S167" s="13">
        <f t="shared" si="10"/>
        <v>42351.658842592587</v>
      </c>
      <c r="T167" s="13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8318</v>
      </c>
      <c r="R168" t="s">
        <v>8322</v>
      </c>
      <c r="S168" s="13">
        <f t="shared" si="10"/>
        <v>42721.075949074075</v>
      </c>
      <c r="T168" s="13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8318</v>
      </c>
      <c r="R169" t="s">
        <v>8322</v>
      </c>
      <c r="S169" s="13">
        <f t="shared" si="10"/>
        <v>42160.927488425921</v>
      </c>
      <c r="T169" s="13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8318</v>
      </c>
      <c r="R170" t="s">
        <v>8322</v>
      </c>
      <c r="S170" s="13">
        <f t="shared" si="10"/>
        <v>42052.83530092593</v>
      </c>
      <c r="T170" s="13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8318</v>
      </c>
      <c r="R171" t="s">
        <v>8322</v>
      </c>
      <c r="S171" s="13">
        <f t="shared" si="10"/>
        <v>41900.505312499998</v>
      </c>
      <c r="T171" s="13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8318</v>
      </c>
      <c r="R172" t="s">
        <v>8322</v>
      </c>
      <c r="S172" s="13">
        <f t="shared" si="10"/>
        <v>42216.977812500001</v>
      </c>
      <c r="T172" s="13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8318</v>
      </c>
      <c r="R173" t="s">
        <v>8322</v>
      </c>
      <c r="S173" s="13">
        <f t="shared" si="10"/>
        <v>42534.180717592593</v>
      </c>
      <c r="T173" s="13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8318</v>
      </c>
      <c r="R174" t="s">
        <v>8322</v>
      </c>
      <c r="S174" s="13">
        <f t="shared" si="10"/>
        <v>42047.394942129627</v>
      </c>
      <c r="T174" s="13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8318</v>
      </c>
      <c r="R175" t="s">
        <v>8322</v>
      </c>
      <c r="S175" s="13">
        <f t="shared" si="10"/>
        <v>42033.573009259257</v>
      </c>
      <c r="T175" s="13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8318</v>
      </c>
      <c r="R176" t="s">
        <v>8322</v>
      </c>
      <c r="S176" s="13">
        <f t="shared" si="10"/>
        <v>42072.758981481486</v>
      </c>
      <c r="T176" s="13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8318</v>
      </c>
      <c r="R177" t="s">
        <v>8322</v>
      </c>
      <c r="S177" s="13">
        <f t="shared" si="10"/>
        <v>41855.777905092589</v>
      </c>
      <c r="T177" s="13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8318</v>
      </c>
      <c r="R178" t="s">
        <v>8322</v>
      </c>
      <c r="S178" s="13">
        <f t="shared" si="10"/>
        <v>42191.824062500003</v>
      </c>
      <c r="T178" s="13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8318</v>
      </c>
      <c r="R179" t="s">
        <v>8322</v>
      </c>
      <c r="S179" s="13">
        <f t="shared" si="10"/>
        <v>42070.047754629632</v>
      </c>
      <c r="T179" s="13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8318</v>
      </c>
      <c r="R180" t="s">
        <v>8322</v>
      </c>
      <c r="S180" s="13">
        <f t="shared" si="10"/>
        <v>42304.955381944441</v>
      </c>
      <c r="T180" s="13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8318</v>
      </c>
      <c r="R181" t="s">
        <v>8322</v>
      </c>
      <c r="S181" s="13">
        <f t="shared" si="10"/>
        <v>42403.080497685187</v>
      </c>
      <c r="T181" s="13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8318</v>
      </c>
      <c r="R182" t="s">
        <v>8322</v>
      </c>
      <c r="S182" s="13">
        <f t="shared" si="10"/>
        <v>42067.991238425922</v>
      </c>
      <c r="T182" s="13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8318</v>
      </c>
      <c r="R183" t="s">
        <v>8322</v>
      </c>
      <c r="S183" s="13">
        <f t="shared" si="10"/>
        <v>42147.741840277777</v>
      </c>
      <c r="T183" s="13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8318</v>
      </c>
      <c r="R184" t="s">
        <v>8322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8318</v>
      </c>
      <c r="R185" t="s">
        <v>8322</v>
      </c>
      <c r="S185" s="13">
        <f t="shared" si="10"/>
        <v>41939.810300925928</v>
      </c>
      <c r="T185" s="13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8318</v>
      </c>
      <c r="R186" t="s">
        <v>8322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8318</v>
      </c>
      <c r="R187" t="s">
        <v>8322</v>
      </c>
      <c r="S187" s="13">
        <f t="shared" si="10"/>
        <v>42570.91133101852</v>
      </c>
      <c r="T187" s="13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8318</v>
      </c>
      <c r="R188" t="s">
        <v>8322</v>
      </c>
      <c r="S188" s="13">
        <f t="shared" si="10"/>
        <v>42767.812893518523</v>
      </c>
      <c r="T188" s="13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8318</v>
      </c>
      <c r="R189" t="s">
        <v>8322</v>
      </c>
      <c r="S189" s="13">
        <f t="shared" si="10"/>
        <v>42182.234456018516</v>
      </c>
      <c r="T189" s="13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8318</v>
      </c>
      <c r="R190" t="s">
        <v>8322</v>
      </c>
      <c r="S190" s="13">
        <f t="shared" si="10"/>
        <v>41857.18304398148</v>
      </c>
      <c r="T190" s="13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8318</v>
      </c>
      <c r="R191" t="s">
        <v>8322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8318</v>
      </c>
      <c r="R192" t="s">
        <v>8322</v>
      </c>
      <c r="S192" s="13">
        <f t="shared" si="10"/>
        <v>42527.650995370372</v>
      </c>
      <c r="T192" s="13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8318</v>
      </c>
      <c r="R193" t="s">
        <v>8322</v>
      </c>
      <c r="S193" s="13">
        <f t="shared" si="10"/>
        <v>42239.441412037035</v>
      </c>
      <c r="T193" s="13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8318</v>
      </c>
      <c r="R194" t="s">
        <v>8322</v>
      </c>
      <c r="S194" s="13">
        <f t="shared" si="10"/>
        <v>41899.792037037041</v>
      </c>
      <c r="T194" s="13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8318</v>
      </c>
      <c r="R195" t="s">
        <v>8322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8318</v>
      </c>
      <c r="R196" t="s">
        <v>8322</v>
      </c>
      <c r="S196" s="13">
        <f t="shared" si="14"/>
        <v>42375.996886574074</v>
      </c>
      <c r="T196" s="13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8318</v>
      </c>
      <c r="R197" t="s">
        <v>8322</v>
      </c>
      <c r="S197" s="13">
        <f t="shared" si="14"/>
        <v>42135.67050925926</v>
      </c>
      <c r="T197" s="13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8318</v>
      </c>
      <c r="R198" t="s">
        <v>8322</v>
      </c>
      <c r="S198" s="13">
        <f t="shared" si="14"/>
        <v>42259.542800925927</v>
      </c>
      <c r="T198" s="13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8318</v>
      </c>
      <c r="R199" t="s">
        <v>8322</v>
      </c>
      <c r="S199" s="13">
        <f t="shared" si="14"/>
        <v>42741.848379629635</v>
      </c>
      <c r="T199" s="13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8318</v>
      </c>
      <c r="R200" t="s">
        <v>8322</v>
      </c>
      <c r="S200" s="13">
        <f t="shared" si="14"/>
        <v>41887.383356481485</v>
      </c>
      <c r="T200" s="13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8318</v>
      </c>
      <c r="R201" t="s">
        <v>8322</v>
      </c>
      <c r="S201" s="13">
        <f t="shared" si="14"/>
        <v>42584.123865740738</v>
      </c>
      <c r="T201" s="13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8318</v>
      </c>
      <c r="R202" t="s">
        <v>8322</v>
      </c>
      <c r="S202" s="13">
        <f t="shared" si="14"/>
        <v>41867.083368055559</v>
      </c>
      <c r="T202" s="13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8318</v>
      </c>
      <c r="R203" t="s">
        <v>8322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8318</v>
      </c>
      <c r="R204" t="s">
        <v>8322</v>
      </c>
      <c r="S204" s="13">
        <f t="shared" si="14"/>
        <v>42255.927824074075</v>
      </c>
      <c r="T204" s="13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8318</v>
      </c>
      <c r="R205" t="s">
        <v>8322</v>
      </c>
      <c r="S205" s="13">
        <f t="shared" si="14"/>
        <v>41973.847962962958</v>
      </c>
      <c r="T205" s="13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8318</v>
      </c>
      <c r="R206" t="s">
        <v>8322</v>
      </c>
      <c r="S206" s="13">
        <f t="shared" si="14"/>
        <v>42556.583368055552</v>
      </c>
      <c r="T206" s="13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8318</v>
      </c>
      <c r="R207" t="s">
        <v>8322</v>
      </c>
      <c r="S207" s="13">
        <f t="shared" si="14"/>
        <v>42248.632199074069</v>
      </c>
      <c r="T207" s="13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8318</v>
      </c>
      <c r="R208" t="s">
        <v>8322</v>
      </c>
      <c r="S208" s="13">
        <f t="shared" si="14"/>
        <v>42567.004432870366</v>
      </c>
      <c r="T208" s="13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8318</v>
      </c>
      <c r="R209" t="s">
        <v>8322</v>
      </c>
      <c r="S209" s="13">
        <f t="shared" si="14"/>
        <v>41978.197199074071</v>
      </c>
      <c r="T209" s="13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8318</v>
      </c>
      <c r="R210" t="s">
        <v>8322</v>
      </c>
      <c r="S210" s="13">
        <f t="shared" si="14"/>
        <v>41959.369988425926</v>
      </c>
      <c r="T210" s="13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8318</v>
      </c>
      <c r="R211" t="s">
        <v>8322</v>
      </c>
      <c r="S211" s="13">
        <f t="shared" si="14"/>
        <v>42165.922858796301</v>
      </c>
      <c r="T211" s="13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8318</v>
      </c>
      <c r="R212" t="s">
        <v>8322</v>
      </c>
      <c r="S212" s="13">
        <f t="shared" si="14"/>
        <v>42249.064722222218</v>
      </c>
      <c r="T212" s="13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8318</v>
      </c>
      <c r="R213" t="s">
        <v>8322</v>
      </c>
      <c r="S213" s="13">
        <f t="shared" si="14"/>
        <v>42236.159918981488</v>
      </c>
      <c r="T213" s="13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8318</v>
      </c>
      <c r="R214" t="s">
        <v>8322</v>
      </c>
      <c r="S214" s="13">
        <f t="shared" si="14"/>
        <v>42416.881018518514</v>
      </c>
      <c r="T214" s="13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8318</v>
      </c>
      <c r="R215" t="s">
        <v>8322</v>
      </c>
      <c r="S215" s="13">
        <f t="shared" si="14"/>
        <v>42202.594293981485</v>
      </c>
      <c r="T215" s="13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8318</v>
      </c>
      <c r="R216" t="s">
        <v>8322</v>
      </c>
      <c r="S216" s="13">
        <f t="shared" si="14"/>
        <v>42009.64061342593</v>
      </c>
      <c r="T216" s="13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8318</v>
      </c>
      <c r="R217" t="s">
        <v>8322</v>
      </c>
      <c r="S217" s="13">
        <f t="shared" si="14"/>
        <v>42375.230115740742</v>
      </c>
      <c r="T217" s="13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8318</v>
      </c>
      <c r="R218" t="s">
        <v>8322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8318</v>
      </c>
      <c r="R219" t="s">
        <v>8322</v>
      </c>
      <c r="S219" s="13">
        <f t="shared" si="14"/>
        <v>41970.64061342593</v>
      </c>
      <c r="T219" s="13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8318</v>
      </c>
      <c r="R220" t="s">
        <v>8322</v>
      </c>
      <c r="S220" s="13">
        <f t="shared" si="14"/>
        <v>42079.628344907411</v>
      </c>
      <c r="T220" s="13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8318</v>
      </c>
      <c r="R221" t="s">
        <v>8322</v>
      </c>
      <c r="S221" s="13">
        <f t="shared" si="14"/>
        <v>42429.326678240745</v>
      </c>
      <c r="T221" s="13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8318</v>
      </c>
      <c r="R222" t="s">
        <v>8322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8318</v>
      </c>
      <c r="R223" t="s">
        <v>8322</v>
      </c>
      <c r="S223" s="13">
        <f t="shared" si="14"/>
        <v>42031.837546296301</v>
      </c>
      <c r="T223" s="13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8318</v>
      </c>
      <c r="R224" t="s">
        <v>8322</v>
      </c>
      <c r="S224" s="13">
        <f t="shared" si="14"/>
        <v>42031.769884259258</v>
      </c>
      <c r="T224" s="13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8318</v>
      </c>
      <c r="R225" t="s">
        <v>8322</v>
      </c>
      <c r="S225" s="13">
        <f t="shared" si="14"/>
        <v>42482.048032407409</v>
      </c>
      <c r="T225" s="13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8318</v>
      </c>
      <c r="R226" t="s">
        <v>8322</v>
      </c>
      <c r="S226" s="13">
        <f t="shared" si="14"/>
        <v>42135.235254629632</v>
      </c>
      <c r="T226" s="13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8318</v>
      </c>
      <c r="R227" t="s">
        <v>8322</v>
      </c>
      <c r="S227" s="13">
        <f t="shared" si="14"/>
        <v>42438.961273148147</v>
      </c>
      <c r="T227" s="13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8318</v>
      </c>
      <c r="R228" t="s">
        <v>8322</v>
      </c>
      <c r="S228" s="13">
        <f t="shared" si="14"/>
        <v>42106.666018518517</v>
      </c>
      <c r="T228" s="13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8318</v>
      </c>
      <c r="R229" t="s">
        <v>8322</v>
      </c>
      <c r="S229" s="13">
        <f t="shared" si="14"/>
        <v>42164.893993055557</v>
      </c>
      <c r="T229" s="13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8318</v>
      </c>
      <c r="R230" t="s">
        <v>8322</v>
      </c>
      <c r="S230" s="13">
        <f t="shared" si="14"/>
        <v>42096.686400462961</v>
      </c>
      <c r="T230" s="13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8318</v>
      </c>
      <c r="R231" t="s">
        <v>8322</v>
      </c>
      <c r="S231" s="13">
        <f t="shared" si="14"/>
        <v>42383.933993055558</v>
      </c>
      <c r="T231" s="13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8318</v>
      </c>
      <c r="R232" t="s">
        <v>8322</v>
      </c>
      <c r="S232" s="13">
        <f t="shared" si="14"/>
        <v>42129.777210648142</v>
      </c>
      <c r="T232" s="13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8318</v>
      </c>
      <c r="R233" t="s">
        <v>8322</v>
      </c>
      <c r="S233" s="13">
        <f t="shared" si="14"/>
        <v>42341.958923611113</v>
      </c>
      <c r="T233" s="13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8318</v>
      </c>
      <c r="R234" t="s">
        <v>8322</v>
      </c>
      <c r="S234" s="13">
        <f t="shared" si="14"/>
        <v>42032.82576388889</v>
      </c>
      <c r="T234" s="13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8318</v>
      </c>
      <c r="R235" t="s">
        <v>8322</v>
      </c>
      <c r="S235" s="13">
        <f t="shared" si="14"/>
        <v>42612.911712962959</v>
      </c>
      <c r="T235" s="13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8318</v>
      </c>
      <c r="R236" t="s">
        <v>8322</v>
      </c>
      <c r="S236" s="13">
        <f t="shared" si="14"/>
        <v>42136.035405092596</v>
      </c>
      <c r="T236" s="13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8318</v>
      </c>
      <c r="R237" t="s">
        <v>8322</v>
      </c>
      <c r="S237" s="13">
        <f t="shared" si="14"/>
        <v>42164.908530092594</v>
      </c>
      <c r="T237" s="13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8318</v>
      </c>
      <c r="R238" t="s">
        <v>8322</v>
      </c>
      <c r="S238" s="13">
        <f t="shared" si="14"/>
        <v>42321.08447916666</v>
      </c>
      <c r="T238" s="13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8318</v>
      </c>
      <c r="R239" t="s">
        <v>8322</v>
      </c>
      <c r="S239" s="13">
        <f t="shared" si="14"/>
        <v>42377.577187499999</v>
      </c>
      <c r="T239" s="13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8318</v>
      </c>
      <c r="R240" t="s">
        <v>8322</v>
      </c>
      <c r="S240" s="13">
        <f t="shared" si="14"/>
        <v>42713.962499999994</v>
      </c>
      <c r="T240" s="13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8318</v>
      </c>
      <c r="R241" t="s">
        <v>8322</v>
      </c>
      <c r="S241" s="13">
        <f t="shared" si="14"/>
        <v>42297.110300925924</v>
      </c>
      <c r="T241" s="13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8318</v>
      </c>
      <c r="R242" t="s">
        <v>8323</v>
      </c>
      <c r="S242" s="13">
        <f t="shared" si="14"/>
        <v>41354.708460648151</v>
      </c>
      <c r="T242" s="13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8318</v>
      </c>
      <c r="R243" t="s">
        <v>8323</v>
      </c>
      <c r="S243" s="13">
        <f t="shared" si="14"/>
        <v>41949.697962962964</v>
      </c>
      <c r="T243" s="13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8318</v>
      </c>
      <c r="R244" t="s">
        <v>8323</v>
      </c>
      <c r="S244" s="13">
        <f t="shared" si="14"/>
        <v>40862.492939814816</v>
      </c>
      <c r="T244" s="13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8318</v>
      </c>
      <c r="R245" t="s">
        <v>8323</v>
      </c>
      <c r="S245" s="13">
        <f t="shared" si="14"/>
        <v>41662.047500000001</v>
      </c>
      <c r="T245" s="13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8318</v>
      </c>
      <c r="R246" t="s">
        <v>8323</v>
      </c>
      <c r="S246" s="13">
        <f t="shared" si="14"/>
        <v>40213.323599537034</v>
      </c>
      <c r="T246" s="13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8318</v>
      </c>
      <c r="R247" t="s">
        <v>8323</v>
      </c>
      <c r="S247" s="13">
        <f t="shared" si="14"/>
        <v>41107.053067129629</v>
      </c>
      <c r="T247" s="13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8318</v>
      </c>
      <c r="R248" t="s">
        <v>8323</v>
      </c>
      <c r="S248" s="13">
        <f t="shared" si="14"/>
        <v>40480.363483796296</v>
      </c>
      <c r="T248" s="13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8318</v>
      </c>
      <c r="R249" t="s">
        <v>8323</v>
      </c>
      <c r="S249" s="13">
        <f t="shared" si="14"/>
        <v>40430.604328703703</v>
      </c>
      <c r="T249" s="13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8318</v>
      </c>
      <c r="R250" t="s">
        <v>8323</v>
      </c>
      <c r="S250" s="13">
        <f t="shared" si="14"/>
        <v>40870.774409722224</v>
      </c>
      <c r="T250" s="13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8318</v>
      </c>
      <c r="R251" t="s">
        <v>8323</v>
      </c>
      <c r="S251" s="13">
        <f t="shared" si="14"/>
        <v>40332.923842592594</v>
      </c>
      <c r="T251" s="13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8318</v>
      </c>
      <c r="R252" t="s">
        <v>8323</v>
      </c>
      <c r="S252" s="13">
        <f t="shared" si="14"/>
        <v>41401.565868055557</v>
      </c>
      <c r="T252" s="13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8318</v>
      </c>
      <c r="R253" t="s">
        <v>8323</v>
      </c>
      <c r="S253" s="13">
        <f t="shared" si="14"/>
        <v>41013.787569444445</v>
      </c>
      <c r="T253" s="13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8318</v>
      </c>
      <c r="R254" t="s">
        <v>8323</v>
      </c>
      <c r="S254" s="13">
        <f t="shared" si="14"/>
        <v>40266.662708333337</v>
      </c>
      <c r="T254" s="13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8318</v>
      </c>
      <c r="R255" t="s">
        <v>8323</v>
      </c>
      <c r="S255" s="13">
        <f t="shared" si="14"/>
        <v>40924.650868055556</v>
      </c>
      <c r="T255" s="13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8318</v>
      </c>
      <c r="R256" t="s">
        <v>8323</v>
      </c>
      <c r="S256" s="13">
        <f t="shared" si="14"/>
        <v>42263.952662037031</v>
      </c>
      <c r="T256" s="13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8318</v>
      </c>
      <c r="R257" t="s">
        <v>8323</v>
      </c>
      <c r="S257" s="13">
        <f t="shared" si="14"/>
        <v>40588.526412037041</v>
      </c>
      <c r="T257" s="13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8318</v>
      </c>
      <c r="R258" t="s">
        <v>8323</v>
      </c>
      <c r="S258" s="13">
        <f t="shared" si="14"/>
        <v>41319.769293981481</v>
      </c>
      <c r="T258" s="13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8318</v>
      </c>
      <c r="R259" t="s">
        <v>8323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8318</v>
      </c>
      <c r="R260" t="s">
        <v>8323</v>
      </c>
      <c r="S260" s="13">
        <f t="shared" si="18"/>
        <v>40682.051689814813</v>
      </c>
      <c r="T260" s="13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8318</v>
      </c>
      <c r="R261" t="s">
        <v>8323</v>
      </c>
      <c r="S261" s="13">
        <f t="shared" si="18"/>
        <v>42072.738067129627</v>
      </c>
      <c r="T261" s="13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8318</v>
      </c>
      <c r="R262" t="s">
        <v>8323</v>
      </c>
      <c r="S262" s="13">
        <f t="shared" si="18"/>
        <v>40330.755543981482</v>
      </c>
      <c r="T262" s="13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8318</v>
      </c>
      <c r="R263" t="s">
        <v>8323</v>
      </c>
      <c r="S263" s="13">
        <f t="shared" si="18"/>
        <v>41017.885462962964</v>
      </c>
      <c r="T263" s="13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8318</v>
      </c>
      <c r="R264" t="s">
        <v>8323</v>
      </c>
      <c r="S264" s="13">
        <f t="shared" si="18"/>
        <v>40555.24800925926</v>
      </c>
      <c r="T264" s="13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8318</v>
      </c>
      <c r="R265" t="s">
        <v>8323</v>
      </c>
      <c r="S265" s="13">
        <f t="shared" si="18"/>
        <v>41149.954791666663</v>
      </c>
      <c r="T265" s="13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8318</v>
      </c>
      <c r="R266" t="s">
        <v>8323</v>
      </c>
      <c r="S266" s="13">
        <f t="shared" si="18"/>
        <v>41010.620312500003</v>
      </c>
      <c r="T266" s="13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8318</v>
      </c>
      <c r="R267" t="s">
        <v>8323</v>
      </c>
      <c r="S267" s="13">
        <f t="shared" si="18"/>
        <v>40267.245717592588</v>
      </c>
      <c r="T267" s="13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8318</v>
      </c>
      <c r="R268" t="s">
        <v>8323</v>
      </c>
      <c r="S268" s="13">
        <f t="shared" si="18"/>
        <v>40205.174849537041</v>
      </c>
      <c r="T268" s="13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8318</v>
      </c>
      <c r="R269" t="s">
        <v>8323</v>
      </c>
      <c r="S269" s="13">
        <f t="shared" si="18"/>
        <v>41785.452534722222</v>
      </c>
      <c r="T269" s="13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8318</v>
      </c>
      <c r="R270" t="s">
        <v>8323</v>
      </c>
      <c r="S270" s="13">
        <f t="shared" si="18"/>
        <v>40809.15252314815</v>
      </c>
      <c r="T270" s="13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8318</v>
      </c>
      <c r="R271" t="s">
        <v>8323</v>
      </c>
      <c r="S271" s="13">
        <f t="shared" si="18"/>
        <v>42758.197013888886</v>
      </c>
      <c r="T271" s="13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8318</v>
      </c>
      <c r="R272" t="s">
        <v>8323</v>
      </c>
      <c r="S272" s="13">
        <f t="shared" si="18"/>
        <v>40637.866550925923</v>
      </c>
      <c r="T272" s="13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8318</v>
      </c>
      <c r="R273" t="s">
        <v>8323</v>
      </c>
      <c r="S273" s="13">
        <f t="shared" si="18"/>
        <v>41612.10024305556</v>
      </c>
      <c r="T273" s="13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8318</v>
      </c>
      <c r="R274" t="s">
        <v>8323</v>
      </c>
      <c r="S274" s="13">
        <f t="shared" si="18"/>
        <v>40235.900358796294</v>
      </c>
      <c r="T274" s="13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8318</v>
      </c>
      <c r="R275" t="s">
        <v>8323</v>
      </c>
      <c r="S275" s="13">
        <f t="shared" si="18"/>
        <v>40697.498449074075</v>
      </c>
      <c r="T275" s="13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8318</v>
      </c>
      <c r="R276" t="s">
        <v>8323</v>
      </c>
      <c r="S276" s="13">
        <f t="shared" si="18"/>
        <v>40969.912372685183</v>
      </c>
      <c r="T276" s="13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8318</v>
      </c>
      <c r="R277" t="s">
        <v>8323</v>
      </c>
      <c r="S277" s="13">
        <f t="shared" si="18"/>
        <v>41193.032013888893</v>
      </c>
      <c r="T277" s="13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8318</v>
      </c>
      <c r="R278" t="s">
        <v>8323</v>
      </c>
      <c r="S278" s="13">
        <f t="shared" si="18"/>
        <v>40967.081874999996</v>
      </c>
      <c r="T278" s="13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8318</v>
      </c>
      <c r="R279" t="s">
        <v>8323</v>
      </c>
      <c r="S279" s="13">
        <f t="shared" si="18"/>
        <v>42117.891423611116</v>
      </c>
      <c r="T279" s="13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8318</v>
      </c>
      <c r="R280" t="s">
        <v>8323</v>
      </c>
      <c r="S280" s="13">
        <f t="shared" si="18"/>
        <v>41164.040960648148</v>
      </c>
      <c r="T280" s="13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8318</v>
      </c>
      <c r="R281" t="s">
        <v>8323</v>
      </c>
      <c r="S281" s="13">
        <f t="shared" si="18"/>
        <v>42759.244166666671</v>
      </c>
      <c r="T281" s="13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8318</v>
      </c>
      <c r="R282" t="s">
        <v>8323</v>
      </c>
      <c r="S282" s="13">
        <f t="shared" si="18"/>
        <v>41744.590682870366</v>
      </c>
      <c r="T282" s="13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8318</v>
      </c>
      <c r="R283" t="s">
        <v>8323</v>
      </c>
      <c r="S283" s="13">
        <f t="shared" si="18"/>
        <v>39950.163344907407</v>
      </c>
      <c r="T283" s="13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8318</v>
      </c>
      <c r="R284" t="s">
        <v>8323</v>
      </c>
      <c r="S284" s="13">
        <f t="shared" si="18"/>
        <v>40194.920046296298</v>
      </c>
      <c r="T284" s="13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8318</v>
      </c>
      <c r="R285" t="s">
        <v>8323</v>
      </c>
      <c r="S285" s="13">
        <f t="shared" si="18"/>
        <v>40675.71</v>
      </c>
      <c r="T285" s="13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8318</v>
      </c>
      <c r="R286" t="s">
        <v>8323</v>
      </c>
      <c r="S286" s="13">
        <f t="shared" si="18"/>
        <v>40904.738194444442</v>
      </c>
      <c r="T286" s="13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8318</v>
      </c>
      <c r="R287" t="s">
        <v>8323</v>
      </c>
      <c r="S287" s="13">
        <f t="shared" si="18"/>
        <v>41506.756111111114</v>
      </c>
      <c r="T287" s="13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8318</v>
      </c>
      <c r="R288" t="s">
        <v>8323</v>
      </c>
      <c r="S288" s="13">
        <f t="shared" si="18"/>
        <v>41313.816249999996</v>
      </c>
      <c r="T288" s="13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8318</v>
      </c>
      <c r="R289" t="s">
        <v>8323</v>
      </c>
      <c r="S289" s="13">
        <f t="shared" si="18"/>
        <v>41184.277986111112</v>
      </c>
      <c r="T289" s="13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8318</v>
      </c>
      <c r="R290" t="s">
        <v>8323</v>
      </c>
      <c r="S290" s="13">
        <f t="shared" si="18"/>
        <v>41051.168900462959</v>
      </c>
      <c r="T290" s="13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8318</v>
      </c>
      <c r="R291" t="s">
        <v>8323</v>
      </c>
      <c r="S291" s="13">
        <f t="shared" si="18"/>
        <v>41550.456412037034</v>
      </c>
      <c r="T291" s="13">
        <f t="shared" si="19"/>
        <v>41580.456412037034</v>
      </c>
    </row>
    <row r="292" spans="1:20" ht="43.2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8318</v>
      </c>
      <c r="R292" t="s">
        <v>8323</v>
      </c>
      <c r="S292" s="13">
        <f t="shared" si="18"/>
        <v>40526.36917824074</v>
      </c>
      <c r="T292" s="13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8318</v>
      </c>
      <c r="R293" t="s">
        <v>8323</v>
      </c>
      <c r="S293" s="13">
        <f t="shared" si="18"/>
        <v>41376.769050925926</v>
      </c>
      <c r="T293" s="13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8318</v>
      </c>
      <c r="R294" t="s">
        <v>8323</v>
      </c>
      <c r="S294" s="13">
        <f t="shared" si="18"/>
        <v>40812.803229166668</v>
      </c>
      <c r="T294" s="13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8318</v>
      </c>
      <c r="R295" t="s">
        <v>8323</v>
      </c>
      <c r="S295" s="13">
        <f t="shared" si="18"/>
        <v>41719.667986111112</v>
      </c>
      <c r="T295" s="13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8318</v>
      </c>
      <c r="R296" t="s">
        <v>8323</v>
      </c>
      <c r="S296" s="13">
        <f t="shared" si="18"/>
        <v>40343.084421296298</v>
      </c>
      <c r="T296" s="13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8318</v>
      </c>
      <c r="R297" t="s">
        <v>8323</v>
      </c>
      <c r="S297" s="13">
        <f t="shared" si="18"/>
        <v>41519.004733796297</v>
      </c>
      <c r="T297" s="13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8318</v>
      </c>
      <c r="R298" t="s">
        <v>8323</v>
      </c>
      <c r="S298" s="13">
        <f t="shared" si="18"/>
        <v>41134.475497685184</v>
      </c>
      <c r="T298" s="13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8318</v>
      </c>
      <c r="R299" t="s">
        <v>8323</v>
      </c>
      <c r="S299" s="13">
        <f t="shared" si="18"/>
        <v>42089.72802083334</v>
      </c>
      <c r="T299" s="13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8318</v>
      </c>
      <c r="R300" t="s">
        <v>8323</v>
      </c>
      <c r="S300" s="13">
        <f t="shared" si="18"/>
        <v>41709.463518518518</v>
      </c>
      <c r="T300" s="13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8318</v>
      </c>
      <c r="R301" t="s">
        <v>8323</v>
      </c>
      <c r="S301" s="13">
        <f t="shared" si="18"/>
        <v>40469.225231481483</v>
      </c>
      <c r="T301" s="13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8318</v>
      </c>
      <c r="R302" t="s">
        <v>8323</v>
      </c>
      <c r="S302" s="13">
        <f t="shared" si="18"/>
        <v>40626.959930555553</v>
      </c>
      <c r="T302" s="13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8318</v>
      </c>
      <c r="R303" t="s">
        <v>8323</v>
      </c>
      <c r="S303" s="13">
        <f t="shared" si="18"/>
        <v>41312.737673611111</v>
      </c>
      <c r="T303" s="13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8318</v>
      </c>
      <c r="R304" t="s">
        <v>8323</v>
      </c>
      <c r="S304" s="13">
        <f t="shared" si="18"/>
        <v>40933.856921296298</v>
      </c>
      <c r="T304" s="13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8318</v>
      </c>
      <c r="R305" t="s">
        <v>8323</v>
      </c>
      <c r="S305" s="13">
        <f t="shared" si="18"/>
        <v>41032.071134259262</v>
      </c>
      <c r="T305" s="13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8318</v>
      </c>
      <c r="R306" t="s">
        <v>8323</v>
      </c>
      <c r="S306" s="13">
        <f t="shared" si="18"/>
        <v>41114.094872685186</v>
      </c>
      <c r="T306" s="13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8318</v>
      </c>
      <c r="R307" t="s">
        <v>8323</v>
      </c>
      <c r="S307" s="13">
        <f t="shared" si="18"/>
        <v>40948.630196759259</v>
      </c>
      <c r="T307" s="13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8318</v>
      </c>
      <c r="R308" t="s">
        <v>8323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8318</v>
      </c>
      <c r="R309" t="s">
        <v>8323</v>
      </c>
      <c r="S309" s="13">
        <f t="shared" si="18"/>
        <v>41282.944456018515</v>
      </c>
      <c r="T309" s="13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8318</v>
      </c>
      <c r="R310" t="s">
        <v>8323</v>
      </c>
      <c r="S310" s="13">
        <f t="shared" si="18"/>
        <v>40567.694560185184</v>
      </c>
      <c r="T310" s="13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8318</v>
      </c>
      <c r="R311" t="s">
        <v>8323</v>
      </c>
      <c r="S311" s="13">
        <f t="shared" si="18"/>
        <v>41134.751550925925</v>
      </c>
      <c r="T311" s="13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8318</v>
      </c>
      <c r="R312" t="s">
        <v>8323</v>
      </c>
      <c r="S312" s="13">
        <f t="shared" si="18"/>
        <v>40821.183136574073</v>
      </c>
      <c r="T312" s="13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8318</v>
      </c>
      <c r="R313" t="s">
        <v>8323</v>
      </c>
      <c r="S313" s="13">
        <f t="shared" si="18"/>
        <v>40868.219814814816</v>
      </c>
      <c r="T313" s="13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8318</v>
      </c>
      <c r="R314" t="s">
        <v>8323</v>
      </c>
      <c r="S314" s="13">
        <f t="shared" si="18"/>
        <v>41348.877685185187</v>
      </c>
      <c r="T314" s="13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8318</v>
      </c>
      <c r="R315" t="s">
        <v>8323</v>
      </c>
      <c r="S315" s="13">
        <f t="shared" si="18"/>
        <v>40357.227939814817</v>
      </c>
      <c r="T315" s="13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8318</v>
      </c>
      <c r="R316" t="s">
        <v>8323</v>
      </c>
      <c r="S316" s="13">
        <f t="shared" si="18"/>
        <v>41304.833194444444</v>
      </c>
      <c r="T316" s="13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8318</v>
      </c>
      <c r="R317" t="s">
        <v>8323</v>
      </c>
      <c r="S317" s="13">
        <f t="shared" si="18"/>
        <v>41113.77238425926</v>
      </c>
      <c r="T317" s="13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8318</v>
      </c>
      <c r="R318" t="s">
        <v>8323</v>
      </c>
      <c r="S318" s="13">
        <f t="shared" si="18"/>
        <v>41950.923576388886</v>
      </c>
      <c r="T318" s="13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8318</v>
      </c>
      <c r="R319" t="s">
        <v>8323</v>
      </c>
      <c r="S319" s="13">
        <f t="shared" si="18"/>
        <v>41589.676886574074</v>
      </c>
      <c r="T319" s="13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8318</v>
      </c>
      <c r="R320" t="s">
        <v>8323</v>
      </c>
      <c r="S320" s="13">
        <f t="shared" si="18"/>
        <v>41330.038784722223</v>
      </c>
      <c r="T320" s="13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8318</v>
      </c>
      <c r="R321" t="s">
        <v>8323</v>
      </c>
      <c r="S321" s="13">
        <f t="shared" si="18"/>
        <v>40123.83829861111</v>
      </c>
      <c r="T321" s="13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8318</v>
      </c>
      <c r="R322" t="s">
        <v>8323</v>
      </c>
      <c r="S322" s="13">
        <f t="shared" si="18"/>
        <v>42331.551307870366</v>
      </c>
      <c r="T322" s="13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8318</v>
      </c>
      <c r="R323" t="s">
        <v>8323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8318</v>
      </c>
      <c r="R324" t="s">
        <v>8323</v>
      </c>
      <c r="S324" s="13">
        <f t="shared" si="22"/>
        <v>42473.57</v>
      </c>
      <c r="T324" s="13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8318</v>
      </c>
      <c r="R325" t="s">
        <v>8323</v>
      </c>
      <c r="S325" s="13">
        <f t="shared" si="22"/>
        <v>42697.32136574074</v>
      </c>
      <c r="T325" s="13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8318</v>
      </c>
      <c r="R326" t="s">
        <v>8323</v>
      </c>
      <c r="S326" s="13">
        <f t="shared" si="22"/>
        <v>42184.626250000001</v>
      </c>
      <c r="T326" s="13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8318</v>
      </c>
      <c r="R327" t="s">
        <v>8323</v>
      </c>
      <c r="S327" s="13">
        <f t="shared" si="22"/>
        <v>42689.187881944439</v>
      </c>
      <c r="T327" s="13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8318</v>
      </c>
      <c r="R328" t="s">
        <v>8323</v>
      </c>
      <c r="S328" s="13">
        <f t="shared" si="22"/>
        <v>42775.314884259264</v>
      </c>
      <c r="T328" s="13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8318</v>
      </c>
      <c r="R329" t="s">
        <v>8323</v>
      </c>
      <c r="S329" s="13">
        <f t="shared" si="22"/>
        <v>42058.235289351855</v>
      </c>
      <c r="T329" s="13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8318</v>
      </c>
      <c r="R330" t="s">
        <v>8323</v>
      </c>
      <c r="S330" s="13">
        <f t="shared" si="22"/>
        <v>42278.946620370371</v>
      </c>
      <c r="T330" s="13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8318</v>
      </c>
      <c r="R331" t="s">
        <v>8323</v>
      </c>
      <c r="S331" s="13">
        <f t="shared" si="22"/>
        <v>42291.46674768519</v>
      </c>
      <c r="T331" s="13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8318</v>
      </c>
      <c r="R332" t="s">
        <v>8323</v>
      </c>
      <c r="S332" s="13">
        <f t="shared" si="22"/>
        <v>41379.515775462962</v>
      </c>
      <c r="T332" s="13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8318</v>
      </c>
      <c r="R333" t="s">
        <v>8323</v>
      </c>
      <c r="S333" s="13">
        <f t="shared" si="22"/>
        <v>42507.581412037034</v>
      </c>
      <c r="T333" s="13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8318</v>
      </c>
      <c r="R334" t="s">
        <v>8323</v>
      </c>
      <c r="S334" s="13">
        <f t="shared" si="22"/>
        <v>42263.680289351847</v>
      </c>
      <c r="T334" s="13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8318</v>
      </c>
      <c r="R335" t="s">
        <v>8323</v>
      </c>
      <c r="S335" s="13">
        <f t="shared" si="22"/>
        <v>42437.636469907404</v>
      </c>
      <c r="T335" s="13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8318</v>
      </c>
      <c r="R336" t="s">
        <v>8323</v>
      </c>
      <c r="S336" s="13">
        <f t="shared" si="22"/>
        <v>42101.682372685187</v>
      </c>
      <c r="T336" s="13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8318</v>
      </c>
      <c r="R337" t="s">
        <v>8323</v>
      </c>
      <c r="S337" s="13">
        <f t="shared" si="22"/>
        <v>42101.737442129626</v>
      </c>
      <c r="T337" s="13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8318</v>
      </c>
      <c r="R338" t="s">
        <v>8323</v>
      </c>
      <c r="S338" s="13">
        <f t="shared" si="22"/>
        <v>42291.596273148149</v>
      </c>
      <c r="T338" s="13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8318</v>
      </c>
      <c r="R339" t="s">
        <v>8323</v>
      </c>
      <c r="S339" s="13">
        <f t="shared" si="22"/>
        <v>42047.128564814819</v>
      </c>
      <c r="T339" s="13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8318</v>
      </c>
      <c r="R340" t="s">
        <v>8323</v>
      </c>
      <c r="S340" s="13">
        <f t="shared" si="22"/>
        <v>42559.755671296298</v>
      </c>
      <c r="T340" s="13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8318</v>
      </c>
      <c r="R341" t="s">
        <v>8323</v>
      </c>
      <c r="S341" s="13">
        <f t="shared" si="22"/>
        <v>42093.760046296295</v>
      </c>
      <c r="T341" s="13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8318</v>
      </c>
      <c r="R342" t="s">
        <v>8323</v>
      </c>
      <c r="S342" s="13">
        <f t="shared" si="22"/>
        <v>42772.669062500005</v>
      </c>
      <c r="T342" s="13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8318</v>
      </c>
      <c r="R343" t="s">
        <v>8323</v>
      </c>
      <c r="S343" s="13">
        <f t="shared" si="22"/>
        <v>41894.879606481481</v>
      </c>
      <c r="T343" s="13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8318</v>
      </c>
      <c r="R344" t="s">
        <v>8323</v>
      </c>
      <c r="S344" s="13">
        <f t="shared" si="22"/>
        <v>42459.780844907407</v>
      </c>
      <c r="T344" s="13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8318</v>
      </c>
      <c r="R345" t="s">
        <v>8323</v>
      </c>
      <c r="S345" s="13">
        <f t="shared" si="22"/>
        <v>41926.73778935185</v>
      </c>
      <c r="T345" s="13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8318</v>
      </c>
      <c r="R346" t="s">
        <v>8323</v>
      </c>
      <c r="S346" s="13">
        <f t="shared" si="22"/>
        <v>42111.970995370371</v>
      </c>
      <c r="T346" s="13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8318</v>
      </c>
      <c r="R347" t="s">
        <v>8323</v>
      </c>
      <c r="S347" s="13">
        <f t="shared" si="22"/>
        <v>42114.944328703699</v>
      </c>
      <c r="T347" s="13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8318</v>
      </c>
      <c r="R348" t="s">
        <v>8323</v>
      </c>
      <c r="S348" s="13">
        <f t="shared" si="22"/>
        <v>42261.500243055561</v>
      </c>
      <c r="T348" s="13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8318</v>
      </c>
      <c r="R349" t="s">
        <v>8323</v>
      </c>
      <c r="S349" s="13">
        <f t="shared" si="22"/>
        <v>42292.495474537034</v>
      </c>
      <c r="T349" s="13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8318</v>
      </c>
      <c r="R350" t="s">
        <v>8323</v>
      </c>
      <c r="S350" s="13">
        <f t="shared" si="22"/>
        <v>42207.58699074074</v>
      </c>
      <c r="T350" s="13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8318</v>
      </c>
      <c r="R351" t="s">
        <v>8323</v>
      </c>
      <c r="S351" s="13">
        <f t="shared" si="22"/>
        <v>42760.498935185184</v>
      </c>
      <c r="T351" s="13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8318</v>
      </c>
      <c r="R352" t="s">
        <v>8323</v>
      </c>
      <c r="S352" s="13">
        <f t="shared" si="22"/>
        <v>42586.066076388888</v>
      </c>
      <c r="T352" s="13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8318</v>
      </c>
      <c r="R353" t="s">
        <v>8323</v>
      </c>
      <c r="S353" s="13">
        <f t="shared" si="22"/>
        <v>42427.964745370366</v>
      </c>
      <c r="T353" s="13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8318</v>
      </c>
      <c r="R354" t="s">
        <v>8323</v>
      </c>
      <c r="S354" s="13">
        <f t="shared" si="22"/>
        <v>41890.167453703703</v>
      </c>
      <c r="T354" s="13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8318</v>
      </c>
      <c r="R355" t="s">
        <v>8323</v>
      </c>
      <c r="S355" s="13">
        <f t="shared" si="22"/>
        <v>42297.791886574079</v>
      </c>
      <c r="T355" s="13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8318</v>
      </c>
      <c r="R356" t="s">
        <v>8323</v>
      </c>
      <c r="S356" s="13">
        <f t="shared" si="22"/>
        <v>42438.827789351853</v>
      </c>
      <c r="T356" s="13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8318</v>
      </c>
      <c r="R357" t="s">
        <v>8323</v>
      </c>
      <c r="S357" s="13">
        <f t="shared" si="22"/>
        <v>41943.293912037036</v>
      </c>
      <c r="T357" s="13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8318</v>
      </c>
      <c r="R358" t="s">
        <v>8323</v>
      </c>
      <c r="S358" s="13">
        <f t="shared" si="22"/>
        <v>42415.803159722222</v>
      </c>
      <c r="T358" s="13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8318</v>
      </c>
      <c r="R359" t="s">
        <v>8323</v>
      </c>
      <c r="S359" s="13">
        <f t="shared" si="22"/>
        <v>42078.222187499996</v>
      </c>
      <c r="T359" s="13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8318</v>
      </c>
      <c r="R360" t="s">
        <v>8323</v>
      </c>
      <c r="S360" s="13">
        <f t="shared" si="22"/>
        <v>42507.860196759255</v>
      </c>
      <c r="T360" s="13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8318</v>
      </c>
      <c r="R361" t="s">
        <v>8323</v>
      </c>
      <c r="S361" s="13">
        <f t="shared" si="22"/>
        <v>41935.070486111108</v>
      </c>
      <c r="T361" s="13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8318</v>
      </c>
      <c r="R362" t="s">
        <v>8323</v>
      </c>
      <c r="S362" s="13">
        <f t="shared" si="22"/>
        <v>42163.897916666669</v>
      </c>
      <c r="T362" s="13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8318</v>
      </c>
      <c r="R363" t="s">
        <v>8323</v>
      </c>
      <c r="S363" s="13">
        <f t="shared" si="22"/>
        <v>41936.001226851848</v>
      </c>
      <c r="T363" s="13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8318</v>
      </c>
      <c r="R364" t="s">
        <v>8323</v>
      </c>
      <c r="S364" s="13">
        <f t="shared" si="22"/>
        <v>41837.210543981484</v>
      </c>
      <c r="T364" s="13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8318</v>
      </c>
      <c r="R365" t="s">
        <v>8323</v>
      </c>
      <c r="S365" s="13">
        <f t="shared" si="22"/>
        <v>40255.744629629626</v>
      </c>
      <c r="T365" s="13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8318</v>
      </c>
      <c r="R366" t="s">
        <v>8323</v>
      </c>
      <c r="S366" s="13">
        <f t="shared" si="22"/>
        <v>41780.859629629631</v>
      </c>
      <c r="T366" s="13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8318</v>
      </c>
      <c r="R367" t="s">
        <v>8323</v>
      </c>
      <c r="S367" s="13">
        <f t="shared" si="22"/>
        <v>41668.606469907405</v>
      </c>
      <c r="T367" s="13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8318</v>
      </c>
      <c r="R368" t="s">
        <v>8323</v>
      </c>
      <c r="S368" s="13">
        <f t="shared" si="22"/>
        <v>41019.793032407404</v>
      </c>
      <c r="T368" s="13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8318</v>
      </c>
      <c r="R369" t="s">
        <v>8323</v>
      </c>
      <c r="S369" s="13">
        <f t="shared" si="22"/>
        <v>41355.577291666668</v>
      </c>
      <c r="T369" s="13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8318</v>
      </c>
      <c r="R370" t="s">
        <v>8323</v>
      </c>
      <c r="S370" s="13">
        <f t="shared" si="22"/>
        <v>42043.605578703704</v>
      </c>
      <c r="T370" s="13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8318</v>
      </c>
      <c r="R371" t="s">
        <v>8323</v>
      </c>
      <c r="S371" s="13">
        <f t="shared" si="22"/>
        <v>40893.551724537036</v>
      </c>
      <c r="T371" s="13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8318</v>
      </c>
      <c r="R372" t="s">
        <v>8323</v>
      </c>
      <c r="S372" s="13">
        <f t="shared" si="22"/>
        <v>42711.795138888891</v>
      </c>
      <c r="T372" s="13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8318</v>
      </c>
      <c r="R373" t="s">
        <v>8323</v>
      </c>
      <c r="S373" s="13">
        <f t="shared" si="22"/>
        <v>41261.767812500002</v>
      </c>
      <c r="T373" s="13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8318</v>
      </c>
      <c r="R374" t="s">
        <v>8323</v>
      </c>
      <c r="S374" s="13">
        <f t="shared" si="22"/>
        <v>42425.576898148152</v>
      </c>
      <c r="T374" s="13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8318</v>
      </c>
      <c r="R375" t="s">
        <v>8323</v>
      </c>
      <c r="S375" s="13">
        <f t="shared" si="22"/>
        <v>41078.91201388889</v>
      </c>
      <c r="T375" s="13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8318</v>
      </c>
      <c r="R376" t="s">
        <v>8323</v>
      </c>
      <c r="S376" s="13">
        <f t="shared" si="22"/>
        <v>40757.889247685183</v>
      </c>
      <c r="T376" s="13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8318</v>
      </c>
      <c r="R377" t="s">
        <v>8323</v>
      </c>
      <c r="S377" s="13">
        <f t="shared" si="22"/>
        <v>41657.985081018516</v>
      </c>
      <c r="T377" s="13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8318</v>
      </c>
      <c r="R378" t="s">
        <v>8323</v>
      </c>
      <c r="S378" s="13">
        <f t="shared" si="22"/>
        <v>42576.452731481477</v>
      </c>
      <c r="T378" s="13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8318</v>
      </c>
      <c r="R379" t="s">
        <v>8323</v>
      </c>
      <c r="S379" s="13">
        <f t="shared" si="22"/>
        <v>42292.250787037032</v>
      </c>
      <c r="T379" s="13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8318</v>
      </c>
      <c r="R380" t="s">
        <v>8323</v>
      </c>
      <c r="S380" s="13">
        <f t="shared" si="22"/>
        <v>42370.571851851855</v>
      </c>
      <c r="T380" s="13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8318</v>
      </c>
      <c r="R381" t="s">
        <v>8323</v>
      </c>
      <c r="S381" s="13">
        <f t="shared" si="22"/>
        <v>40987.688333333332</v>
      </c>
      <c r="T381" s="13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8318</v>
      </c>
      <c r="R382" t="s">
        <v>8323</v>
      </c>
      <c r="S382" s="13">
        <f t="shared" si="22"/>
        <v>42367.719814814816</v>
      </c>
      <c r="T382" s="13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8318</v>
      </c>
      <c r="R383" t="s">
        <v>8323</v>
      </c>
      <c r="S383" s="13">
        <f t="shared" si="22"/>
        <v>41085.698113425926</v>
      </c>
      <c r="T383" s="13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8318</v>
      </c>
      <c r="R384" t="s">
        <v>8323</v>
      </c>
      <c r="S384" s="13">
        <f t="shared" si="22"/>
        <v>41144.709490740745</v>
      </c>
      <c r="T384" s="13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8318</v>
      </c>
      <c r="R385" t="s">
        <v>8323</v>
      </c>
      <c r="S385" s="13">
        <f t="shared" si="22"/>
        <v>41755.117581018516</v>
      </c>
      <c r="T385" s="13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8318</v>
      </c>
      <c r="R386" t="s">
        <v>8323</v>
      </c>
      <c r="S386" s="13">
        <f t="shared" si="22"/>
        <v>41980.781793981485</v>
      </c>
      <c r="T386" s="13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8318</v>
      </c>
      <c r="R387" t="s">
        <v>8323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8318</v>
      </c>
      <c r="R388" t="s">
        <v>8323</v>
      </c>
      <c r="S388" s="13">
        <f t="shared" si="26"/>
        <v>42211.951284722221</v>
      </c>
      <c r="T388" s="13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8318</v>
      </c>
      <c r="R389" t="s">
        <v>8323</v>
      </c>
      <c r="S389" s="13">
        <f t="shared" si="26"/>
        <v>42200.67659722222</v>
      </c>
      <c r="T389" s="13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8318</v>
      </c>
      <c r="R390" t="s">
        <v>8323</v>
      </c>
      <c r="S390" s="13">
        <f t="shared" si="26"/>
        <v>42549.076157407413</v>
      </c>
      <c r="T390" s="13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8318</v>
      </c>
      <c r="R391" t="s">
        <v>8323</v>
      </c>
      <c r="S391" s="13">
        <f t="shared" si="26"/>
        <v>41674.063078703701</v>
      </c>
      <c r="T391" s="13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8318</v>
      </c>
      <c r="R392" t="s">
        <v>8323</v>
      </c>
      <c r="S392" s="13">
        <f t="shared" si="26"/>
        <v>42112.036712962959</v>
      </c>
      <c r="T392" s="13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8318</v>
      </c>
      <c r="R393" t="s">
        <v>8323</v>
      </c>
      <c r="S393" s="13">
        <f t="shared" si="26"/>
        <v>40865.042256944449</v>
      </c>
      <c r="T393" s="13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8318</v>
      </c>
      <c r="R394" t="s">
        <v>8323</v>
      </c>
      <c r="S394" s="13">
        <f t="shared" si="26"/>
        <v>40763.717256944445</v>
      </c>
      <c r="T394" s="13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8318</v>
      </c>
      <c r="R395" t="s">
        <v>8323</v>
      </c>
      <c r="S395" s="13">
        <f t="shared" si="26"/>
        <v>41526.708935185183</v>
      </c>
      <c r="T395" s="13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8318</v>
      </c>
      <c r="R396" t="s">
        <v>8323</v>
      </c>
      <c r="S396" s="13">
        <f t="shared" si="26"/>
        <v>42417.818078703705</v>
      </c>
      <c r="T396" s="13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8318</v>
      </c>
      <c r="R397" t="s">
        <v>8323</v>
      </c>
      <c r="S397" s="13">
        <f t="shared" si="26"/>
        <v>40990.909259259257</v>
      </c>
      <c r="T397" s="13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8318</v>
      </c>
      <c r="R398" t="s">
        <v>8323</v>
      </c>
      <c r="S398" s="13">
        <f t="shared" si="26"/>
        <v>41082.564884259256</v>
      </c>
      <c r="T398" s="13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8318</v>
      </c>
      <c r="R399" t="s">
        <v>8323</v>
      </c>
      <c r="S399" s="13">
        <f t="shared" si="26"/>
        <v>40379.776435185187</v>
      </c>
      <c r="T399" s="13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8318</v>
      </c>
      <c r="R400" t="s">
        <v>8323</v>
      </c>
      <c r="S400" s="13">
        <f t="shared" si="26"/>
        <v>42078.793124999997</v>
      </c>
      <c r="T400" s="13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8318</v>
      </c>
      <c r="R401" t="s">
        <v>8323</v>
      </c>
      <c r="S401" s="13">
        <f t="shared" si="26"/>
        <v>42687.875775462962</v>
      </c>
      <c r="T401" s="13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8318</v>
      </c>
      <c r="R402" t="s">
        <v>8323</v>
      </c>
      <c r="S402" s="13">
        <f t="shared" si="26"/>
        <v>41745.635960648149</v>
      </c>
      <c r="T402" s="13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8318</v>
      </c>
      <c r="R403" t="s">
        <v>8323</v>
      </c>
      <c r="S403" s="13">
        <f t="shared" si="26"/>
        <v>40732.842245370368</v>
      </c>
      <c r="T403" s="13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8318</v>
      </c>
      <c r="R404" t="s">
        <v>8323</v>
      </c>
      <c r="S404" s="13">
        <f t="shared" si="26"/>
        <v>42292.539548611108</v>
      </c>
      <c r="T404" s="13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8318</v>
      </c>
      <c r="R405" t="s">
        <v>8323</v>
      </c>
      <c r="S405" s="13">
        <f t="shared" si="26"/>
        <v>40718.310659722221</v>
      </c>
      <c r="T405" s="13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8318</v>
      </c>
      <c r="R406" t="s">
        <v>8323</v>
      </c>
      <c r="S406" s="13">
        <f t="shared" si="26"/>
        <v>41646.628032407411</v>
      </c>
      <c r="T406" s="13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8318</v>
      </c>
      <c r="R407" t="s">
        <v>8323</v>
      </c>
      <c r="S407" s="13">
        <f t="shared" si="26"/>
        <v>41674.08494212963</v>
      </c>
      <c r="T407" s="13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8318</v>
      </c>
      <c r="R408" t="s">
        <v>8323</v>
      </c>
      <c r="S408" s="13">
        <f t="shared" si="26"/>
        <v>40638.162465277775</v>
      </c>
      <c r="T408" s="13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8318</v>
      </c>
      <c r="R409" t="s">
        <v>8323</v>
      </c>
      <c r="S409" s="13">
        <f t="shared" si="26"/>
        <v>40806.870949074073</v>
      </c>
      <c r="T409" s="13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8318</v>
      </c>
      <c r="R410" t="s">
        <v>8323</v>
      </c>
      <c r="S410" s="13">
        <f t="shared" si="26"/>
        <v>41543.735995370371</v>
      </c>
      <c r="T410" s="13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8318</v>
      </c>
      <c r="R411" t="s">
        <v>8323</v>
      </c>
      <c r="S411" s="13">
        <f t="shared" si="26"/>
        <v>42543.862777777773</v>
      </c>
      <c r="T411" s="13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8318</v>
      </c>
      <c r="R412" t="s">
        <v>8323</v>
      </c>
      <c r="S412" s="13">
        <f t="shared" si="26"/>
        <v>42113.981446759266</v>
      </c>
      <c r="T412" s="13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8318</v>
      </c>
      <c r="R413" t="s">
        <v>8323</v>
      </c>
      <c r="S413" s="13">
        <f t="shared" si="26"/>
        <v>41598.17597222222</v>
      </c>
      <c r="T413" s="13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8318</v>
      </c>
      <c r="R414" t="s">
        <v>8323</v>
      </c>
      <c r="S414" s="13">
        <f t="shared" si="26"/>
        <v>41099.742800925924</v>
      </c>
      <c r="T414" s="13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8318</v>
      </c>
      <c r="R415" t="s">
        <v>8323</v>
      </c>
      <c r="S415" s="13">
        <f t="shared" si="26"/>
        <v>41079.877442129626</v>
      </c>
      <c r="T415" s="13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8318</v>
      </c>
      <c r="R416" t="s">
        <v>8323</v>
      </c>
      <c r="S416" s="13">
        <f t="shared" si="26"/>
        <v>41529.063252314816</v>
      </c>
      <c r="T416" s="13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8318</v>
      </c>
      <c r="R417" t="s">
        <v>8323</v>
      </c>
      <c r="S417" s="13">
        <f t="shared" si="26"/>
        <v>41904.851875</v>
      </c>
      <c r="T417" s="13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8318</v>
      </c>
      <c r="R418" t="s">
        <v>8323</v>
      </c>
      <c r="S418" s="13">
        <f t="shared" si="26"/>
        <v>41648.396192129629</v>
      </c>
      <c r="T418" s="13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8318</v>
      </c>
      <c r="R419" t="s">
        <v>8323</v>
      </c>
      <c r="S419" s="13">
        <f t="shared" si="26"/>
        <v>41360.970601851855</v>
      </c>
      <c r="T419" s="13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8318</v>
      </c>
      <c r="R420" t="s">
        <v>8323</v>
      </c>
      <c r="S420" s="13">
        <f t="shared" si="26"/>
        <v>42178.282372685186</v>
      </c>
      <c r="T420" s="13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8318</v>
      </c>
      <c r="R421" t="s">
        <v>8323</v>
      </c>
      <c r="S421" s="13">
        <f t="shared" si="26"/>
        <v>41394.842442129629</v>
      </c>
      <c r="T421" s="13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8318</v>
      </c>
      <c r="R422" t="s">
        <v>8324</v>
      </c>
      <c r="S422" s="13">
        <f t="shared" si="26"/>
        <v>41682.23646990741</v>
      </c>
      <c r="T422" s="13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8318</v>
      </c>
      <c r="R423" t="s">
        <v>8324</v>
      </c>
      <c r="S423" s="13">
        <f t="shared" si="26"/>
        <v>42177.491388888884</v>
      </c>
      <c r="T423" s="13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8318</v>
      </c>
      <c r="R424" t="s">
        <v>8324</v>
      </c>
      <c r="S424" s="13">
        <f t="shared" si="26"/>
        <v>41863.260381944441</v>
      </c>
      <c r="T424" s="13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8318</v>
      </c>
      <c r="R425" t="s">
        <v>8324</v>
      </c>
      <c r="S425" s="13">
        <f t="shared" si="26"/>
        <v>41400.92627314815</v>
      </c>
      <c r="T425" s="13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8318</v>
      </c>
      <c r="R426" t="s">
        <v>8324</v>
      </c>
      <c r="S426" s="13">
        <f t="shared" si="26"/>
        <v>40934.376145833332</v>
      </c>
      <c r="T426" s="13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8318</v>
      </c>
      <c r="R427" t="s">
        <v>8324</v>
      </c>
      <c r="S427" s="13">
        <f t="shared" si="26"/>
        <v>42275.861157407402</v>
      </c>
      <c r="T427" s="13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8318</v>
      </c>
      <c r="R428" t="s">
        <v>8324</v>
      </c>
      <c r="S428" s="13">
        <f t="shared" si="26"/>
        <v>42400.711967592593</v>
      </c>
      <c r="T428" s="13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8318</v>
      </c>
      <c r="R429" t="s">
        <v>8324</v>
      </c>
      <c r="S429" s="13">
        <f t="shared" si="26"/>
        <v>42285.909027777772</v>
      </c>
      <c r="T429" s="13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8318</v>
      </c>
      <c r="R430" t="s">
        <v>8324</v>
      </c>
      <c r="S430" s="13">
        <f t="shared" si="26"/>
        <v>41778.766724537039</v>
      </c>
      <c r="T430" s="13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8318</v>
      </c>
      <c r="R431" t="s">
        <v>8324</v>
      </c>
      <c r="S431" s="13">
        <f t="shared" si="26"/>
        <v>40070.901412037041</v>
      </c>
      <c r="T431" s="13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8318</v>
      </c>
      <c r="R432" t="s">
        <v>8324</v>
      </c>
      <c r="S432" s="13">
        <f t="shared" si="26"/>
        <v>41513.107256944444</v>
      </c>
      <c r="T432" s="13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8318</v>
      </c>
      <c r="R433" t="s">
        <v>8324</v>
      </c>
      <c r="S433" s="13">
        <f t="shared" si="26"/>
        <v>42526.871331018512</v>
      </c>
      <c r="T433" s="13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8318</v>
      </c>
      <c r="R434" t="s">
        <v>8324</v>
      </c>
      <c r="S434" s="13">
        <f t="shared" si="26"/>
        <v>42238.726631944446</v>
      </c>
      <c r="T434" s="13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8318</v>
      </c>
      <c r="R435" t="s">
        <v>8324</v>
      </c>
      <c r="S435" s="13">
        <f t="shared" si="26"/>
        <v>42228.629884259266</v>
      </c>
      <c r="T435" s="13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8318</v>
      </c>
      <c r="R436" t="s">
        <v>8324</v>
      </c>
      <c r="S436" s="13">
        <f t="shared" si="26"/>
        <v>41576.834513888891</v>
      </c>
      <c r="T436" s="13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8318</v>
      </c>
      <c r="R437" t="s">
        <v>8324</v>
      </c>
      <c r="S437" s="13">
        <f t="shared" si="26"/>
        <v>41500.747453703705</v>
      </c>
      <c r="T437" s="13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8318</v>
      </c>
      <c r="R438" t="s">
        <v>8324</v>
      </c>
      <c r="S438" s="13">
        <f t="shared" si="26"/>
        <v>41456.36241898148</v>
      </c>
      <c r="T438" s="13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8318</v>
      </c>
      <c r="R439" t="s">
        <v>8324</v>
      </c>
      <c r="S439" s="13">
        <f t="shared" si="26"/>
        <v>42591.31858796296</v>
      </c>
      <c r="T439" s="13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8318</v>
      </c>
      <c r="R440" t="s">
        <v>8324</v>
      </c>
      <c r="S440" s="13">
        <f t="shared" si="26"/>
        <v>42296.261087962965</v>
      </c>
      <c r="T440" s="13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8318</v>
      </c>
      <c r="R441" t="s">
        <v>8324</v>
      </c>
      <c r="S441" s="13">
        <f t="shared" si="26"/>
        <v>41919.761782407404</v>
      </c>
      <c r="T441" s="13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8318</v>
      </c>
      <c r="R442" t="s">
        <v>8324</v>
      </c>
      <c r="S442" s="13">
        <f t="shared" si="26"/>
        <v>42423.985567129625</v>
      </c>
      <c r="T442" s="13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8318</v>
      </c>
      <c r="R443" t="s">
        <v>8324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8318</v>
      </c>
      <c r="R444" t="s">
        <v>8324</v>
      </c>
      <c r="S444" s="13">
        <f t="shared" si="26"/>
        <v>42024.888692129629</v>
      </c>
      <c r="T444" s="13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8318</v>
      </c>
      <c r="R445" t="s">
        <v>8324</v>
      </c>
      <c r="S445" s="13">
        <f t="shared" si="26"/>
        <v>41650.015057870369</v>
      </c>
      <c r="T445" s="13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8318</v>
      </c>
      <c r="R446" t="s">
        <v>8324</v>
      </c>
      <c r="S446" s="13">
        <f t="shared" si="26"/>
        <v>40894.906956018516</v>
      </c>
      <c r="T446" s="13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8318</v>
      </c>
      <c r="R447" t="s">
        <v>8324</v>
      </c>
      <c r="S447" s="13">
        <f t="shared" si="26"/>
        <v>42130.335358796292</v>
      </c>
      <c r="T447" s="13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8318</v>
      </c>
      <c r="R448" t="s">
        <v>8324</v>
      </c>
      <c r="S448" s="13">
        <f t="shared" si="26"/>
        <v>42037.083564814813</v>
      </c>
      <c r="T448" s="13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8318</v>
      </c>
      <c r="R449" t="s">
        <v>8324</v>
      </c>
      <c r="S449" s="13">
        <f t="shared" si="26"/>
        <v>41331.555127314816</v>
      </c>
      <c r="T449" s="13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8318</v>
      </c>
      <c r="R450" t="s">
        <v>8324</v>
      </c>
      <c r="S450" s="13">
        <f t="shared" si="26"/>
        <v>41753.758043981477</v>
      </c>
      <c r="T450" s="13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8318</v>
      </c>
      <c r="R451" t="s">
        <v>8324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8318</v>
      </c>
      <c r="R452" t="s">
        <v>8324</v>
      </c>
      <c r="S452" s="13">
        <f t="shared" si="30"/>
        <v>41654.946759259255</v>
      </c>
      <c r="T452" s="13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8318</v>
      </c>
      <c r="R453" t="s">
        <v>8324</v>
      </c>
      <c r="S453" s="13">
        <f t="shared" si="30"/>
        <v>41634.715173611112</v>
      </c>
      <c r="T453" s="13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8318</v>
      </c>
      <c r="R454" t="s">
        <v>8324</v>
      </c>
      <c r="S454" s="13">
        <f t="shared" si="30"/>
        <v>42107.703877314809</v>
      </c>
      <c r="T454" s="13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8318</v>
      </c>
      <c r="R455" t="s">
        <v>8324</v>
      </c>
      <c r="S455" s="13">
        <f t="shared" si="30"/>
        <v>42038.824988425928</v>
      </c>
      <c r="T455" s="13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8318</v>
      </c>
      <c r="R456" t="s">
        <v>8324</v>
      </c>
      <c r="S456" s="13">
        <f t="shared" si="30"/>
        <v>41938.717256944445</v>
      </c>
      <c r="T456" s="13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8318</v>
      </c>
      <c r="R457" t="s">
        <v>8324</v>
      </c>
      <c r="S457" s="13">
        <f t="shared" si="30"/>
        <v>40971.002569444441</v>
      </c>
      <c r="T457" s="13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8318</v>
      </c>
      <c r="R458" t="s">
        <v>8324</v>
      </c>
      <c r="S458" s="13">
        <f t="shared" si="30"/>
        <v>41547.694456018515</v>
      </c>
      <c r="T458" s="13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8318</v>
      </c>
      <c r="R459" t="s">
        <v>8324</v>
      </c>
      <c r="S459" s="13">
        <f t="shared" si="30"/>
        <v>41837.767500000002</v>
      </c>
      <c r="T459" s="13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8318</v>
      </c>
      <c r="R460" t="s">
        <v>8324</v>
      </c>
      <c r="S460" s="13">
        <f t="shared" si="30"/>
        <v>41378.69976851852</v>
      </c>
      <c r="T460" s="13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8318</v>
      </c>
      <c r="R461" t="s">
        <v>8324</v>
      </c>
      <c r="S461" s="13">
        <f t="shared" si="30"/>
        <v>40800.6403587963</v>
      </c>
      <c r="T461" s="13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8318</v>
      </c>
      <c r="R462" t="s">
        <v>8324</v>
      </c>
      <c r="S462" s="13">
        <f t="shared" si="30"/>
        <v>41759.542534722219</v>
      </c>
      <c r="T462" s="13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8318</v>
      </c>
      <c r="R463" t="s">
        <v>8324</v>
      </c>
      <c r="S463" s="13">
        <f t="shared" si="30"/>
        <v>41407.84684027778</v>
      </c>
      <c r="T463" s="13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8318</v>
      </c>
      <c r="R464" t="s">
        <v>8324</v>
      </c>
      <c r="S464" s="13">
        <f t="shared" si="30"/>
        <v>40705.126631944448</v>
      </c>
      <c r="T464" s="13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8318</v>
      </c>
      <c r="R465" t="s">
        <v>8324</v>
      </c>
      <c r="S465" s="13">
        <f t="shared" si="30"/>
        <v>40750.710104166668</v>
      </c>
      <c r="T465" s="13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8318</v>
      </c>
      <c r="R466" t="s">
        <v>8324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8318</v>
      </c>
      <c r="R467" t="s">
        <v>8324</v>
      </c>
      <c r="S467" s="13">
        <f t="shared" si="30"/>
        <v>41801.120069444441</v>
      </c>
      <c r="T467" s="13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8318</v>
      </c>
      <c r="R468" t="s">
        <v>8324</v>
      </c>
      <c r="S468" s="13">
        <f t="shared" si="30"/>
        <v>41129.942870370374</v>
      </c>
      <c r="T468" s="13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8318</v>
      </c>
      <c r="R469" t="s">
        <v>8324</v>
      </c>
      <c r="S469" s="13">
        <f t="shared" si="30"/>
        <v>41135.679791666669</v>
      </c>
      <c r="T469" s="13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8318</v>
      </c>
      <c r="R470" t="s">
        <v>8324</v>
      </c>
      <c r="S470" s="13">
        <f t="shared" si="30"/>
        <v>41041.167627314811</v>
      </c>
      <c r="T470" s="13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8318</v>
      </c>
      <c r="R471" t="s">
        <v>8324</v>
      </c>
      <c r="S471" s="13">
        <f t="shared" si="30"/>
        <v>41827.989861111113</v>
      </c>
      <c r="T471" s="13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8318</v>
      </c>
      <c r="R472" t="s">
        <v>8324</v>
      </c>
      <c r="S472" s="13">
        <f t="shared" si="30"/>
        <v>41605.167696759258</v>
      </c>
      <c r="T472" s="13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8318</v>
      </c>
      <c r="R473" t="s">
        <v>8324</v>
      </c>
      <c r="S473" s="13">
        <f t="shared" si="30"/>
        <v>41703.721979166665</v>
      </c>
      <c r="T473" s="13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8318</v>
      </c>
      <c r="R474" t="s">
        <v>8324</v>
      </c>
      <c r="S474" s="13">
        <f t="shared" si="30"/>
        <v>41844.922662037039</v>
      </c>
      <c r="T474" s="13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8318</v>
      </c>
      <c r="R475" t="s">
        <v>8324</v>
      </c>
      <c r="S475" s="13">
        <f t="shared" si="30"/>
        <v>41869.698136574072</v>
      </c>
      <c r="T475" s="13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8318</v>
      </c>
      <c r="R476" t="s">
        <v>8324</v>
      </c>
      <c r="S476" s="13">
        <f t="shared" si="30"/>
        <v>42753.329039351855</v>
      </c>
      <c r="T476" s="13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8318</v>
      </c>
      <c r="R477" t="s">
        <v>8324</v>
      </c>
      <c r="S477" s="13">
        <f t="shared" si="30"/>
        <v>42100.086145833338</v>
      </c>
      <c r="T477" s="13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8318</v>
      </c>
      <c r="R478" t="s">
        <v>8324</v>
      </c>
      <c r="S478" s="13">
        <f t="shared" si="30"/>
        <v>41757.975011574075</v>
      </c>
      <c r="T478" s="13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8318</v>
      </c>
      <c r="R479" t="s">
        <v>8324</v>
      </c>
      <c r="S479" s="13">
        <f t="shared" si="30"/>
        <v>40987.83488425926</v>
      </c>
      <c r="T479" s="13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8318</v>
      </c>
      <c r="R480" t="s">
        <v>8324</v>
      </c>
      <c r="S480" s="13">
        <f t="shared" si="30"/>
        <v>42065.910983796297</v>
      </c>
      <c r="T480" s="13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8318</v>
      </c>
      <c r="R481" t="s">
        <v>8324</v>
      </c>
      <c r="S481" s="13">
        <f t="shared" si="30"/>
        <v>41904.407812500001</v>
      </c>
      <c r="T481" s="13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8318</v>
      </c>
      <c r="R482" t="s">
        <v>8324</v>
      </c>
      <c r="S482" s="13">
        <f t="shared" si="30"/>
        <v>41465.500173611108</v>
      </c>
      <c r="T482" s="13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8318</v>
      </c>
      <c r="R483" t="s">
        <v>8324</v>
      </c>
      <c r="S483" s="13">
        <f t="shared" si="30"/>
        <v>41162.672326388885</v>
      </c>
      <c r="T483" s="13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8318</v>
      </c>
      <c r="R484" t="s">
        <v>8324</v>
      </c>
      <c r="S484" s="13">
        <f t="shared" si="30"/>
        <v>42447.896875000006</v>
      </c>
      <c r="T484" s="13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8318</v>
      </c>
      <c r="R485" t="s">
        <v>8324</v>
      </c>
      <c r="S485" s="13">
        <f t="shared" si="30"/>
        <v>41243.197592592594</v>
      </c>
      <c r="T485" s="13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8318</v>
      </c>
      <c r="R486" t="s">
        <v>8324</v>
      </c>
      <c r="S486" s="13">
        <f t="shared" si="30"/>
        <v>42272.93949074074</v>
      </c>
      <c r="T486" s="13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8318</v>
      </c>
      <c r="R487" t="s">
        <v>8324</v>
      </c>
      <c r="S487" s="13">
        <f t="shared" si="30"/>
        <v>41381.50577546296</v>
      </c>
      <c r="T487" s="13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8318</v>
      </c>
      <c r="R488" t="s">
        <v>8324</v>
      </c>
      <c r="S488" s="13">
        <f t="shared" si="30"/>
        <v>41761.94258101852</v>
      </c>
      <c r="T488" s="13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8318</v>
      </c>
      <c r="R489" t="s">
        <v>8324</v>
      </c>
      <c r="S489" s="13">
        <f t="shared" si="30"/>
        <v>42669.594837962963</v>
      </c>
      <c r="T489" s="13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8318</v>
      </c>
      <c r="R490" t="s">
        <v>8324</v>
      </c>
      <c r="S490" s="13">
        <f t="shared" si="30"/>
        <v>42714.054398148146</v>
      </c>
      <c r="T490" s="13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8318</v>
      </c>
      <c r="R491" t="s">
        <v>8324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8318</v>
      </c>
      <c r="R492" t="s">
        <v>8324</v>
      </c>
      <c r="S492" s="13">
        <f t="shared" si="30"/>
        <v>41113.968576388892</v>
      </c>
      <c r="T492" s="13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8318</v>
      </c>
      <c r="R493" t="s">
        <v>8324</v>
      </c>
      <c r="S493" s="13">
        <f t="shared" si="30"/>
        <v>42366.982627314821</v>
      </c>
      <c r="T493" s="13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8318</v>
      </c>
      <c r="R494" t="s">
        <v>8324</v>
      </c>
      <c r="S494" s="13">
        <f t="shared" si="30"/>
        <v>42596.03506944445</v>
      </c>
      <c r="T494" s="13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8318</v>
      </c>
      <c r="R495" t="s">
        <v>8324</v>
      </c>
      <c r="S495" s="13">
        <f t="shared" si="30"/>
        <v>42114.726134259254</v>
      </c>
      <c r="T495" s="13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8318</v>
      </c>
      <c r="R496" t="s">
        <v>8324</v>
      </c>
      <c r="S496" s="13">
        <f t="shared" si="30"/>
        <v>41799.830613425926</v>
      </c>
      <c r="T496" s="13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8318</v>
      </c>
      <c r="R497" t="s">
        <v>8324</v>
      </c>
      <c r="S497" s="13">
        <f t="shared" si="30"/>
        <v>42171.827604166669</v>
      </c>
      <c r="T497" s="13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8318</v>
      </c>
      <c r="R498" t="s">
        <v>8324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8318</v>
      </c>
      <c r="R499" t="s">
        <v>8324</v>
      </c>
      <c r="S499" s="13">
        <f t="shared" si="30"/>
        <v>41945.037789351853</v>
      </c>
      <c r="T499" s="13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8318</v>
      </c>
      <c r="R500" t="s">
        <v>8324</v>
      </c>
      <c r="S500" s="13">
        <f t="shared" si="30"/>
        <v>40858.762141203704</v>
      </c>
      <c r="T500" s="13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8318</v>
      </c>
      <c r="R501" t="s">
        <v>8324</v>
      </c>
      <c r="S501" s="13">
        <f t="shared" si="30"/>
        <v>40043.895462962959</v>
      </c>
      <c r="T501" s="13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8318</v>
      </c>
      <c r="R502" t="s">
        <v>8324</v>
      </c>
      <c r="S502" s="13">
        <f t="shared" si="30"/>
        <v>40247.886006944449</v>
      </c>
      <c r="T502" s="13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8318</v>
      </c>
      <c r="R503" t="s">
        <v>8324</v>
      </c>
      <c r="S503" s="13">
        <f t="shared" si="30"/>
        <v>40703.234386574077</v>
      </c>
      <c r="T503" s="13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8318</v>
      </c>
      <c r="R504" t="s">
        <v>8324</v>
      </c>
      <c r="S504" s="13">
        <f t="shared" si="30"/>
        <v>40956.553530092591</v>
      </c>
      <c r="T504" s="13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8318</v>
      </c>
      <c r="R505" t="s">
        <v>8324</v>
      </c>
      <c r="S505" s="13">
        <f t="shared" si="30"/>
        <v>41991.526655092588</v>
      </c>
      <c r="T505" s="13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8318</v>
      </c>
      <c r="R506" t="s">
        <v>8324</v>
      </c>
      <c r="S506" s="13">
        <f t="shared" si="30"/>
        <v>40949.98364583333</v>
      </c>
      <c r="T506" s="13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8318</v>
      </c>
      <c r="R507" t="s">
        <v>8324</v>
      </c>
      <c r="S507" s="13">
        <f t="shared" si="30"/>
        <v>42318.098217592589</v>
      </c>
      <c r="T507" s="13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8318</v>
      </c>
      <c r="R508" t="s">
        <v>8324</v>
      </c>
      <c r="S508" s="13">
        <f t="shared" si="30"/>
        <v>41466.552314814813</v>
      </c>
      <c r="T508" s="13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8318</v>
      </c>
      <c r="R509" t="s">
        <v>8324</v>
      </c>
      <c r="S509" s="13">
        <f t="shared" si="30"/>
        <v>41156.958993055552</v>
      </c>
      <c r="T509" s="13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8318</v>
      </c>
      <c r="R510" t="s">
        <v>8324</v>
      </c>
      <c r="S510" s="13">
        <f t="shared" si="30"/>
        <v>40995.024317129632</v>
      </c>
      <c r="T510" s="13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8318</v>
      </c>
      <c r="R511" t="s">
        <v>8324</v>
      </c>
      <c r="S511" s="13">
        <f t="shared" si="30"/>
        <v>42153.631597222222</v>
      </c>
      <c r="T511" s="13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8318</v>
      </c>
      <c r="R512" t="s">
        <v>8324</v>
      </c>
      <c r="S512" s="13">
        <f t="shared" si="30"/>
        <v>42400.176377314812</v>
      </c>
      <c r="T512" s="13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8318</v>
      </c>
      <c r="R513" t="s">
        <v>8324</v>
      </c>
      <c r="S513" s="13">
        <f t="shared" si="30"/>
        <v>41340.303032407406</v>
      </c>
      <c r="T513" s="13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8318</v>
      </c>
      <c r="R514" t="s">
        <v>8324</v>
      </c>
      <c r="S514" s="13">
        <f t="shared" si="30"/>
        <v>42649.742210648154</v>
      </c>
      <c r="T514" s="13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8318</v>
      </c>
      <c r="R515" t="s">
        <v>8324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8318</v>
      </c>
      <c r="R516" t="s">
        <v>8324</v>
      </c>
      <c r="S516" s="13">
        <f t="shared" si="34"/>
        <v>41830.613969907405</v>
      </c>
      <c r="T516" s="13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8318</v>
      </c>
      <c r="R517" t="s">
        <v>8324</v>
      </c>
      <c r="S517" s="13">
        <f t="shared" si="34"/>
        <v>42327.490752314814</v>
      </c>
      <c r="T517" s="13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8318</v>
      </c>
      <c r="R518" t="s">
        <v>8324</v>
      </c>
      <c r="S518" s="13">
        <f t="shared" si="34"/>
        <v>42091.778703703705</v>
      </c>
      <c r="T518" s="13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8318</v>
      </c>
      <c r="R519" t="s">
        <v>8324</v>
      </c>
      <c r="S519" s="13">
        <f t="shared" si="34"/>
        <v>42738.615289351852</v>
      </c>
      <c r="T519" s="13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t="s">
        <v>8318</v>
      </c>
      <c r="R520" t="s">
        <v>8324</v>
      </c>
      <c r="S520" s="13">
        <f t="shared" si="34"/>
        <v>42223.616018518514</v>
      </c>
      <c r="T520" s="13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8318</v>
      </c>
      <c r="R521" t="s">
        <v>8324</v>
      </c>
      <c r="S521" s="13">
        <f t="shared" si="34"/>
        <v>41218.391446759262</v>
      </c>
      <c r="T521" s="13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8308</v>
      </c>
      <c r="R522" t="s">
        <v>8309</v>
      </c>
      <c r="S522" s="13">
        <f t="shared" si="34"/>
        <v>42318.702094907407</v>
      </c>
      <c r="T522" s="13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8308</v>
      </c>
      <c r="R523" t="s">
        <v>8309</v>
      </c>
      <c r="S523" s="13">
        <f t="shared" si="34"/>
        <v>42646.092812499999</v>
      </c>
      <c r="T523" s="13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8308</v>
      </c>
      <c r="R524" t="s">
        <v>8309</v>
      </c>
      <c r="S524" s="13">
        <f t="shared" si="34"/>
        <v>42430.040798611109</v>
      </c>
      <c r="T524" s="13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8308</v>
      </c>
      <c r="R525" t="s">
        <v>8309</v>
      </c>
      <c r="S525" s="13">
        <f t="shared" si="34"/>
        <v>42238.13282407407</v>
      </c>
      <c r="T525" s="13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8308</v>
      </c>
      <c r="R526" t="s">
        <v>8309</v>
      </c>
      <c r="S526" s="13">
        <f t="shared" si="34"/>
        <v>42492.717233796298</v>
      </c>
      <c r="T526" s="13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8308</v>
      </c>
      <c r="R527" t="s">
        <v>8309</v>
      </c>
      <c r="S527" s="13">
        <f t="shared" si="34"/>
        <v>41850.400937500002</v>
      </c>
      <c r="T527" s="13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8308</v>
      </c>
      <c r="R528" t="s">
        <v>8309</v>
      </c>
      <c r="S528" s="13">
        <f t="shared" si="34"/>
        <v>42192.591944444444</v>
      </c>
      <c r="T528" s="13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8308</v>
      </c>
      <c r="R529" t="s">
        <v>8309</v>
      </c>
      <c r="S529" s="13">
        <f t="shared" si="34"/>
        <v>42753.205625000002</v>
      </c>
      <c r="T529" s="13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8308</v>
      </c>
      <c r="R530" t="s">
        <v>8309</v>
      </c>
      <c r="S530" s="13">
        <f t="shared" si="34"/>
        <v>42155.920219907406</v>
      </c>
      <c r="T530" s="13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8308</v>
      </c>
      <c r="R531" t="s">
        <v>8309</v>
      </c>
      <c r="S531" s="13">
        <f t="shared" si="34"/>
        <v>42725.031180555554</v>
      </c>
      <c r="T531" s="13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8308</v>
      </c>
      <c r="R532" t="s">
        <v>8309</v>
      </c>
      <c r="S532" s="13">
        <f t="shared" si="34"/>
        <v>42157.591064814813</v>
      </c>
      <c r="T532" s="13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8308</v>
      </c>
      <c r="R533" t="s">
        <v>8309</v>
      </c>
      <c r="S533" s="13">
        <f t="shared" si="34"/>
        <v>42676.065150462964</v>
      </c>
      <c r="T533" s="13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8308</v>
      </c>
      <c r="R534" t="s">
        <v>8309</v>
      </c>
      <c r="S534" s="13">
        <f t="shared" si="34"/>
        <v>42473.007037037038</v>
      </c>
      <c r="T534" s="13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8308</v>
      </c>
      <c r="R535" t="s">
        <v>8309</v>
      </c>
      <c r="S535" s="13">
        <f t="shared" si="34"/>
        <v>42482.43478009259</v>
      </c>
      <c r="T535" s="13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8308</v>
      </c>
      <c r="R536" t="s">
        <v>8309</v>
      </c>
      <c r="S536" s="13">
        <f t="shared" si="34"/>
        <v>42270.810995370368</v>
      </c>
      <c r="T536" s="13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8308</v>
      </c>
      <c r="R537" t="s">
        <v>8309</v>
      </c>
      <c r="S537" s="13">
        <f t="shared" si="34"/>
        <v>42711.545196759253</v>
      </c>
      <c r="T537" s="13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8308</v>
      </c>
      <c r="R538" t="s">
        <v>8309</v>
      </c>
      <c r="S538" s="13">
        <f t="shared" si="34"/>
        <v>42179.344988425932</v>
      </c>
      <c r="T538" s="13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8308</v>
      </c>
      <c r="R539" t="s">
        <v>8309</v>
      </c>
      <c r="S539" s="13">
        <f t="shared" si="34"/>
        <v>42282.768414351856</v>
      </c>
      <c r="T539" s="13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8308</v>
      </c>
      <c r="R540" t="s">
        <v>8309</v>
      </c>
      <c r="S540" s="13">
        <f t="shared" si="34"/>
        <v>42473.794710648144</v>
      </c>
      <c r="T540" s="13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8308</v>
      </c>
      <c r="R541" t="s">
        <v>8309</v>
      </c>
      <c r="S541" s="13">
        <f t="shared" si="34"/>
        <v>42535.049849537041</v>
      </c>
      <c r="T541" s="13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8325</v>
      </c>
      <c r="R542" t="s">
        <v>8326</v>
      </c>
      <c r="S542" s="13">
        <f t="shared" si="34"/>
        <v>42009.817199074074</v>
      </c>
      <c r="T542" s="13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8325</v>
      </c>
      <c r="R543" t="s">
        <v>8326</v>
      </c>
      <c r="S543" s="13">
        <f t="shared" si="34"/>
        <v>42276.046689814815</v>
      </c>
      <c r="T543" s="13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8325</v>
      </c>
      <c r="R544" t="s">
        <v>8326</v>
      </c>
      <c r="S544" s="13">
        <f t="shared" si="34"/>
        <v>42433.737453703703</v>
      </c>
      <c r="T544" s="13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8325</v>
      </c>
      <c r="R545" t="s">
        <v>8326</v>
      </c>
      <c r="S545" s="13">
        <f t="shared" si="34"/>
        <v>41914.092152777775</v>
      </c>
      <c r="T545" s="13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8325</v>
      </c>
      <c r="R546" t="s">
        <v>8326</v>
      </c>
      <c r="S546" s="13">
        <f t="shared" si="34"/>
        <v>42525.656944444447</v>
      </c>
      <c r="T546" s="13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8325</v>
      </c>
      <c r="R547" t="s">
        <v>8326</v>
      </c>
      <c r="S547" s="13">
        <f t="shared" si="34"/>
        <v>42283.592465277776</v>
      </c>
      <c r="T547" s="13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8325</v>
      </c>
      <c r="R548" t="s">
        <v>8326</v>
      </c>
      <c r="S548" s="13">
        <f t="shared" si="34"/>
        <v>42249.667997685188</v>
      </c>
      <c r="T548" s="13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8325</v>
      </c>
      <c r="R549" t="s">
        <v>8326</v>
      </c>
      <c r="S549" s="13">
        <f t="shared" si="34"/>
        <v>42380.696342592593</v>
      </c>
      <c r="T549" s="13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8325</v>
      </c>
      <c r="R550" t="s">
        <v>8326</v>
      </c>
      <c r="S550" s="13">
        <f t="shared" si="34"/>
        <v>42276.903333333335</v>
      </c>
      <c r="T550" s="13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8325</v>
      </c>
      <c r="R551" t="s">
        <v>8326</v>
      </c>
      <c r="S551" s="13">
        <f t="shared" si="34"/>
        <v>42163.636828703704</v>
      </c>
      <c r="T551" s="13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8325</v>
      </c>
      <c r="R552" t="s">
        <v>8326</v>
      </c>
      <c r="S552" s="13">
        <f t="shared" si="34"/>
        <v>42753.678761574076</v>
      </c>
      <c r="T552" s="13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8325</v>
      </c>
      <c r="R553" t="s">
        <v>8326</v>
      </c>
      <c r="S553" s="13">
        <f t="shared" si="34"/>
        <v>42173.275740740741</v>
      </c>
      <c r="T553" s="13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8325</v>
      </c>
      <c r="R554" t="s">
        <v>8326</v>
      </c>
      <c r="S554" s="13">
        <f t="shared" si="34"/>
        <v>42318.616851851853</v>
      </c>
      <c r="T554" s="13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8325</v>
      </c>
      <c r="R555" t="s">
        <v>8326</v>
      </c>
      <c r="S555" s="13">
        <f t="shared" si="34"/>
        <v>41927.71980324074</v>
      </c>
      <c r="T555" s="13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8325</v>
      </c>
      <c r="R556" t="s">
        <v>8326</v>
      </c>
      <c r="S556" s="13">
        <f t="shared" si="34"/>
        <v>41901.684861111113</v>
      </c>
      <c r="T556" s="13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8325</v>
      </c>
      <c r="R557" t="s">
        <v>8326</v>
      </c>
      <c r="S557" s="13">
        <f t="shared" si="34"/>
        <v>42503.353506944448</v>
      </c>
      <c r="T557" s="13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8325</v>
      </c>
      <c r="R558" t="s">
        <v>8326</v>
      </c>
      <c r="S558" s="13">
        <f t="shared" si="34"/>
        <v>42345.860150462962</v>
      </c>
      <c r="T558" s="13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8325</v>
      </c>
      <c r="R559" t="s">
        <v>8326</v>
      </c>
      <c r="S559" s="13">
        <f t="shared" si="34"/>
        <v>42676.942164351851</v>
      </c>
      <c r="T559" s="13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8325</v>
      </c>
      <c r="R560" t="s">
        <v>8326</v>
      </c>
      <c r="S560" s="13">
        <f t="shared" si="34"/>
        <v>42057.883159722223</v>
      </c>
      <c r="T560" s="13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8325</v>
      </c>
      <c r="R561" t="s">
        <v>8326</v>
      </c>
      <c r="S561" s="13">
        <f t="shared" si="34"/>
        <v>42321.283101851848</v>
      </c>
      <c r="T561" s="13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8325</v>
      </c>
      <c r="R562" t="s">
        <v>8326</v>
      </c>
      <c r="S562" s="13">
        <f t="shared" si="34"/>
        <v>41960.771354166667</v>
      </c>
      <c r="T562" s="13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8325</v>
      </c>
      <c r="R563" t="s">
        <v>8326</v>
      </c>
      <c r="S563" s="13">
        <f t="shared" si="34"/>
        <v>42268.658715277779</v>
      </c>
      <c r="T563" s="13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8325</v>
      </c>
      <c r="R564" t="s">
        <v>8326</v>
      </c>
      <c r="S564" s="13">
        <f t="shared" si="34"/>
        <v>42692.389062500006</v>
      </c>
      <c r="T564" s="13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8325</v>
      </c>
      <c r="R565" t="s">
        <v>8326</v>
      </c>
      <c r="S565" s="13">
        <f t="shared" si="34"/>
        <v>42022.069988425923</v>
      </c>
      <c r="T565" s="13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8325</v>
      </c>
      <c r="R566" t="s">
        <v>8326</v>
      </c>
      <c r="S566" s="13">
        <f t="shared" si="34"/>
        <v>42411.942997685182</v>
      </c>
      <c r="T566" s="13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8325</v>
      </c>
      <c r="R567" t="s">
        <v>8326</v>
      </c>
      <c r="S567" s="13">
        <f t="shared" si="34"/>
        <v>42165.785289351858</v>
      </c>
      <c r="T567" s="13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8325</v>
      </c>
      <c r="R568" t="s">
        <v>8326</v>
      </c>
      <c r="S568" s="13">
        <f t="shared" si="34"/>
        <v>42535.68440972222</v>
      </c>
      <c r="T568" s="13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8325</v>
      </c>
      <c r="R569" t="s">
        <v>8326</v>
      </c>
      <c r="S569" s="13">
        <f t="shared" si="34"/>
        <v>41975.842523148152</v>
      </c>
      <c r="T569" s="13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8325</v>
      </c>
      <c r="R570" t="s">
        <v>8326</v>
      </c>
      <c r="S570" s="13">
        <f t="shared" si="34"/>
        <v>42348.9215625</v>
      </c>
      <c r="T570" s="13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8325</v>
      </c>
      <c r="R571" t="s">
        <v>8326</v>
      </c>
      <c r="S571" s="13">
        <f t="shared" si="34"/>
        <v>42340.847361111111</v>
      </c>
      <c r="T571" s="13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8325</v>
      </c>
      <c r="R572" t="s">
        <v>8326</v>
      </c>
      <c r="S572" s="13">
        <f t="shared" si="34"/>
        <v>42388.798252314817</v>
      </c>
      <c r="T572" s="13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8325</v>
      </c>
      <c r="R573" t="s">
        <v>8326</v>
      </c>
      <c r="S573" s="13">
        <f t="shared" si="34"/>
        <v>42192.816238425927</v>
      </c>
      <c r="T573" s="13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8325</v>
      </c>
      <c r="R574" t="s">
        <v>8326</v>
      </c>
      <c r="S574" s="13">
        <f t="shared" si="34"/>
        <v>42282.71629629629</v>
      </c>
      <c r="T574" s="13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8325</v>
      </c>
      <c r="R575" t="s">
        <v>8326</v>
      </c>
      <c r="S575" s="13">
        <f t="shared" si="34"/>
        <v>41963.050127314811</v>
      </c>
      <c r="T575" s="13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8325</v>
      </c>
      <c r="R576" t="s">
        <v>8326</v>
      </c>
      <c r="S576" s="13">
        <f t="shared" si="34"/>
        <v>42632.443368055552</v>
      </c>
      <c r="T576" s="13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8325</v>
      </c>
      <c r="R577" t="s">
        <v>8326</v>
      </c>
      <c r="S577" s="13">
        <f t="shared" si="34"/>
        <v>42138.692627314813</v>
      </c>
      <c r="T577" s="13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8325</v>
      </c>
      <c r="R578" t="s">
        <v>8326</v>
      </c>
      <c r="S578" s="13">
        <f t="shared" si="34"/>
        <v>42031.471666666665</v>
      </c>
      <c r="T578" s="13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8325</v>
      </c>
      <c r="R579" t="s">
        <v>8326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8325</v>
      </c>
      <c r="R580" t="s">
        <v>8326</v>
      </c>
      <c r="S580" s="13">
        <f t="shared" si="38"/>
        <v>42230.578622685185</v>
      </c>
      <c r="T580" s="13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8325</v>
      </c>
      <c r="R581" t="s">
        <v>8326</v>
      </c>
      <c r="S581" s="13">
        <f t="shared" si="38"/>
        <v>41968.852118055554</v>
      </c>
      <c r="T581" s="13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8325</v>
      </c>
      <c r="R582" t="s">
        <v>8326</v>
      </c>
      <c r="S582" s="13">
        <f t="shared" si="38"/>
        <v>42605.908182870371</v>
      </c>
      <c r="T582" s="13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8325</v>
      </c>
      <c r="R583" t="s">
        <v>8326</v>
      </c>
      <c r="S583" s="13">
        <f t="shared" si="38"/>
        <v>42188.012777777782</v>
      </c>
      <c r="T583" s="13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8325</v>
      </c>
      <c r="R584" t="s">
        <v>8326</v>
      </c>
      <c r="S584" s="13">
        <f t="shared" si="38"/>
        <v>42055.739803240736</v>
      </c>
      <c r="T584" s="13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8325</v>
      </c>
      <c r="R585" t="s">
        <v>8326</v>
      </c>
      <c r="S585" s="13">
        <f t="shared" si="38"/>
        <v>42052.93850694444</v>
      </c>
      <c r="T585" s="13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8325</v>
      </c>
      <c r="R586" t="s">
        <v>8326</v>
      </c>
      <c r="S586" s="13">
        <f t="shared" si="38"/>
        <v>42049.716620370367</v>
      </c>
      <c r="T586" s="13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8325</v>
      </c>
      <c r="R587" t="s">
        <v>8326</v>
      </c>
      <c r="S587" s="13">
        <f t="shared" si="38"/>
        <v>42283.3909375</v>
      </c>
      <c r="T587" s="13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8325</v>
      </c>
      <c r="R588" t="s">
        <v>8326</v>
      </c>
      <c r="S588" s="13">
        <f t="shared" si="38"/>
        <v>42020.854247685187</v>
      </c>
      <c r="T588" s="13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8325</v>
      </c>
      <c r="R589" t="s">
        <v>8326</v>
      </c>
      <c r="S589" s="13">
        <f t="shared" si="38"/>
        <v>42080.757326388892</v>
      </c>
      <c r="T589" s="13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8325</v>
      </c>
      <c r="R590" t="s">
        <v>8326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8325</v>
      </c>
      <c r="R591" t="s">
        <v>8326</v>
      </c>
      <c r="S591" s="13">
        <f t="shared" si="38"/>
        <v>42178.614571759259</v>
      </c>
      <c r="T591" s="13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8325</v>
      </c>
      <c r="R592" t="s">
        <v>8326</v>
      </c>
      <c r="S592" s="13">
        <f t="shared" si="38"/>
        <v>42377.554756944446</v>
      </c>
      <c r="T592" s="13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8325</v>
      </c>
      <c r="R593" t="s">
        <v>8326</v>
      </c>
      <c r="S593" s="13">
        <f t="shared" si="38"/>
        <v>42177.543171296296</v>
      </c>
      <c r="T593" s="13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8325</v>
      </c>
      <c r="R594" t="s">
        <v>8326</v>
      </c>
      <c r="S594" s="13">
        <f t="shared" si="38"/>
        <v>41946.232175925928</v>
      </c>
      <c r="T594" s="13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8325</v>
      </c>
      <c r="R595" t="s">
        <v>8326</v>
      </c>
      <c r="S595" s="13">
        <f t="shared" si="38"/>
        <v>42070.677604166667</v>
      </c>
      <c r="T595" s="13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8325</v>
      </c>
      <c r="R596" t="s">
        <v>8326</v>
      </c>
      <c r="S596" s="13">
        <f t="shared" si="38"/>
        <v>42446.780162037037</v>
      </c>
      <c r="T596" s="13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8325</v>
      </c>
      <c r="R597" t="s">
        <v>8326</v>
      </c>
      <c r="S597" s="13">
        <f t="shared" si="38"/>
        <v>42083.069884259254</v>
      </c>
      <c r="T597" s="13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8325</v>
      </c>
      <c r="R598" t="s">
        <v>8326</v>
      </c>
      <c r="S598" s="13">
        <f t="shared" si="38"/>
        <v>42646.896898148145</v>
      </c>
      <c r="T598" s="13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8325</v>
      </c>
      <c r="R599" t="s">
        <v>8326</v>
      </c>
      <c r="S599" s="13">
        <f t="shared" si="38"/>
        <v>42545.705266203702</v>
      </c>
      <c r="T599" s="13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8325</v>
      </c>
      <c r="R600" t="s">
        <v>8326</v>
      </c>
      <c r="S600" s="13">
        <f t="shared" si="38"/>
        <v>41948.00209490741</v>
      </c>
      <c r="T600" s="13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8325</v>
      </c>
      <c r="R601" t="s">
        <v>8326</v>
      </c>
      <c r="S601" s="13">
        <f t="shared" si="38"/>
        <v>42047.812523148154</v>
      </c>
      <c r="T601" s="13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8325</v>
      </c>
      <c r="R602" t="s">
        <v>8326</v>
      </c>
      <c r="S602" s="13">
        <f t="shared" si="38"/>
        <v>42073.798171296294</v>
      </c>
      <c r="T602" s="13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8325</v>
      </c>
      <c r="R603" t="s">
        <v>8326</v>
      </c>
      <c r="S603" s="13">
        <f t="shared" si="38"/>
        <v>41969.858090277776</v>
      </c>
      <c r="T603" s="13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8325</v>
      </c>
      <c r="R604" t="s">
        <v>8326</v>
      </c>
      <c r="S604" s="13">
        <f t="shared" si="38"/>
        <v>42143.79415509259</v>
      </c>
      <c r="T604" s="13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8325</v>
      </c>
      <c r="R605" t="s">
        <v>8326</v>
      </c>
      <c r="S605" s="13">
        <f t="shared" si="38"/>
        <v>41835.639155092591</v>
      </c>
      <c r="T605" s="13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8325</v>
      </c>
      <c r="R606" t="s">
        <v>8326</v>
      </c>
      <c r="S606" s="13">
        <f t="shared" si="38"/>
        <v>41849.035370370373</v>
      </c>
      <c r="T606" s="13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8325</v>
      </c>
      <c r="R607" t="s">
        <v>8326</v>
      </c>
      <c r="S607" s="13">
        <f t="shared" si="38"/>
        <v>42194.357731481476</v>
      </c>
      <c r="T607" s="13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8325</v>
      </c>
      <c r="R608" t="s">
        <v>8326</v>
      </c>
      <c r="S608" s="13">
        <f t="shared" si="38"/>
        <v>42102.650567129633</v>
      </c>
      <c r="T608" s="13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8325</v>
      </c>
      <c r="R609" t="s">
        <v>8326</v>
      </c>
      <c r="S609" s="13">
        <f t="shared" si="38"/>
        <v>42300.825648148151</v>
      </c>
      <c r="T609" s="13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8325</v>
      </c>
      <c r="R610" t="s">
        <v>8326</v>
      </c>
      <c r="S610" s="13">
        <f t="shared" si="38"/>
        <v>42140.921064814815</v>
      </c>
      <c r="T610" s="13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8325</v>
      </c>
      <c r="R611" t="s">
        <v>8326</v>
      </c>
      <c r="S611" s="13">
        <f t="shared" si="38"/>
        <v>42307.034074074079</v>
      </c>
      <c r="T611" s="13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8325</v>
      </c>
      <c r="R612" t="s">
        <v>8326</v>
      </c>
      <c r="S612" s="13">
        <f t="shared" si="38"/>
        <v>42086.83085648148</v>
      </c>
      <c r="T612" s="13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8325</v>
      </c>
      <c r="R613" t="s">
        <v>8326</v>
      </c>
      <c r="S613" s="13">
        <f t="shared" si="38"/>
        <v>42328.560613425929</v>
      </c>
      <c r="T613" s="13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8325</v>
      </c>
      <c r="R614" t="s">
        <v>8326</v>
      </c>
      <c r="S614" s="13">
        <f t="shared" si="38"/>
        <v>42585.031782407401</v>
      </c>
      <c r="T614" s="13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8325</v>
      </c>
      <c r="R615" t="s">
        <v>8326</v>
      </c>
      <c r="S615" s="13">
        <f t="shared" si="38"/>
        <v>42247.496759259258</v>
      </c>
      <c r="T615" s="13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8325</v>
      </c>
      <c r="R616" t="s">
        <v>8326</v>
      </c>
      <c r="S616" s="13">
        <f t="shared" si="38"/>
        <v>42515.061805555553</v>
      </c>
      <c r="T616" s="13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8325</v>
      </c>
      <c r="R617" t="s">
        <v>8326</v>
      </c>
      <c r="S617" s="13">
        <f t="shared" si="38"/>
        <v>42242.122210648144</v>
      </c>
      <c r="T617" s="13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8325</v>
      </c>
      <c r="R618" t="s">
        <v>8326</v>
      </c>
      <c r="S618" s="13">
        <f t="shared" si="38"/>
        <v>42761.376238425932</v>
      </c>
      <c r="T618" s="13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8325</v>
      </c>
      <c r="R619" t="s">
        <v>8326</v>
      </c>
      <c r="S619" s="13">
        <f t="shared" si="38"/>
        <v>42087.343090277776</v>
      </c>
      <c r="T619" s="13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8325</v>
      </c>
      <c r="R620" t="s">
        <v>8326</v>
      </c>
      <c r="S620" s="13">
        <f t="shared" si="38"/>
        <v>42317.810219907406</v>
      </c>
      <c r="T620" s="13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8325</v>
      </c>
      <c r="R621" t="s">
        <v>8326</v>
      </c>
      <c r="S621" s="13">
        <f t="shared" si="38"/>
        <v>41908.650347222225</v>
      </c>
      <c r="T621" s="13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8325</v>
      </c>
      <c r="R622" t="s">
        <v>8326</v>
      </c>
      <c r="S622" s="13">
        <f t="shared" si="38"/>
        <v>41831.716874999998</v>
      </c>
      <c r="T622" s="13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8325</v>
      </c>
      <c r="R623" t="s">
        <v>8326</v>
      </c>
      <c r="S623" s="13">
        <f t="shared" si="38"/>
        <v>42528.987696759257</v>
      </c>
      <c r="T623" s="13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8325</v>
      </c>
      <c r="R624" t="s">
        <v>8326</v>
      </c>
      <c r="S624" s="13">
        <f t="shared" si="38"/>
        <v>42532.774745370371</v>
      </c>
      <c r="T624" s="13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8325</v>
      </c>
      <c r="R625" t="s">
        <v>8326</v>
      </c>
      <c r="S625" s="13">
        <f t="shared" si="38"/>
        <v>42122.009224537032</v>
      </c>
      <c r="T625" s="13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8325</v>
      </c>
      <c r="R626" t="s">
        <v>8326</v>
      </c>
      <c r="S626" s="13">
        <f t="shared" si="38"/>
        <v>42108.988900462966</v>
      </c>
      <c r="T626" s="13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8325</v>
      </c>
      <c r="R627" t="s">
        <v>8326</v>
      </c>
      <c r="S627" s="13">
        <f t="shared" si="38"/>
        <v>42790.895567129628</v>
      </c>
      <c r="T627" s="13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8325</v>
      </c>
      <c r="R628" t="s">
        <v>8326</v>
      </c>
      <c r="S628" s="13">
        <f t="shared" si="38"/>
        <v>42198.559479166666</v>
      </c>
      <c r="T628" s="13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8325</v>
      </c>
      <c r="R629" t="s">
        <v>8326</v>
      </c>
      <c r="S629" s="13">
        <f t="shared" si="38"/>
        <v>42384.306840277779</v>
      </c>
      <c r="T629" s="13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8325</v>
      </c>
      <c r="R630" t="s">
        <v>8326</v>
      </c>
      <c r="S630" s="13">
        <f t="shared" si="38"/>
        <v>41803.692789351851</v>
      </c>
      <c r="T630" s="13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8325</v>
      </c>
      <c r="R631" t="s">
        <v>8326</v>
      </c>
      <c r="S631" s="13">
        <f t="shared" si="38"/>
        <v>42474.637824074074</v>
      </c>
      <c r="T631" s="13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8325</v>
      </c>
      <c r="R632" t="s">
        <v>8326</v>
      </c>
      <c r="S632" s="13">
        <f t="shared" si="38"/>
        <v>42223.619456018518</v>
      </c>
      <c r="T632" s="13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8325</v>
      </c>
      <c r="R633" t="s">
        <v>8326</v>
      </c>
      <c r="S633" s="13">
        <f t="shared" si="38"/>
        <v>42489.772326388891</v>
      </c>
      <c r="T633" s="13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8325</v>
      </c>
      <c r="R634" t="s">
        <v>8326</v>
      </c>
      <c r="S634" s="13">
        <f t="shared" si="38"/>
        <v>42303.659317129626</v>
      </c>
      <c r="T634" s="13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8325</v>
      </c>
      <c r="R635" t="s">
        <v>8326</v>
      </c>
      <c r="S635" s="13">
        <f t="shared" si="38"/>
        <v>42507.29932870371</v>
      </c>
      <c r="T635" s="13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8325</v>
      </c>
      <c r="R636" t="s">
        <v>8326</v>
      </c>
      <c r="S636" s="13">
        <f t="shared" si="38"/>
        <v>42031.928576388891</v>
      </c>
      <c r="T636" s="13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8325</v>
      </c>
      <c r="R637" t="s">
        <v>8326</v>
      </c>
      <c r="S637" s="13">
        <f t="shared" si="38"/>
        <v>42076.092152777783</v>
      </c>
      <c r="T637" s="13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8325</v>
      </c>
      <c r="R638" t="s">
        <v>8326</v>
      </c>
      <c r="S638" s="13">
        <f t="shared" si="38"/>
        <v>42131.455439814818</v>
      </c>
      <c r="T638" s="13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8325</v>
      </c>
      <c r="R639" t="s">
        <v>8326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8325</v>
      </c>
      <c r="R640" t="s">
        <v>8326</v>
      </c>
      <c r="S640" s="13">
        <f t="shared" si="38"/>
        <v>42759.593310185184</v>
      </c>
      <c r="T640" s="13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8325</v>
      </c>
      <c r="R641" t="s">
        <v>8326</v>
      </c>
      <c r="S641" s="13">
        <f t="shared" si="38"/>
        <v>41865.583275462966</v>
      </c>
      <c r="T641" s="13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8325</v>
      </c>
      <c r="R642" t="s">
        <v>8327</v>
      </c>
      <c r="S642" s="13">
        <f t="shared" si="38"/>
        <v>42683.420312500006</v>
      </c>
      <c r="T642" s="13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8325</v>
      </c>
      <c r="R643" t="s">
        <v>8327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8325</v>
      </c>
      <c r="R644" t="s">
        <v>8327</v>
      </c>
      <c r="S644" s="13">
        <f t="shared" si="42"/>
        <v>42199.651319444441</v>
      </c>
      <c r="T644" s="13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8325</v>
      </c>
      <c r="R645" t="s">
        <v>8327</v>
      </c>
      <c r="S645" s="13">
        <f t="shared" si="42"/>
        <v>42100.642071759255</v>
      </c>
      <c r="T645" s="13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8325</v>
      </c>
      <c r="R646" t="s">
        <v>8327</v>
      </c>
      <c r="S646" s="13">
        <f t="shared" si="42"/>
        <v>41898.665960648148</v>
      </c>
      <c r="T646" s="13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8325</v>
      </c>
      <c r="R647" t="s">
        <v>8327</v>
      </c>
      <c r="S647" s="13">
        <f t="shared" si="42"/>
        <v>42564.026319444441</v>
      </c>
      <c r="T647" s="13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8325</v>
      </c>
      <c r="R648" t="s">
        <v>8327</v>
      </c>
      <c r="S648" s="13">
        <f t="shared" si="42"/>
        <v>41832.852627314816</v>
      </c>
      <c r="T648" s="13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8325</v>
      </c>
      <c r="R649" t="s">
        <v>8327</v>
      </c>
      <c r="S649" s="13">
        <f t="shared" si="42"/>
        <v>42416.767928240741</v>
      </c>
      <c r="T649" s="13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8325</v>
      </c>
      <c r="R650" t="s">
        <v>8327</v>
      </c>
      <c r="S650" s="13">
        <f t="shared" si="42"/>
        <v>41891.693379629629</v>
      </c>
      <c r="T650" s="13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8325</v>
      </c>
      <c r="R651" t="s">
        <v>8327</v>
      </c>
      <c r="S651" s="13">
        <f t="shared" si="42"/>
        <v>41877.912187499998</v>
      </c>
      <c r="T651" s="13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8325</v>
      </c>
      <c r="R652" t="s">
        <v>8327</v>
      </c>
      <c r="S652" s="13">
        <f t="shared" si="42"/>
        <v>41932.036851851852</v>
      </c>
      <c r="T652" s="13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8325</v>
      </c>
      <c r="R653" t="s">
        <v>8327</v>
      </c>
      <c r="S653" s="13">
        <f t="shared" si="42"/>
        <v>41956.017488425925</v>
      </c>
      <c r="T653" s="13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8325</v>
      </c>
      <c r="R654" t="s">
        <v>8327</v>
      </c>
      <c r="S654" s="13">
        <f t="shared" si="42"/>
        <v>42675.690393518518</v>
      </c>
      <c r="T654" s="13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8325</v>
      </c>
      <c r="R655" t="s">
        <v>8327</v>
      </c>
      <c r="S655" s="13">
        <f t="shared" si="42"/>
        <v>42199.618518518517</v>
      </c>
      <c r="T655" s="13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8325</v>
      </c>
      <c r="R656" t="s">
        <v>8327</v>
      </c>
      <c r="S656" s="13">
        <f t="shared" si="42"/>
        <v>42163.957326388889</v>
      </c>
      <c r="T656" s="13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8325</v>
      </c>
      <c r="R657" t="s">
        <v>8327</v>
      </c>
      <c r="S657" s="13">
        <f t="shared" si="42"/>
        <v>42045.957314814819</v>
      </c>
      <c r="T657" s="13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8325</v>
      </c>
      <c r="R658" t="s">
        <v>8327</v>
      </c>
      <c r="S658" s="13">
        <f t="shared" si="42"/>
        <v>42417.804618055554</v>
      </c>
      <c r="T658" s="13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8325</v>
      </c>
      <c r="R659" t="s">
        <v>8327</v>
      </c>
      <c r="S659" s="13">
        <f t="shared" si="42"/>
        <v>42331.84574074074</v>
      </c>
      <c r="T659" s="13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8325</v>
      </c>
      <c r="R660" t="s">
        <v>8327</v>
      </c>
      <c r="S660" s="13">
        <f t="shared" si="42"/>
        <v>42179.160752314812</v>
      </c>
      <c r="T660" s="13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8325</v>
      </c>
      <c r="R661" t="s">
        <v>8327</v>
      </c>
      <c r="S661" s="13">
        <f t="shared" si="42"/>
        <v>42209.593692129631</v>
      </c>
      <c r="T661" s="13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8325</v>
      </c>
      <c r="R662" t="s">
        <v>8327</v>
      </c>
      <c r="S662" s="13">
        <f t="shared" si="42"/>
        <v>41922.741655092592</v>
      </c>
      <c r="T662" s="13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8325</v>
      </c>
      <c r="R663" t="s">
        <v>8327</v>
      </c>
      <c r="S663" s="13">
        <f t="shared" si="42"/>
        <v>42636.645358796297</v>
      </c>
      <c r="T663" s="13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8325</v>
      </c>
      <c r="R664" t="s">
        <v>8327</v>
      </c>
      <c r="S664" s="13">
        <f t="shared" si="42"/>
        <v>41990.438043981485</v>
      </c>
      <c r="T664" s="13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8325</v>
      </c>
      <c r="R665" t="s">
        <v>8327</v>
      </c>
      <c r="S665" s="13">
        <f t="shared" si="42"/>
        <v>42173.843240740738</v>
      </c>
      <c r="T665" s="13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8325</v>
      </c>
      <c r="R666" t="s">
        <v>8327</v>
      </c>
      <c r="S666" s="13">
        <f t="shared" si="42"/>
        <v>42077.666377314818</v>
      </c>
      <c r="T666" s="13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8325</v>
      </c>
      <c r="R667" t="s">
        <v>8327</v>
      </c>
      <c r="S667" s="13">
        <f t="shared" si="42"/>
        <v>42688.711354166662</v>
      </c>
      <c r="T667" s="13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8325</v>
      </c>
      <c r="R668" t="s">
        <v>8327</v>
      </c>
      <c r="S668" s="13">
        <f t="shared" si="42"/>
        <v>41838.832152777781</v>
      </c>
      <c r="T668" s="13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8325</v>
      </c>
      <c r="R669" t="s">
        <v>8327</v>
      </c>
      <c r="S669" s="13">
        <f t="shared" si="42"/>
        <v>42632.373414351852</v>
      </c>
      <c r="T669" s="13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8325</v>
      </c>
      <c r="R670" t="s">
        <v>8327</v>
      </c>
      <c r="S670" s="13">
        <f t="shared" si="42"/>
        <v>42090.831273148149</v>
      </c>
      <c r="T670" s="13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8325</v>
      </c>
      <c r="R671" t="s">
        <v>8327</v>
      </c>
      <c r="S671" s="13">
        <f t="shared" si="42"/>
        <v>42527.625671296293</v>
      </c>
      <c r="T671" s="13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8325</v>
      </c>
      <c r="R672" t="s">
        <v>8327</v>
      </c>
      <c r="S672" s="13">
        <f t="shared" si="42"/>
        <v>42506.709722222222</v>
      </c>
      <c r="T672" s="13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8325</v>
      </c>
      <c r="R673" t="s">
        <v>8327</v>
      </c>
      <c r="S673" s="13">
        <f t="shared" si="42"/>
        <v>41984.692731481482</v>
      </c>
      <c r="T673" s="13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8325</v>
      </c>
      <c r="R674" t="s">
        <v>8327</v>
      </c>
      <c r="S674" s="13">
        <f t="shared" si="42"/>
        <v>41974.219490740739</v>
      </c>
      <c r="T674" s="13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8325</v>
      </c>
      <c r="R675" t="s">
        <v>8327</v>
      </c>
      <c r="S675" s="13">
        <f t="shared" si="42"/>
        <v>41838.840474537035</v>
      </c>
      <c r="T675" s="13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8325</v>
      </c>
      <c r="R676" t="s">
        <v>8327</v>
      </c>
      <c r="S676" s="13">
        <f t="shared" si="42"/>
        <v>41803.116053240738</v>
      </c>
      <c r="T676" s="13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8325</v>
      </c>
      <c r="R677" t="s">
        <v>8327</v>
      </c>
      <c r="S677" s="13">
        <f t="shared" si="42"/>
        <v>41975.930601851855</v>
      </c>
      <c r="T677" s="13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8325</v>
      </c>
      <c r="R678" t="s">
        <v>8327</v>
      </c>
      <c r="S678" s="13">
        <f t="shared" si="42"/>
        <v>42012.768298611118</v>
      </c>
      <c r="T678" s="13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8325</v>
      </c>
      <c r="R679" t="s">
        <v>8327</v>
      </c>
      <c r="S679" s="13">
        <f t="shared" si="42"/>
        <v>42504.403877314813</v>
      </c>
      <c r="T679" s="13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8325</v>
      </c>
      <c r="R680" t="s">
        <v>8327</v>
      </c>
      <c r="S680" s="13">
        <f t="shared" si="42"/>
        <v>42481.376597222217</v>
      </c>
      <c r="T680" s="13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8325</v>
      </c>
      <c r="R681" t="s">
        <v>8327</v>
      </c>
      <c r="S681" s="13">
        <f t="shared" si="42"/>
        <v>42556.695706018523</v>
      </c>
      <c r="T681" s="13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8325</v>
      </c>
      <c r="R682" t="s">
        <v>8327</v>
      </c>
      <c r="S682" s="13">
        <f t="shared" si="42"/>
        <v>41864.501516203702</v>
      </c>
      <c r="T682" s="13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8325</v>
      </c>
      <c r="R683" t="s">
        <v>8327</v>
      </c>
      <c r="S683" s="13">
        <f t="shared" si="42"/>
        <v>42639.805601851855</v>
      </c>
      <c r="T683" s="13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8325</v>
      </c>
      <c r="R684" t="s">
        <v>8327</v>
      </c>
      <c r="S684" s="13">
        <f t="shared" si="42"/>
        <v>42778.765300925923</v>
      </c>
      <c r="T684" s="13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8325</v>
      </c>
      <c r="R685" t="s">
        <v>8327</v>
      </c>
      <c r="S685" s="13">
        <f t="shared" si="42"/>
        <v>42634.900046296301</v>
      </c>
      <c r="T685" s="13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8325</v>
      </c>
      <c r="R686" t="s">
        <v>8327</v>
      </c>
      <c r="S686" s="13">
        <f t="shared" si="42"/>
        <v>41809.473275462966</v>
      </c>
      <c r="T686" s="13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8325</v>
      </c>
      <c r="R687" t="s">
        <v>8327</v>
      </c>
      <c r="S687" s="13">
        <f t="shared" si="42"/>
        <v>41971.866574074069</v>
      </c>
      <c r="T687" s="13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8325</v>
      </c>
      <c r="R688" t="s">
        <v>8327</v>
      </c>
      <c r="S688" s="13">
        <f t="shared" si="42"/>
        <v>42189.673263888893</v>
      </c>
      <c r="T688" s="13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8325</v>
      </c>
      <c r="R689" t="s">
        <v>8327</v>
      </c>
      <c r="S689" s="13">
        <f t="shared" si="42"/>
        <v>42711.750613425931</v>
      </c>
      <c r="T689" s="13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8325</v>
      </c>
      <c r="R690" t="s">
        <v>8327</v>
      </c>
      <c r="S690" s="13">
        <f t="shared" si="42"/>
        <v>42262.104780092588</v>
      </c>
      <c r="T690" s="13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8325</v>
      </c>
      <c r="R691" t="s">
        <v>8327</v>
      </c>
      <c r="S691" s="13">
        <f t="shared" si="42"/>
        <v>42675.66778935185</v>
      </c>
      <c r="T691" s="13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8325</v>
      </c>
      <c r="R692" t="s">
        <v>8327</v>
      </c>
      <c r="S692" s="13">
        <f t="shared" si="42"/>
        <v>42579.634733796294</v>
      </c>
      <c r="T692" s="13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8325</v>
      </c>
      <c r="R693" t="s">
        <v>8327</v>
      </c>
      <c r="S693" s="13">
        <f t="shared" si="42"/>
        <v>42158.028310185182</v>
      </c>
      <c r="T693" s="13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8325</v>
      </c>
      <c r="R694" t="s">
        <v>8327</v>
      </c>
      <c r="S694" s="13">
        <f t="shared" si="42"/>
        <v>42696.37572916667</v>
      </c>
      <c r="T694" s="13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8325</v>
      </c>
      <c r="R695" t="s">
        <v>8327</v>
      </c>
      <c r="S695" s="13">
        <f t="shared" si="42"/>
        <v>42094.808182870373</v>
      </c>
      <c r="T695" s="13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8325</v>
      </c>
      <c r="R696" t="s">
        <v>8327</v>
      </c>
      <c r="S696" s="13">
        <f t="shared" si="42"/>
        <v>42737.663877314815</v>
      </c>
      <c r="T696" s="13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8325</v>
      </c>
      <c r="R697" t="s">
        <v>8327</v>
      </c>
      <c r="S697" s="13">
        <f t="shared" si="42"/>
        <v>41913.521064814813</v>
      </c>
      <c r="T697" s="13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8325</v>
      </c>
      <c r="R698" t="s">
        <v>8327</v>
      </c>
      <c r="S698" s="13">
        <f t="shared" si="42"/>
        <v>41815.927106481482</v>
      </c>
      <c r="T698" s="13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8325</v>
      </c>
      <c r="R699" t="s">
        <v>8327</v>
      </c>
      <c r="S699" s="13">
        <f t="shared" si="42"/>
        <v>42388.523020833338</v>
      </c>
      <c r="T699" s="13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8325</v>
      </c>
      <c r="R700" t="s">
        <v>8327</v>
      </c>
      <c r="S700" s="13">
        <f t="shared" si="42"/>
        <v>41866.931076388886</v>
      </c>
      <c r="T700" s="13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8325</v>
      </c>
      <c r="R701" t="s">
        <v>8327</v>
      </c>
      <c r="S701" s="13">
        <f t="shared" si="42"/>
        <v>41563.485509259262</v>
      </c>
      <c r="T701" s="13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8325</v>
      </c>
      <c r="R702" t="s">
        <v>8327</v>
      </c>
      <c r="S702" s="13">
        <f t="shared" si="42"/>
        <v>42715.688437500001</v>
      </c>
      <c r="T702" s="13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8325</v>
      </c>
      <c r="R703" t="s">
        <v>8327</v>
      </c>
      <c r="S703" s="13">
        <f t="shared" si="42"/>
        <v>41813.662962962961</v>
      </c>
      <c r="T703" s="13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8325</v>
      </c>
      <c r="R704" t="s">
        <v>8327</v>
      </c>
      <c r="S704" s="13">
        <f t="shared" si="42"/>
        <v>42668.726701388892</v>
      </c>
      <c r="T704" s="13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8325</v>
      </c>
      <c r="R705" t="s">
        <v>8327</v>
      </c>
      <c r="S705" s="13">
        <f t="shared" si="42"/>
        <v>42711.950798611113</v>
      </c>
      <c r="T705" s="13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8325</v>
      </c>
      <c r="R706" t="s">
        <v>8327</v>
      </c>
      <c r="S706" s="13">
        <f t="shared" si="42"/>
        <v>42726.192916666667</v>
      </c>
      <c r="T706" s="13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8325</v>
      </c>
      <c r="R707" t="s">
        <v>8327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8325</v>
      </c>
      <c r="R708" t="s">
        <v>8327</v>
      </c>
      <c r="S708" s="13">
        <f t="shared" si="46"/>
        <v>42676.995173611111</v>
      </c>
      <c r="T708" s="13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8325</v>
      </c>
      <c r="R709" t="s">
        <v>8327</v>
      </c>
      <c r="S709" s="13">
        <f t="shared" si="46"/>
        <v>42696.663506944446</v>
      </c>
      <c r="T709" s="13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8325</v>
      </c>
      <c r="R710" t="s">
        <v>8327</v>
      </c>
      <c r="S710" s="13">
        <f t="shared" si="46"/>
        <v>41835.581018518518</v>
      </c>
      <c r="T710" s="13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8325</v>
      </c>
      <c r="R711" t="s">
        <v>8327</v>
      </c>
      <c r="S711" s="13">
        <f t="shared" si="46"/>
        <v>41948.041192129633</v>
      </c>
      <c r="T711" s="13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8325</v>
      </c>
      <c r="R712" t="s">
        <v>8327</v>
      </c>
      <c r="S712" s="13">
        <f t="shared" si="46"/>
        <v>41837.984976851854</v>
      </c>
      <c r="T712" s="13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8325</v>
      </c>
      <c r="R713" t="s">
        <v>8327</v>
      </c>
      <c r="S713" s="13">
        <f t="shared" si="46"/>
        <v>42678.459120370375</v>
      </c>
      <c r="T713" s="13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8325</v>
      </c>
      <c r="R714" t="s">
        <v>8327</v>
      </c>
      <c r="S714" s="13">
        <f t="shared" si="46"/>
        <v>42384.680925925932</v>
      </c>
      <c r="T714" s="13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8325</v>
      </c>
      <c r="R715" t="s">
        <v>8327</v>
      </c>
      <c r="S715" s="13">
        <f t="shared" si="46"/>
        <v>42496.529305555552</v>
      </c>
      <c r="T715" s="13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8325</v>
      </c>
      <c r="R716" t="s">
        <v>8327</v>
      </c>
      <c r="S716" s="13">
        <f t="shared" si="46"/>
        <v>42734.787986111114</v>
      </c>
      <c r="T716" s="13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8325</v>
      </c>
      <c r="R717" t="s">
        <v>8327</v>
      </c>
      <c r="S717" s="13">
        <f t="shared" si="46"/>
        <v>42273.090740740736</v>
      </c>
      <c r="T717" s="13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8325</v>
      </c>
      <c r="R718" t="s">
        <v>8327</v>
      </c>
      <c r="S718" s="13">
        <f t="shared" si="46"/>
        <v>41940.658645833333</v>
      </c>
      <c r="T718" s="13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8325</v>
      </c>
      <c r="R719" t="s">
        <v>8327</v>
      </c>
      <c r="S719" s="13">
        <f t="shared" si="46"/>
        <v>41857.854189814818</v>
      </c>
      <c r="T719" s="13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8325</v>
      </c>
      <c r="R720" t="s">
        <v>8327</v>
      </c>
      <c r="S720" s="13">
        <f t="shared" si="46"/>
        <v>42752.845451388886</v>
      </c>
      <c r="T720" s="13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8325</v>
      </c>
      <c r="R721" t="s">
        <v>8327</v>
      </c>
      <c r="S721" s="13">
        <f t="shared" si="46"/>
        <v>42409.040231481486</v>
      </c>
      <c r="T721" s="13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8328</v>
      </c>
      <c r="R722" t="s">
        <v>8329</v>
      </c>
      <c r="S722" s="13">
        <f t="shared" si="46"/>
        <v>40909.649201388893</v>
      </c>
      <c r="T722" s="13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8328</v>
      </c>
      <c r="R723" t="s">
        <v>8329</v>
      </c>
      <c r="S723" s="13">
        <f t="shared" si="46"/>
        <v>41807.571840277778</v>
      </c>
      <c r="T723" s="13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8328</v>
      </c>
      <c r="R724" t="s">
        <v>8329</v>
      </c>
      <c r="S724" s="13">
        <f t="shared" si="46"/>
        <v>40977.805300925924</v>
      </c>
      <c r="T724" s="13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8328</v>
      </c>
      <c r="R725" t="s">
        <v>8329</v>
      </c>
      <c r="S725" s="13">
        <f t="shared" si="46"/>
        <v>42184.816539351858</v>
      </c>
      <c r="T725" s="13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8328</v>
      </c>
      <c r="R726" t="s">
        <v>8329</v>
      </c>
      <c r="S726" s="13">
        <f t="shared" si="46"/>
        <v>40694.638460648144</v>
      </c>
      <c r="T726" s="13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8328</v>
      </c>
      <c r="R727" t="s">
        <v>8329</v>
      </c>
      <c r="S727" s="13">
        <f t="shared" si="46"/>
        <v>42321.626296296294</v>
      </c>
      <c r="T727" s="13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8328</v>
      </c>
      <c r="R728" t="s">
        <v>8329</v>
      </c>
      <c r="S728" s="13">
        <f t="shared" si="46"/>
        <v>41346.042673611111</v>
      </c>
      <c r="T728" s="13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8328</v>
      </c>
      <c r="R729" t="s">
        <v>8329</v>
      </c>
      <c r="S729" s="13">
        <f t="shared" si="46"/>
        <v>41247.020243055551</v>
      </c>
      <c r="T729" s="13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8328</v>
      </c>
      <c r="R730" t="s">
        <v>8329</v>
      </c>
      <c r="S730" s="13">
        <f t="shared" si="46"/>
        <v>40731.837465277778</v>
      </c>
      <c r="T730" s="13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8328</v>
      </c>
      <c r="R731" t="s">
        <v>8329</v>
      </c>
      <c r="S731" s="13">
        <f t="shared" si="46"/>
        <v>41111.185891203706</v>
      </c>
      <c r="T731" s="13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8328</v>
      </c>
      <c r="R732" t="s">
        <v>8329</v>
      </c>
      <c r="S732" s="13">
        <f t="shared" si="46"/>
        <v>40854.745266203703</v>
      </c>
      <c r="T732" s="13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8328</v>
      </c>
      <c r="R733" t="s">
        <v>8329</v>
      </c>
      <c r="S733" s="13">
        <f t="shared" si="46"/>
        <v>40879.795682870368</v>
      </c>
      <c r="T733" s="13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8328</v>
      </c>
      <c r="R734" t="s">
        <v>8329</v>
      </c>
      <c r="S734" s="13">
        <f t="shared" si="46"/>
        <v>41486.424317129626</v>
      </c>
      <c r="T734" s="13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8328</v>
      </c>
      <c r="R735" t="s">
        <v>8329</v>
      </c>
      <c r="S735" s="13">
        <f t="shared" si="46"/>
        <v>41598.420046296298</v>
      </c>
      <c r="T735" s="13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8328</v>
      </c>
      <c r="R736" t="s">
        <v>8329</v>
      </c>
      <c r="S736" s="13">
        <f t="shared" si="46"/>
        <v>42102.164583333331</v>
      </c>
      <c r="T736" s="13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8328</v>
      </c>
      <c r="R737" t="s">
        <v>8329</v>
      </c>
      <c r="S737" s="13">
        <f t="shared" si="46"/>
        <v>41946.029467592591</v>
      </c>
      <c r="T737" s="13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8328</v>
      </c>
      <c r="R738" t="s">
        <v>8329</v>
      </c>
      <c r="S738" s="13">
        <f t="shared" si="46"/>
        <v>41579.734259259261</v>
      </c>
      <c r="T738" s="13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8328</v>
      </c>
      <c r="R739" t="s">
        <v>8329</v>
      </c>
      <c r="S739" s="13">
        <f t="shared" si="46"/>
        <v>41667.275312500002</v>
      </c>
      <c r="T739" s="13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8328</v>
      </c>
      <c r="R740" t="s">
        <v>8329</v>
      </c>
      <c r="S740" s="13">
        <f t="shared" si="46"/>
        <v>41943.604097222218</v>
      </c>
      <c r="T740" s="13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8328</v>
      </c>
      <c r="R741" t="s">
        <v>8329</v>
      </c>
      <c r="S741" s="13">
        <f t="shared" si="46"/>
        <v>41829.502650462964</v>
      </c>
      <c r="T741" s="13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8328</v>
      </c>
      <c r="R742" t="s">
        <v>8329</v>
      </c>
      <c r="S742" s="13">
        <f t="shared" si="46"/>
        <v>42162.146782407406</v>
      </c>
      <c r="T742" s="13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8328</v>
      </c>
      <c r="R743" t="s">
        <v>8329</v>
      </c>
      <c r="S743" s="13">
        <f t="shared" si="46"/>
        <v>41401.648217592592</v>
      </c>
      <c r="T743" s="13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8328</v>
      </c>
      <c r="R744" t="s">
        <v>8329</v>
      </c>
      <c r="S744" s="13">
        <f t="shared" si="46"/>
        <v>41689.917962962965</v>
      </c>
      <c r="T744" s="13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8328</v>
      </c>
      <c r="R745" t="s">
        <v>8329</v>
      </c>
      <c r="S745" s="13">
        <f t="shared" si="46"/>
        <v>40990.709317129629</v>
      </c>
      <c r="T745" s="13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8328</v>
      </c>
      <c r="R746" t="s">
        <v>8329</v>
      </c>
      <c r="S746" s="13">
        <f t="shared" si="46"/>
        <v>41226.95721064815</v>
      </c>
      <c r="T746" s="13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8328</v>
      </c>
      <c r="R747" t="s">
        <v>8329</v>
      </c>
      <c r="S747" s="13">
        <f t="shared" si="46"/>
        <v>41367.572280092594</v>
      </c>
      <c r="T747" s="13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8328</v>
      </c>
      <c r="R748" t="s">
        <v>8329</v>
      </c>
      <c r="S748" s="13">
        <f t="shared" si="46"/>
        <v>41157.042928240742</v>
      </c>
      <c r="T748" s="13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8328</v>
      </c>
      <c r="R749" t="s">
        <v>8329</v>
      </c>
      <c r="S749" s="13">
        <f t="shared" si="46"/>
        <v>41988.548831018517</v>
      </c>
      <c r="T749" s="13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8328</v>
      </c>
      <c r="R750" t="s">
        <v>8329</v>
      </c>
      <c r="S750" s="13">
        <f t="shared" si="46"/>
        <v>41831.846828703703</v>
      </c>
      <c r="T750" s="13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8328</v>
      </c>
      <c r="R751" t="s">
        <v>8329</v>
      </c>
      <c r="S751" s="13">
        <f t="shared" si="46"/>
        <v>42733.94131944445</v>
      </c>
      <c r="T751" s="13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8328</v>
      </c>
      <c r="R752" t="s">
        <v>8329</v>
      </c>
      <c r="S752" s="13">
        <f t="shared" si="46"/>
        <v>41299.878148148149</v>
      </c>
      <c r="T752" s="13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8328</v>
      </c>
      <c r="R753" t="s">
        <v>8329</v>
      </c>
      <c r="S753" s="13">
        <f t="shared" si="46"/>
        <v>40713.630497685182</v>
      </c>
      <c r="T753" s="13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8328</v>
      </c>
      <c r="R754" t="s">
        <v>8329</v>
      </c>
      <c r="S754" s="13">
        <f t="shared" si="46"/>
        <v>42639.421493055561</v>
      </c>
      <c r="T754" s="13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8328</v>
      </c>
      <c r="R755" t="s">
        <v>8329</v>
      </c>
      <c r="S755" s="13">
        <f t="shared" si="46"/>
        <v>42019.590173611112</v>
      </c>
      <c r="T755" s="13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8328</v>
      </c>
      <c r="R756" t="s">
        <v>8329</v>
      </c>
      <c r="S756" s="13">
        <f t="shared" si="46"/>
        <v>41249.749085648145</v>
      </c>
      <c r="T756" s="13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8328</v>
      </c>
      <c r="R757" t="s">
        <v>8329</v>
      </c>
      <c r="S757" s="13">
        <f t="shared" si="46"/>
        <v>41383.605057870373</v>
      </c>
      <c r="T757" s="13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8328</v>
      </c>
      <c r="R758" t="s">
        <v>8329</v>
      </c>
      <c r="S758" s="13">
        <f t="shared" si="46"/>
        <v>40590.766886574071</v>
      </c>
      <c r="T758" s="13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8328</v>
      </c>
      <c r="R759" t="s">
        <v>8329</v>
      </c>
      <c r="S759" s="13">
        <f t="shared" si="46"/>
        <v>41235.054560185185</v>
      </c>
      <c r="T759" s="13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8328</v>
      </c>
      <c r="R760" t="s">
        <v>8329</v>
      </c>
      <c r="S760" s="13">
        <f t="shared" si="46"/>
        <v>40429.836435185185</v>
      </c>
      <c r="T760" s="13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8328</v>
      </c>
      <c r="R761" t="s">
        <v>8329</v>
      </c>
      <c r="S761" s="13">
        <f t="shared" si="46"/>
        <v>41789.330312500002</v>
      </c>
      <c r="T761" s="13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8328</v>
      </c>
      <c r="R762" t="s">
        <v>8330</v>
      </c>
      <c r="S762" s="13">
        <f t="shared" si="46"/>
        <v>42670.764039351852</v>
      </c>
      <c r="T762" s="13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8328</v>
      </c>
      <c r="R763" t="s">
        <v>8330</v>
      </c>
      <c r="S763" s="13">
        <f t="shared" si="46"/>
        <v>41642.751458333332</v>
      </c>
      <c r="T763" s="13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8328</v>
      </c>
      <c r="R764" t="s">
        <v>8330</v>
      </c>
      <c r="S764" s="13">
        <f t="shared" si="46"/>
        <v>42690.858449074076</v>
      </c>
      <c r="T764" s="13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8328</v>
      </c>
      <c r="R765" t="s">
        <v>8330</v>
      </c>
      <c r="S765" s="13">
        <f t="shared" si="46"/>
        <v>41471.446851851848</v>
      </c>
      <c r="T765" s="13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8328</v>
      </c>
      <c r="R766" t="s">
        <v>8330</v>
      </c>
      <c r="S766" s="13">
        <f t="shared" si="46"/>
        <v>42227.173159722224</v>
      </c>
      <c r="T766" s="13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8328</v>
      </c>
      <c r="R767" t="s">
        <v>8330</v>
      </c>
      <c r="S767" s="13">
        <f t="shared" si="46"/>
        <v>41901.542638888888</v>
      </c>
      <c r="T767" s="13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8328</v>
      </c>
      <c r="R768" t="s">
        <v>8330</v>
      </c>
      <c r="S768" s="13">
        <f t="shared" si="46"/>
        <v>42021.783368055556</v>
      </c>
      <c r="T768" s="13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8328</v>
      </c>
      <c r="R769" t="s">
        <v>8330</v>
      </c>
      <c r="S769" s="13">
        <f t="shared" si="46"/>
        <v>42115.143634259264</v>
      </c>
      <c r="T769" s="13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8328</v>
      </c>
      <c r="R770" t="s">
        <v>8330</v>
      </c>
      <c r="S770" s="13">
        <f t="shared" si="46"/>
        <v>41594.207060185188</v>
      </c>
      <c r="T770" s="13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8328</v>
      </c>
      <c r="R771" t="s">
        <v>8330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8328</v>
      </c>
      <c r="R772" t="s">
        <v>8330</v>
      </c>
      <c r="S772" s="13">
        <f t="shared" si="50"/>
        <v>41289.999641203707</v>
      </c>
      <c r="T772" s="13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8328</v>
      </c>
      <c r="R773" t="s">
        <v>8330</v>
      </c>
      <c r="S773" s="13">
        <f t="shared" si="50"/>
        <v>42349.824097222227</v>
      </c>
      <c r="T773" s="13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8328</v>
      </c>
      <c r="R774" t="s">
        <v>8330</v>
      </c>
      <c r="S774" s="13">
        <f t="shared" si="50"/>
        <v>40068.056932870371</v>
      </c>
      <c r="T774" s="13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8328</v>
      </c>
      <c r="R775" t="s">
        <v>8330</v>
      </c>
      <c r="S775" s="13">
        <f t="shared" si="50"/>
        <v>42100.735937499994</v>
      </c>
      <c r="T775" s="13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8328</v>
      </c>
      <c r="R776" t="s">
        <v>8330</v>
      </c>
      <c r="S776" s="13">
        <f t="shared" si="50"/>
        <v>41663.780300925922</v>
      </c>
      <c r="T776" s="13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8328</v>
      </c>
      <c r="R777" t="s">
        <v>8330</v>
      </c>
      <c r="S777" s="13">
        <f t="shared" si="50"/>
        <v>40863.060127314813</v>
      </c>
      <c r="T777" s="13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8328</v>
      </c>
      <c r="R778" t="s">
        <v>8330</v>
      </c>
      <c r="S778" s="13">
        <f t="shared" si="50"/>
        <v>42250.685706018514</v>
      </c>
      <c r="T778" s="13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8328</v>
      </c>
      <c r="R779" t="s">
        <v>8330</v>
      </c>
      <c r="S779" s="13">
        <f t="shared" si="50"/>
        <v>41456.981215277774</v>
      </c>
      <c r="T779" s="13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8328</v>
      </c>
      <c r="R780" t="s">
        <v>8330</v>
      </c>
      <c r="S780" s="13">
        <f t="shared" si="50"/>
        <v>41729.702314814815</v>
      </c>
      <c r="T780" s="13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8328</v>
      </c>
      <c r="R781" t="s">
        <v>8330</v>
      </c>
      <c r="S781" s="13">
        <f t="shared" si="50"/>
        <v>40436.68408564815</v>
      </c>
      <c r="T781" s="13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8331</v>
      </c>
      <c r="R782" t="s">
        <v>8332</v>
      </c>
      <c r="S782" s="13">
        <f t="shared" si="50"/>
        <v>40636.673900462964</v>
      </c>
      <c r="T782" s="13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8331</v>
      </c>
      <c r="R783" t="s">
        <v>8332</v>
      </c>
      <c r="S783" s="13">
        <f t="shared" si="50"/>
        <v>41403.000856481485</v>
      </c>
      <c r="T783" s="13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8331</v>
      </c>
      <c r="R784" t="s">
        <v>8332</v>
      </c>
      <c r="S784" s="13">
        <f t="shared" si="50"/>
        <v>41116.758125</v>
      </c>
      <c r="T784" s="13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8331</v>
      </c>
      <c r="R785" t="s">
        <v>8332</v>
      </c>
      <c r="S785" s="13">
        <f t="shared" si="50"/>
        <v>40987.773715277777</v>
      </c>
      <c r="T785" s="13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8331</v>
      </c>
      <c r="R786" t="s">
        <v>8332</v>
      </c>
      <c r="S786" s="13">
        <f t="shared" si="50"/>
        <v>41675.149525462963</v>
      </c>
      <c r="T786" s="13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8331</v>
      </c>
      <c r="R787" t="s">
        <v>8332</v>
      </c>
      <c r="S787" s="13">
        <f t="shared" si="50"/>
        <v>41303.593923611108</v>
      </c>
      <c r="T787" s="13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8331</v>
      </c>
      <c r="R788" t="s">
        <v>8332</v>
      </c>
      <c r="S788" s="13">
        <f t="shared" si="50"/>
        <v>40983.055949074071</v>
      </c>
      <c r="T788" s="13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8331</v>
      </c>
      <c r="R789" t="s">
        <v>8332</v>
      </c>
      <c r="S789" s="13">
        <f t="shared" si="50"/>
        <v>41549.627615740741</v>
      </c>
      <c r="T789" s="13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8331</v>
      </c>
      <c r="R790" t="s">
        <v>8332</v>
      </c>
      <c r="S790" s="13">
        <f t="shared" si="50"/>
        <v>41059.006805555553</v>
      </c>
      <c r="T790" s="13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8331</v>
      </c>
      <c r="R791" t="s">
        <v>8332</v>
      </c>
      <c r="S791" s="13">
        <f t="shared" si="50"/>
        <v>41277.186111111114</v>
      </c>
      <c r="T791" s="13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8331</v>
      </c>
      <c r="R792" t="s">
        <v>8332</v>
      </c>
      <c r="S792" s="13">
        <f t="shared" si="50"/>
        <v>41276.047905092593</v>
      </c>
      <c r="T792" s="13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8331</v>
      </c>
      <c r="R793" t="s">
        <v>8332</v>
      </c>
      <c r="S793" s="13">
        <f t="shared" si="50"/>
        <v>41557.780624999999</v>
      </c>
      <c r="T793" s="13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8331</v>
      </c>
      <c r="R794" t="s">
        <v>8332</v>
      </c>
      <c r="S794" s="13">
        <f t="shared" si="50"/>
        <v>41555.873645833337</v>
      </c>
      <c r="T794" s="13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8331</v>
      </c>
      <c r="R795" t="s">
        <v>8332</v>
      </c>
      <c r="S795" s="13">
        <f t="shared" si="50"/>
        <v>41442.741249999999</v>
      </c>
      <c r="T795" s="13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8331</v>
      </c>
      <c r="R796" t="s">
        <v>8332</v>
      </c>
      <c r="S796" s="13">
        <f t="shared" si="50"/>
        <v>40736.115011574075</v>
      </c>
      <c r="T796" s="13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8331</v>
      </c>
      <c r="R797" t="s">
        <v>8332</v>
      </c>
      <c r="S797" s="13">
        <f t="shared" si="50"/>
        <v>40963.613032407404</v>
      </c>
      <c r="T797" s="13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8331</v>
      </c>
      <c r="R798" t="s">
        <v>8332</v>
      </c>
      <c r="S798" s="13">
        <f t="shared" si="50"/>
        <v>41502.882928240739</v>
      </c>
      <c r="T798" s="13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8331</v>
      </c>
      <c r="R799" t="s">
        <v>8332</v>
      </c>
      <c r="S799" s="13">
        <f t="shared" si="50"/>
        <v>40996.994074074071</v>
      </c>
      <c r="T799" s="13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8331</v>
      </c>
      <c r="R800" t="s">
        <v>8332</v>
      </c>
      <c r="S800" s="13">
        <f t="shared" si="50"/>
        <v>41882.590127314819</v>
      </c>
      <c r="T800" s="13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8331</v>
      </c>
      <c r="R801" t="s">
        <v>8332</v>
      </c>
      <c r="S801" s="13">
        <f t="shared" si="50"/>
        <v>40996.667199074072</v>
      </c>
      <c r="T801" s="13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8331</v>
      </c>
      <c r="R802" t="s">
        <v>8332</v>
      </c>
      <c r="S802" s="13">
        <f t="shared" si="50"/>
        <v>41863.433495370373</v>
      </c>
      <c r="T802" s="13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8331</v>
      </c>
      <c r="R803" t="s">
        <v>8332</v>
      </c>
      <c r="S803" s="13">
        <f t="shared" si="50"/>
        <v>40695.795370370368</v>
      </c>
      <c r="T803" s="13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8331</v>
      </c>
      <c r="R804" t="s">
        <v>8332</v>
      </c>
      <c r="S804" s="13">
        <f t="shared" si="50"/>
        <v>41123.022268518522</v>
      </c>
      <c r="T804" s="13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8331</v>
      </c>
      <c r="R805" t="s">
        <v>8332</v>
      </c>
      <c r="S805" s="13">
        <f t="shared" si="50"/>
        <v>40665.949976851851</v>
      </c>
      <c r="T805" s="13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8331</v>
      </c>
      <c r="R806" t="s">
        <v>8332</v>
      </c>
      <c r="S806" s="13">
        <f t="shared" si="50"/>
        <v>40730.105625000004</v>
      </c>
      <c r="T806" s="13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8331</v>
      </c>
      <c r="R807" t="s">
        <v>8332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8331</v>
      </c>
      <c r="R808" t="s">
        <v>8332</v>
      </c>
      <c r="S808" s="13">
        <f t="shared" si="50"/>
        <v>40763.691423611112</v>
      </c>
      <c r="T808" s="13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8331</v>
      </c>
      <c r="R809" t="s">
        <v>8332</v>
      </c>
      <c r="S809" s="13">
        <f t="shared" si="50"/>
        <v>42759.628599537042</v>
      </c>
      <c r="T809" s="13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8331</v>
      </c>
      <c r="R810" t="s">
        <v>8332</v>
      </c>
      <c r="S810" s="13">
        <f t="shared" si="50"/>
        <v>41962.100532407407</v>
      </c>
      <c r="T810" s="13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8331</v>
      </c>
      <c r="R811" t="s">
        <v>8332</v>
      </c>
      <c r="S811" s="13">
        <f t="shared" si="50"/>
        <v>41628.833680555559</v>
      </c>
      <c r="T811" s="13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8331</v>
      </c>
      <c r="R812" t="s">
        <v>8332</v>
      </c>
      <c r="S812" s="13">
        <f t="shared" si="50"/>
        <v>41123.056273148148</v>
      </c>
      <c r="T812" s="13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8331</v>
      </c>
      <c r="R813" t="s">
        <v>8332</v>
      </c>
      <c r="S813" s="13">
        <f t="shared" si="50"/>
        <v>41443.643541666665</v>
      </c>
      <c r="T813" s="13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8331</v>
      </c>
      <c r="R814" t="s">
        <v>8332</v>
      </c>
      <c r="S814" s="13">
        <f t="shared" si="50"/>
        <v>41282.017962962964</v>
      </c>
      <c r="T814" s="13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8331</v>
      </c>
      <c r="R815" t="s">
        <v>8332</v>
      </c>
      <c r="S815" s="13">
        <f t="shared" si="50"/>
        <v>41080.960243055553</v>
      </c>
      <c r="T815" s="13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8331</v>
      </c>
      <c r="R816" t="s">
        <v>8332</v>
      </c>
      <c r="S816" s="13">
        <f t="shared" si="50"/>
        <v>40679.743067129632</v>
      </c>
      <c r="T816" s="13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8331</v>
      </c>
      <c r="R817" t="s">
        <v>8332</v>
      </c>
      <c r="S817" s="13">
        <f t="shared" si="50"/>
        <v>41914.917858796296</v>
      </c>
      <c r="T817" s="13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8331</v>
      </c>
      <c r="R818" t="s">
        <v>8332</v>
      </c>
      <c r="S818" s="13">
        <f t="shared" si="50"/>
        <v>41341.870868055557</v>
      </c>
      <c r="T818" s="13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8331</v>
      </c>
      <c r="R819" t="s">
        <v>8332</v>
      </c>
      <c r="S819" s="13">
        <f t="shared" si="50"/>
        <v>40925.599664351852</v>
      </c>
      <c r="T819" s="13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8331</v>
      </c>
      <c r="R820" t="s">
        <v>8332</v>
      </c>
      <c r="S820" s="13">
        <f t="shared" si="50"/>
        <v>41120.882881944446</v>
      </c>
      <c r="T820" s="13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8331</v>
      </c>
      <c r="R821" t="s">
        <v>8332</v>
      </c>
      <c r="S821" s="13">
        <f t="shared" si="50"/>
        <v>41619.998310185183</v>
      </c>
      <c r="T821" s="13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8331</v>
      </c>
      <c r="R822" t="s">
        <v>8332</v>
      </c>
      <c r="S822" s="13">
        <f t="shared" si="50"/>
        <v>41768.841921296298</v>
      </c>
      <c r="T822" s="13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8331</v>
      </c>
      <c r="R823" t="s">
        <v>8332</v>
      </c>
      <c r="S823" s="13">
        <f t="shared" si="50"/>
        <v>42093.922048611115</v>
      </c>
      <c r="T823" s="13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8331</v>
      </c>
      <c r="R824" t="s">
        <v>8332</v>
      </c>
      <c r="S824" s="13">
        <f t="shared" si="50"/>
        <v>41157.947337962964</v>
      </c>
      <c r="T824" s="13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8331</v>
      </c>
      <c r="R825" t="s">
        <v>8332</v>
      </c>
      <c r="S825" s="13">
        <f t="shared" si="50"/>
        <v>42055.972824074073</v>
      </c>
      <c r="T825" s="13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8331</v>
      </c>
      <c r="R826" t="s">
        <v>8332</v>
      </c>
      <c r="S826" s="13">
        <f t="shared" si="50"/>
        <v>40250.242106481484</v>
      </c>
      <c r="T826" s="13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8331</v>
      </c>
      <c r="R827" t="s">
        <v>8332</v>
      </c>
      <c r="S827" s="13">
        <f t="shared" si="50"/>
        <v>41186.306527777779</v>
      </c>
      <c r="T827" s="13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8331</v>
      </c>
      <c r="R828" t="s">
        <v>8332</v>
      </c>
      <c r="S828" s="13">
        <f t="shared" si="50"/>
        <v>40973.038541666669</v>
      </c>
      <c r="T828" s="13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8331</v>
      </c>
      <c r="R829" t="s">
        <v>8332</v>
      </c>
      <c r="S829" s="13">
        <f t="shared" si="50"/>
        <v>40927.473460648151</v>
      </c>
      <c r="T829" s="13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8331</v>
      </c>
      <c r="R830" t="s">
        <v>8332</v>
      </c>
      <c r="S830" s="13">
        <f t="shared" si="50"/>
        <v>41073.050717592596</v>
      </c>
      <c r="T830" s="13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8331</v>
      </c>
      <c r="R831" t="s">
        <v>8332</v>
      </c>
      <c r="S831" s="13">
        <f t="shared" si="50"/>
        <v>42504.801388888889</v>
      </c>
      <c r="T831" s="13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8331</v>
      </c>
      <c r="R832" t="s">
        <v>8332</v>
      </c>
      <c r="S832" s="13">
        <f t="shared" si="50"/>
        <v>41325.525752314818</v>
      </c>
      <c r="T832" s="13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8331</v>
      </c>
      <c r="R833" t="s">
        <v>8332</v>
      </c>
      <c r="S833" s="13">
        <f t="shared" si="50"/>
        <v>40996.646921296298</v>
      </c>
      <c r="T833" s="13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8331</v>
      </c>
      <c r="R834" t="s">
        <v>8332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8331</v>
      </c>
      <c r="R835" t="s">
        <v>8332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8331</v>
      </c>
      <c r="R836" t="s">
        <v>8332</v>
      </c>
      <c r="S836" s="13">
        <f t="shared" si="54"/>
        <v>41422.822824074072</v>
      </c>
      <c r="T836" s="13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8331</v>
      </c>
      <c r="R837" t="s">
        <v>8332</v>
      </c>
      <c r="S837" s="13">
        <f t="shared" si="54"/>
        <v>41005.45784722222</v>
      </c>
      <c r="T837" s="13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8331</v>
      </c>
      <c r="R838" t="s">
        <v>8332</v>
      </c>
      <c r="S838" s="13">
        <f t="shared" si="54"/>
        <v>41524.056921296295</v>
      </c>
      <c r="T838" s="13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8331</v>
      </c>
      <c r="R839" t="s">
        <v>8332</v>
      </c>
      <c r="S839" s="13">
        <f t="shared" si="54"/>
        <v>41730.998402777775</v>
      </c>
      <c r="T839" s="13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8331</v>
      </c>
      <c r="R840" t="s">
        <v>8332</v>
      </c>
      <c r="S840" s="13">
        <f t="shared" si="54"/>
        <v>40895.897974537038</v>
      </c>
      <c r="T840" s="13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8331</v>
      </c>
      <c r="R841" t="s">
        <v>8332</v>
      </c>
      <c r="S841" s="13">
        <f t="shared" si="54"/>
        <v>41144.763379629629</v>
      </c>
      <c r="T841" s="13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8331</v>
      </c>
      <c r="R842" t="s">
        <v>8333</v>
      </c>
      <c r="S842" s="13">
        <f t="shared" si="54"/>
        <v>42607.226701388892</v>
      </c>
      <c r="T842" s="13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8331</v>
      </c>
      <c r="R843" t="s">
        <v>8333</v>
      </c>
      <c r="S843" s="13">
        <f t="shared" si="54"/>
        <v>41923.838692129626</v>
      </c>
      <c r="T843" s="13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8331</v>
      </c>
      <c r="R844" t="s">
        <v>8333</v>
      </c>
      <c r="S844" s="13">
        <f t="shared" si="54"/>
        <v>41526.592395833337</v>
      </c>
      <c r="T844" s="13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8331</v>
      </c>
      <c r="R845" t="s">
        <v>8333</v>
      </c>
      <c r="S845" s="13">
        <f t="shared" si="54"/>
        <v>42695.257870370369</v>
      </c>
      <c r="T845" s="13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8331</v>
      </c>
      <c r="R846" t="s">
        <v>8333</v>
      </c>
      <c r="S846" s="13">
        <f t="shared" si="54"/>
        <v>41905.684629629628</v>
      </c>
      <c r="T846" s="13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8331</v>
      </c>
      <c r="R847" t="s">
        <v>8333</v>
      </c>
      <c r="S847" s="13">
        <f t="shared" si="54"/>
        <v>42578.205972222218</v>
      </c>
      <c r="T847" s="13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8331</v>
      </c>
      <c r="R848" t="s">
        <v>8333</v>
      </c>
      <c r="S848" s="13">
        <f t="shared" si="54"/>
        <v>41694.391840277778</v>
      </c>
      <c r="T848" s="13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8331</v>
      </c>
      <c r="R849" t="s">
        <v>8333</v>
      </c>
      <c r="S849" s="13">
        <f t="shared" si="54"/>
        <v>42165.79833333334</v>
      </c>
      <c r="T849" s="13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8331</v>
      </c>
      <c r="R850" t="s">
        <v>8333</v>
      </c>
      <c r="S850" s="13">
        <f t="shared" si="54"/>
        <v>42078.792048611111</v>
      </c>
      <c r="T850" s="13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8331</v>
      </c>
      <c r="R851" t="s">
        <v>8333</v>
      </c>
      <c r="S851" s="13">
        <f t="shared" si="54"/>
        <v>42051.148888888885</v>
      </c>
      <c r="T851" s="13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8331</v>
      </c>
      <c r="R852" t="s">
        <v>8333</v>
      </c>
      <c r="S852" s="13">
        <f t="shared" si="54"/>
        <v>42452.827743055561</v>
      </c>
      <c r="T852" s="13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8331</v>
      </c>
      <c r="R853" t="s">
        <v>8333</v>
      </c>
      <c r="S853" s="13">
        <f t="shared" si="54"/>
        <v>42522.880243055552</v>
      </c>
      <c r="T853" s="13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8331</v>
      </c>
      <c r="R854" t="s">
        <v>8333</v>
      </c>
      <c r="S854" s="13">
        <f t="shared" si="54"/>
        <v>42656.805497685185</v>
      </c>
      <c r="T854" s="13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8331</v>
      </c>
      <c r="R855" t="s">
        <v>8333</v>
      </c>
      <c r="S855" s="13">
        <f t="shared" si="54"/>
        <v>42021.832280092596</v>
      </c>
      <c r="T855" s="13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8331</v>
      </c>
      <c r="R856" t="s">
        <v>8333</v>
      </c>
      <c r="S856" s="13">
        <f t="shared" si="54"/>
        <v>42702.212337962963</v>
      </c>
      <c r="T856" s="13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8331</v>
      </c>
      <c r="R857" t="s">
        <v>8333</v>
      </c>
      <c r="S857" s="13">
        <f t="shared" si="54"/>
        <v>42545.125196759262</v>
      </c>
      <c r="T857" s="13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8331</v>
      </c>
      <c r="R858" t="s">
        <v>8333</v>
      </c>
      <c r="S858" s="13">
        <f t="shared" si="54"/>
        <v>42609.311990740738</v>
      </c>
      <c r="T858" s="13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8331</v>
      </c>
      <c r="R859" t="s">
        <v>8333</v>
      </c>
      <c r="S859" s="13">
        <f t="shared" si="54"/>
        <v>42291.581377314811</v>
      </c>
      <c r="T859" s="13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8331</v>
      </c>
      <c r="R860" t="s">
        <v>8333</v>
      </c>
      <c r="S860" s="13">
        <f t="shared" si="54"/>
        <v>42079.745578703703</v>
      </c>
      <c r="T860" s="13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8331</v>
      </c>
      <c r="R861" t="s">
        <v>8333</v>
      </c>
      <c r="S861" s="13">
        <f t="shared" si="54"/>
        <v>42128.820231481484</v>
      </c>
      <c r="T861" s="13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8331</v>
      </c>
      <c r="R862" t="s">
        <v>8334</v>
      </c>
      <c r="S862" s="13">
        <f t="shared" si="54"/>
        <v>41570.482789351852</v>
      </c>
      <c r="T862" s="13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8331</v>
      </c>
      <c r="R863" t="s">
        <v>8334</v>
      </c>
      <c r="S863" s="13">
        <f t="shared" si="54"/>
        <v>42599.965324074074</v>
      </c>
      <c r="T863" s="13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8331</v>
      </c>
      <c r="R864" t="s">
        <v>8334</v>
      </c>
      <c r="S864" s="13">
        <f t="shared" si="54"/>
        <v>41559.5549537037</v>
      </c>
      <c r="T864" s="13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8331</v>
      </c>
      <c r="R865" t="s">
        <v>8334</v>
      </c>
      <c r="S865" s="13">
        <f t="shared" si="54"/>
        <v>40921.117662037039</v>
      </c>
      <c r="T865" s="13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8331</v>
      </c>
      <c r="R866" t="s">
        <v>8334</v>
      </c>
      <c r="S866" s="13">
        <f t="shared" si="54"/>
        <v>41541.106921296298</v>
      </c>
      <c r="T866" s="13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8331</v>
      </c>
      <c r="R867" t="s">
        <v>8334</v>
      </c>
      <c r="S867" s="13">
        <f t="shared" si="54"/>
        <v>41230.77311342593</v>
      </c>
      <c r="T867" s="13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8331</v>
      </c>
      <c r="R868" t="s">
        <v>8334</v>
      </c>
      <c r="S868" s="13">
        <f t="shared" si="54"/>
        <v>42025.637939814813</v>
      </c>
      <c r="T868" s="13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8331</v>
      </c>
      <c r="R869" t="s">
        <v>8334</v>
      </c>
      <c r="S869" s="13">
        <f t="shared" si="54"/>
        <v>40088.105393518519</v>
      </c>
      <c r="T869" s="13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8331</v>
      </c>
      <c r="R870" t="s">
        <v>8334</v>
      </c>
      <c r="S870" s="13">
        <f t="shared" si="54"/>
        <v>41616.027754629627</v>
      </c>
      <c r="T870" s="13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8331</v>
      </c>
      <c r="R871" t="s">
        <v>8334</v>
      </c>
      <c r="S871" s="13">
        <f t="shared" si="54"/>
        <v>41342.845567129632</v>
      </c>
      <c r="T871" s="13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8331</v>
      </c>
      <c r="R872" t="s">
        <v>8334</v>
      </c>
      <c r="S872" s="13">
        <f t="shared" si="54"/>
        <v>41488.022256944445</v>
      </c>
      <c r="T872" s="13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8331</v>
      </c>
      <c r="R873" t="s">
        <v>8334</v>
      </c>
      <c r="S873" s="13">
        <f t="shared" si="54"/>
        <v>41577.561284722222</v>
      </c>
      <c r="T873" s="13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8331</v>
      </c>
      <c r="R874" t="s">
        <v>8334</v>
      </c>
      <c r="S874" s="13">
        <f t="shared" si="54"/>
        <v>40567.825543981482</v>
      </c>
      <c r="T874" s="13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8331</v>
      </c>
      <c r="R875" t="s">
        <v>8334</v>
      </c>
      <c r="S875" s="13">
        <f t="shared" si="54"/>
        <v>41184.167129629634</v>
      </c>
      <c r="T875" s="13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8331</v>
      </c>
      <c r="R876" t="s">
        <v>8334</v>
      </c>
      <c r="S876" s="13">
        <f t="shared" si="54"/>
        <v>41368.583726851852</v>
      </c>
      <c r="T876" s="13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8331</v>
      </c>
      <c r="R877" t="s">
        <v>8334</v>
      </c>
      <c r="S877" s="13">
        <f t="shared" si="54"/>
        <v>42248.723738425921</v>
      </c>
      <c r="T877" s="13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8331</v>
      </c>
      <c r="R878" t="s">
        <v>8334</v>
      </c>
      <c r="S878" s="13">
        <f t="shared" si="54"/>
        <v>41276.496840277774</v>
      </c>
      <c r="T878" s="13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8331</v>
      </c>
      <c r="R879" t="s">
        <v>8334</v>
      </c>
      <c r="S879" s="13">
        <f t="shared" si="54"/>
        <v>41597.788888888892</v>
      </c>
      <c r="T879" s="13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8331</v>
      </c>
      <c r="R880" t="s">
        <v>8334</v>
      </c>
      <c r="S880" s="13">
        <f t="shared" si="54"/>
        <v>40505.232916666668</v>
      </c>
      <c r="T880" s="13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8331</v>
      </c>
      <c r="R881" t="s">
        <v>8334</v>
      </c>
      <c r="S881" s="13">
        <f t="shared" si="54"/>
        <v>41037.829918981479</v>
      </c>
      <c r="T881" s="13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8331</v>
      </c>
      <c r="R882" t="s">
        <v>8335</v>
      </c>
      <c r="S882" s="13">
        <f t="shared" si="54"/>
        <v>41179.32104166667</v>
      </c>
      <c r="T882" s="13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8331</v>
      </c>
      <c r="R883" t="s">
        <v>8335</v>
      </c>
      <c r="S883" s="13">
        <f t="shared" si="54"/>
        <v>40877.25099537037</v>
      </c>
      <c r="T883" s="13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8331</v>
      </c>
      <c r="R884" t="s">
        <v>8335</v>
      </c>
      <c r="S884" s="13">
        <f t="shared" si="54"/>
        <v>40759.860532407409</v>
      </c>
      <c r="T884" s="13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8331</v>
      </c>
      <c r="R885" t="s">
        <v>8335</v>
      </c>
      <c r="S885" s="13">
        <f t="shared" si="54"/>
        <v>42371.935590277775</v>
      </c>
      <c r="T885" s="13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8331</v>
      </c>
      <c r="R886" t="s">
        <v>8335</v>
      </c>
      <c r="S886" s="13">
        <f t="shared" si="54"/>
        <v>40981.802615740737</v>
      </c>
      <c r="T886" s="13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8331</v>
      </c>
      <c r="R887" t="s">
        <v>8335</v>
      </c>
      <c r="S887" s="13">
        <f t="shared" si="54"/>
        <v>42713.941099537042</v>
      </c>
      <c r="T887" s="13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8331</v>
      </c>
      <c r="R888" t="s">
        <v>8335</v>
      </c>
      <c r="S888" s="13">
        <f t="shared" si="54"/>
        <v>42603.870520833334</v>
      </c>
      <c r="T888" s="13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8331</v>
      </c>
      <c r="R889" t="s">
        <v>8335</v>
      </c>
      <c r="S889" s="13">
        <f t="shared" si="54"/>
        <v>41026.958969907406</v>
      </c>
      <c r="T889" s="13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8331</v>
      </c>
      <c r="R890" t="s">
        <v>8335</v>
      </c>
      <c r="S890" s="13">
        <f t="shared" si="54"/>
        <v>40751.753298611111</v>
      </c>
      <c r="T890" s="13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8331</v>
      </c>
      <c r="R891" t="s">
        <v>8335</v>
      </c>
      <c r="S891" s="13">
        <f t="shared" si="54"/>
        <v>41887.784062500003</v>
      </c>
      <c r="T891" s="13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8331</v>
      </c>
      <c r="R892" t="s">
        <v>8335</v>
      </c>
      <c r="S892" s="13">
        <f t="shared" si="54"/>
        <v>41569.698831018519</v>
      </c>
      <c r="T892" s="13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8331</v>
      </c>
      <c r="R893" t="s">
        <v>8335</v>
      </c>
      <c r="S893" s="13">
        <f t="shared" si="54"/>
        <v>41842.031597222223</v>
      </c>
      <c r="T893" s="13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8331</v>
      </c>
      <c r="R894" t="s">
        <v>8335</v>
      </c>
      <c r="S894" s="13">
        <f t="shared" si="54"/>
        <v>40304.20003472222</v>
      </c>
      <c r="T894" s="13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8331</v>
      </c>
      <c r="R895" t="s">
        <v>8335</v>
      </c>
      <c r="S895" s="13">
        <f t="shared" si="54"/>
        <v>42065.897719907407</v>
      </c>
      <c r="T895" s="13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8331</v>
      </c>
      <c r="R896" t="s">
        <v>8335</v>
      </c>
      <c r="S896" s="13">
        <f t="shared" si="54"/>
        <v>42496.981597222228</v>
      </c>
      <c r="T896" s="13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8331</v>
      </c>
      <c r="R897" t="s">
        <v>8335</v>
      </c>
      <c r="S897" s="13">
        <f t="shared" si="54"/>
        <v>40431.127650462964</v>
      </c>
      <c r="T897" s="13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8331</v>
      </c>
      <c r="R898" t="s">
        <v>8335</v>
      </c>
      <c r="S898" s="13">
        <f t="shared" si="54"/>
        <v>42218.872986111113</v>
      </c>
      <c r="T898" s="13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8331</v>
      </c>
      <c r="R899" t="s">
        <v>8335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8331</v>
      </c>
      <c r="R900" t="s">
        <v>8335</v>
      </c>
      <c r="S900" s="13">
        <f t="shared" si="58"/>
        <v>40878.758217592593</v>
      </c>
      <c r="T900" s="13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8331</v>
      </c>
      <c r="R901" t="s">
        <v>8335</v>
      </c>
      <c r="S901" s="13">
        <f t="shared" si="58"/>
        <v>40646.099097222221</v>
      </c>
      <c r="T901" s="13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8331</v>
      </c>
      <c r="R902" t="s">
        <v>8334</v>
      </c>
      <c r="S902" s="13">
        <f t="shared" si="58"/>
        <v>42429.84956018519</v>
      </c>
      <c r="T902" s="13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8331</v>
      </c>
      <c r="R903" t="s">
        <v>8334</v>
      </c>
      <c r="S903" s="13">
        <f t="shared" si="58"/>
        <v>40291.81150462963</v>
      </c>
      <c r="T903" s="13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8331</v>
      </c>
      <c r="R904" t="s">
        <v>8334</v>
      </c>
      <c r="S904" s="13">
        <f t="shared" si="58"/>
        <v>41829.965532407405</v>
      </c>
      <c r="T904" s="13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8331</v>
      </c>
      <c r="R905" t="s">
        <v>8334</v>
      </c>
      <c r="S905" s="13">
        <f t="shared" si="58"/>
        <v>41149.796064814815</v>
      </c>
      <c r="T905" s="13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8331</v>
      </c>
      <c r="R906" t="s">
        <v>8334</v>
      </c>
      <c r="S906" s="13">
        <f t="shared" si="58"/>
        <v>42342.080289351856</v>
      </c>
      <c r="T906" s="13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8331</v>
      </c>
      <c r="R907" t="s">
        <v>8334</v>
      </c>
      <c r="S907" s="13">
        <f t="shared" si="58"/>
        <v>40507.239884259259</v>
      </c>
      <c r="T907" s="13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8331</v>
      </c>
      <c r="R908" t="s">
        <v>8334</v>
      </c>
      <c r="S908" s="13">
        <f t="shared" si="58"/>
        <v>41681.189699074072</v>
      </c>
      <c r="T908" s="13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8331</v>
      </c>
      <c r="R909" t="s">
        <v>8334</v>
      </c>
      <c r="S909" s="13">
        <f t="shared" si="58"/>
        <v>40767.192395833335</v>
      </c>
      <c r="T909" s="13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8331</v>
      </c>
      <c r="R910" t="s">
        <v>8334</v>
      </c>
      <c r="S910" s="13">
        <f t="shared" si="58"/>
        <v>40340.801562499997</v>
      </c>
      <c r="T910" s="13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8331</v>
      </c>
      <c r="R911" t="s">
        <v>8334</v>
      </c>
      <c r="S911" s="13">
        <f t="shared" si="58"/>
        <v>41081.69027777778</v>
      </c>
      <c r="T911" s="13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8331</v>
      </c>
      <c r="R912" t="s">
        <v>8334</v>
      </c>
      <c r="S912" s="13">
        <f t="shared" si="58"/>
        <v>42737.545358796298</v>
      </c>
      <c r="T912" s="13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8331</v>
      </c>
      <c r="R913" t="s">
        <v>8334</v>
      </c>
      <c r="S913" s="13">
        <f t="shared" si="58"/>
        <v>41642.005150462966</v>
      </c>
      <c r="T913" s="13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8331</v>
      </c>
      <c r="R914" t="s">
        <v>8334</v>
      </c>
      <c r="S914" s="13">
        <f t="shared" si="58"/>
        <v>41194.109340277777</v>
      </c>
      <c r="T914" s="13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8331</v>
      </c>
      <c r="R915" t="s">
        <v>8334</v>
      </c>
      <c r="S915" s="13">
        <f t="shared" si="58"/>
        <v>41004.139108796298</v>
      </c>
      <c r="T915" s="13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8331</v>
      </c>
      <c r="R916" t="s">
        <v>8334</v>
      </c>
      <c r="S916" s="13">
        <f t="shared" si="58"/>
        <v>41116.763275462967</v>
      </c>
      <c r="T916" s="13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8331</v>
      </c>
      <c r="R917" t="s">
        <v>8334</v>
      </c>
      <c r="S917" s="13">
        <f t="shared" si="58"/>
        <v>40937.679560185185</v>
      </c>
      <c r="T917" s="13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8331</v>
      </c>
      <c r="R918" t="s">
        <v>8334</v>
      </c>
      <c r="S918" s="13">
        <f t="shared" si="58"/>
        <v>40434.853402777779</v>
      </c>
      <c r="T918" s="13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8331</v>
      </c>
      <c r="R919" t="s">
        <v>8334</v>
      </c>
      <c r="S919" s="13">
        <f t="shared" si="58"/>
        <v>41802.94363425926</v>
      </c>
      <c r="T919" s="13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8331</v>
      </c>
      <c r="R920" t="s">
        <v>8334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8331</v>
      </c>
      <c r="R921" t="s">
        <v>8334</v>
      </c>
      <c r="S921" s="13">
        <f t="shared" si="58"/>
        <v>41227.641724537039</v>
      </c>
      <c r="T921" s="13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8331</v>
      </c>
      <c r="R922" t="s">
        <v>8334</v>
      </c>
      <c r="S922" s="13">
        <f t="shared" si="58"/>
        <v>41562.67155092593</v>
      </c>
      <c r="T922" s="13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8331</v>
      </c>
      <c r="R923" t="s">
        <v>8334</v>
      </c>
      <c r="S923" s="13">
        <f t="shared" si="58"/>
        <v>40847.171018518515</v>
      </c>
      <c r="T923" s="13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8331</v>
      </c>
      <c r="R924" t="s">
        <v>8334</v>
      </c>
      <c r="S924" s="13">
        <f t="shared" si="58"/>
        <v>41878.530011574076</v>
      </c>
      <c r="T924" s="13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8331</v>
      </c>
      <c r="R925" t="s">
        <v>8334</v>
      </c>
      <c r="S925" s="13">
        <f t="shared" si="58"/>
        <v>41934.959756944445</v>
      </c>
      <c r="T925" s="13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8331</v>
      </c>
      <c r="R926" t="s">
        <v>8334</v>
      </c>
      <c r="S926" s="13">
        <f t="shared" si="58"/>
        <v>41288.942928240744</v>
      </c>
      <c r="T926" s="13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8331</v>
      </c>
      <c r="R927" t="s">
        <v>8334</v>
      </c>
      <c r="S927" s="13">
        <f t="shared" si="58"/>
        <v>41575.880914351852</v>
      </c>
      <c r="T927" s="13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8331</v>
      </c>
      <c r="R928" t="s">
        <v>8334</v>
      </c>
      <c r="S928" s="13">
        <f t="shared" si="58"/>
        <v>40338.02002314815</v>
      </c>
      <c r="T928" s="13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8331</v>
      </c>
      <c r="R929" t="s">
        <v>8334</v>
      </c>
      <c r="S929" s="13">
        <f t="shared" si="58"/>
        <v>41013.822858796295</v>
      </c>
      <c r="T929" s="13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8331</v>
      </c>
      <c r="R930" t="s">
        <v>8334</v>
      </c>
      <c r="S930" s="13">
        <f t="shared" si="58"/>
        <v>41180.86241898148</v>
      </c>
      <c r="T930" s="13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8331</v>
      </c>
      <c r="R931" t="s">
        <v>8334</v>
      </c>
      <c r="S931" s="13">
        <f t="shared" si="58"/>
        <v>40978.238067129627</v>
      </c>
      <c r="T931" s="13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8331</v>
      </c>
      <c r="R932" t="s">
        <v>8334</v>
      </c>
      <c r="S932" s="13">
        <f t="shared" si="58"/>
        <v>40312.915578703702</v>
      </c>
      <c r="T932" s="13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8331</v>
      </c>
      <c r="R933" t="s">
        <v>8334</v>
      </c>
      <c r="S933" s="13">
        <f t="shared" si="58"/>
        <v>41680.359976851854</v>
      </c>
      <c r="T933" s="13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8331</v>
      </c>
      <c r="R934" t="s">
        <v>8334</v>
      </c>
      <c r="S934" s="13">
        <f t="shared" si="58"/>
        <v>41310.969270833331</v>
      </c>
      <c r="T934" s="13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8331</v>
      </c>
      <c r="R935" t="s">
        <v>8334</v>
      </c>
      <c r="S935" s="13">
        <f t="shared" si="58"/>
        <v>41711.169085648151</v>
      </c>
      <c r="T935" s="13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8331</v>
      </c>
      <c r="R936" t="s">
        <v>8334</v>
      </c>
      <c r="S936" s="13">
        <f t="shared" si="58"/>
        <v>41733.737083333333</v>
      </c>
      <c r="T936" s="13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8331</v>
      </c>
      <c r="R937" t="s">
        <v>8334</v>
      </c>
      <c r="S937" s="13">
        <f t="shared" si="58"/>
        <v>42368.333668981482</v>
      </c>
      <c r="T937" s="13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8331</v>
      </c>
      <c r="R938" t="s">
        <v>8334</v>
      </c>
      <c r="S938" s="13">
        <f t="shared" si="58"/>
        <v>40883.024178240739</v>
      </c>
      <c r="T938" s="13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8331</v>
      </c>
      <c r="R939" t="s">
        <v>8334</v>
      </c>
      <c r="S939" s="13">
        <f t="shared" si="58"/>
        <v>41551.798113425924</v>
      </c>
      <c r="T939" s="13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8331</v>
      </c>
      <c r="R940" t="s">
        <v>8334</v>
      </c>
      <c r="S940" s="13">
        <f t="shared" si="58"/>
        <v>41124.479722222226</v>
      </c>
      <c r="T940" s="13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8331</v>
      </c>
      <c r="R941" t="s">
        <v>8334</v>
      </c>
      <c r="S941" s="13">
        <f t="shared" si="58"/>
        <v>41416.763171296298</v>
      </c>
      <c r="T941" s="13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8325</v>
      </c>
      <c r="R942" t="s">
        <v>8327</v>
      </c>
      <c r="S942" s="13">
        <f t="shared" si="58"/>
        <v>42182.008402777778</v>
      </c>
      <c r="T942" s="13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8325</v>
      </c>
      <c r="R943" t="s">
        <v>8327</v>
      </c>
      <c r="S943" s="13">
        <f t="shared" si="58"/>
        <v>42746.096585648149</v>
      </c>
      <c r="T943" s="13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8325</v>
      </c>
      <c r="R944" t="s">
        <v>8327</v>
      </c>
      <c r="S944" s="13">
        <f t="shared" si="58"/>
        <v>42382.843287037031</v>
      </c>
      <c r="T944" s="13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8325</v>
      </c>
      <c r="R945" t="s">
        <v>8327</v>
      </c>
      <c r="S945" s="13">
        <f t="shared" si="58"/>
        <v>42673.66788194445</v>
      </c>
      <c r="T945" s="13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8325</v>
      </c>
      <c r="R946" t="s">
        <v>8327</v>
      </c>
      <c r="S946" s="13">
        <f t="shared" si="58"/>
        <v>42444.583912037036</v>
      </c>
      <c r="T946" s="13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8325</v>
      </c>
      <c r="R947" t="s">
        <v>8327</v>
      </c>
      <c r="S947" s="13">
        <f t="shared" si="58"/>
        <v>42732.872986111113</v>
      </c>
      <c r="T947" s="13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8325</v>
      </c>
      <c r="R948" t="s">
        <v>8327</v>
      </c>
      <c r="S948" s="13">
        <f t="shared" si="58"/>
        <v>42592.750555555554</v>
      </c>
      <c r="T948" s="13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8325</v>
      </c>
      <c r="R949" t="s">
        <v>8327</v>
      </c>
      <c r="S949" s="13">
        <f t="shared" si="58"/>
        <v>42491.781319444446</v>
      </c>
      <c r="T949" s="13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8325</v>
      </c>
      <c r="R950" t="s">
        <v>8327</v>
      </c>
      <c r="S950" s="13">
        <f t="shared" si="58"/>
        <v>42411.828287037039</v>
      </c>
      <c r="T950" s="13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8325</v>
      </c>
      <c r="R951" t="s">
        <v>8327</v>
      </c>
      <c r="S951" s="13">
        <f t="shared" si="58"/>
        <v>42361.043703703705</v>
      </c>
      <c r="T951" s="13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8325</v>
      </c>
      <c r="R952" t="s">
        <v>8327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8325</v>
      </c>
      <c r="R953" t="s">
        <v>8327</v>
      </c>
      <c r="S953" s="13">
        <f t="shared" si="58"/>
        <v>42480.653611111105</v>
      </c>
      <c r="T953" s="13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8325</v>
      </c>
      <c r="R954" t="s">
        <v>8327</v>
      </c>
      <c r="S954" s="13">
        <f t="shared" si="58"/>
        <v>42662.613564814819</v>
      </c>
      <c r="T954" s="13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8325</v>
      </c>
      <c r="R955" t="s">
        <v>8327</v>
      </c>
      <c r="S955" s="13">
        <f t="shared" si="58"/>
        <v>41999.164340277777</v>
      </c>
      <c r="T955" s="13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8325</v>
      </c>
      <c r="R956" t="s">
        <v>8327</v>
      </c>
      <c r="S956" s="13">
        <f t="shared" si="58"/>
        <v>42194.833784722221</v>
      </c>
      <c r="T956" s="13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8325</v>
      </c>
      <c r="R957" t="s">
        <v>8327</v>
      </c>
      <c r="S957" s="13">
        <f t="shared" si="58"/>
        <v>42586.295138888891</v>
      </c>
      <c r="T957" s="13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8325</v>
      </c>
      <c r="R958" t="s">
        <v>8327</v>
      </c>
      <c r="S958" s="13">
        <f t="shared" si="58"/>
        <v>42060.913877314815</v>
      </c>
      <c r="T958" s="13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8325</v>
      </c>
      <c r="R959" t="s">
        <v>8327</v>
      </c>
      <c r="S959" s="13">
        <f t="shared" si="58"/>
        <v>42660.552465277782</v>
      </c>
      <c r="T959" s="13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8325</v>
      </c>
      <c r="R960" t="s">
        <v>8327</v>
      </c>
      <c r="S960" s="13">
        <f t="shared" si="58"/>
        <v>42082.802812499998</v>
      </c>
      <c r="T960" s="13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8325</v>
      </c>
      <c r="R961" t="s">
        <v>8327</v>
      </c>
      <c r="S961" s="13">
        <f t="shared" si="58"/>
        <v>41993.174363425926</v>
      </c>
      <c r="T961" s="13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8325</v>
      </c>
      <c r="R962" t="s">
        <v>8327</v>
      </c>
      <c r="S962" s="13">
        <f t="shared" si="58"/>
        <v>42766.626793981486</v>
      </c>
      <c r="T962" s="13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8325</v>
      </c>
      <c r="R963" t="s">
        <v>8327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8325</v>
      </c>
      <c r="R964" t="s">
        <v>8327</v>
      </c>
      <c r="S964" s="13">
        <f t="shared" si="62"/>
        <v>42373.712418981479</v>
      </c>
      <c r="T964" s="13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8325</v>
      </c>
      <c r="R965" t="s">
        <v>8327</v>
      </c>
      <c r="S965" s="13">
        <f t="shared" si="62"/>
        <v>42625.635636574079</v>
      </c>
      <c r="T965" s="13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8325</v>
      </c>
      <c r="R966" t="s">
        <v>8327</v>
      </c>
      <c r="S966" s="13">
        <f t="shared" si="62"/>
        <v>42208.628692129627</v>
      </c>
      <c r="T966" s="13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8325</v>
      </c>
      <c r="R967" t="s">
        <v>8327</v>
      </c>
      <c r="S967" s="13">
        <f t="shared" si="62"/>
        <v>42637.016736111109</v>
      </c>
      <c r="T967" s="13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8325</v>
      </c>
      <c r="R968" t="s">
        <v>8327</v>
      </c>
      <c r="S968" s="13">
        <f t="shared" si="62"/>
        <v>42619.635787037041</v>
      </c>
      <c r="T968" s="13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8325</v>
      </c>
      <c r="R969" t="s">
        <v>8327</v>
      </c>
      <c r="S969" s="13">
        <f t="shared" si="62"/>
        <v>42422.254328703704</v>
      </c>
      <c r="T969" s="13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8325</v>
      </c>
      <c r="R970" t="s">
        <v>8327</v>
      </c>
      <c r="S970" s="13">
        <f t="shared" si="62"/>
        <v>41836.847615740742</v>
      </c>
      <c r="T970" s="13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8325</v>
      </c>
      <c r="R971" t="s">
        <v>8327</v>
      </c>
      <c r="S971" s="13">
        <f t="shared" si="62"/>
        <v>42742.30332175926</v>
      </c>
      <c r="T971" s="13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8325</v>
      </c>
      <c r="R972" t="s">
        <v>8327</v>
      </c>
      <c r="S972" s="13">
        <f t="shared" si="62"/>
        <v>42721.220520833333</v>
      </c>
      <c r="T972" s="13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8325</v>
      </c>
      <c r="R973" t="s">
        <v>8327</v>
      </c>
      <c r="S973" s="13">
        <f t="shared" si="62"/>
        <v>42111.709027777775</v>
      </c>
      <c r="T973" s="13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8325</v>
      </c>
      <c r="R974" t="s">
        <v>8327</v>
      </c>
      <c r="S974" s="13">
        <f t="shared" si="62"/>
        <v>41856.865717592591</v>
      </c>
      <c r="T974" s="13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8325</v>
      </c>
      <c r="R975" t="s">
        <v>8327</v>
      </c>
      <c r="S975" s="13">
        <f t="shared" si="62"/>
        <v>42257.014965277776</v>
      </c>
      <c r="T975" s="13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8325</v>
      </c>
      <c r="R976" t="s">
        <v>8327</v>
      </c>
      <c r="S976" s="13">
        <f t="shared" si="62"/>
        <v>42424.749490740738</v>
      </c>
      <c r="T976" s="13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8325</v>
      </c>
      <c r="R977" t="s">
        <v>8327</v>
      </c>
      <c r="S977" s="13">
        <f t="shared" si="62"/>
        <v>42489.696585648147</v>
      </c>
      <c r="T977" s="13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8325</v>
      </c>
      <c r="R978" t="s">
        <v>8327</v>
      </c>
      <c r="S978" s="13">
        <f t="shared" si="62"/>
        <v>42185.058993055558</v>
      </c>
      <c r="T978" s="13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8325</v>
      </c>
      <c r="R979" t="s">
        <v>8327</v>
      </c>
      <c r="S979" s="13">
        <f t="shared" si="62"/>
        <v>42391.942094907412</v>
      </c>
      <c r="T979" s="13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8325</v>
      </c>
      <c r="R980" t="s">
        <v>8327</v>
      </c>
      <c r="S980" s="13">
        <f t="shared" si="62"/>
        <v>42395.309039351851</v>
      </c>
      <c r="T980" s="13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8325</v>
      </c>
      <c r="R981" t="s">
        <v>8327</v>
      </c>
      <c r="S981" s="13">
        <f t="shared" si="62"/>
        <v>42506.416990740734</v>
      </c>
      <c r="T981" s="13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8325</v>
      </c>
      <c r="R982" t="s">
        <v>8327</v>
      </c>
      <c r="S982" s="13">
        <f t="shared" si="62"/>
        <v>41928.904189814813</v>
      </c>
      <c r="T982" s="13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8325</v>
      </c>
      <c r="R983" t="s">
        <v>8327</v>
      </c>
      <c r="S983" s="13">
        <f t="shared" si="62"/>
        <v>41830.947013888886</v>
      </c>
      <c r="T983" s="13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8325</v>
      </c>
      <c r="R984" t="s">
        <v>8327</v>
      </c>
      <c r="S984" s="13">
        <f t="shared" si="62"/>
        <v>42615.753310185188</v>
      </c>
      <c r="T984" s="13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8325</v>
      </c>
      <c r="R985" t="s">
        <v>8327</v>
      </c>
      <c r="S985" s="13">
        <f t="shared" si="62"/>
        <v>42574.667650462965</v>
      </c>
      <c r="T985" s="13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8325</v>
      </c>
      <c r="R986" t="s">
        <v>8327</v>
      </c>
      <c r="S986" s="13">
        <f t="shared" si="62"/>
        <v>42061.11583333333</v>
      </c>
      <c r="T986" s="13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8325</v>
      </c>
      <c r="R987" t="s">
        <v>8327</v>
      </c>
      <c r="S987" s="13">
        <f t="shared" si="62"/>
        <v>42339.967708333337</v>
      </c>
      <c r="T987" s="13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8325</v>
      </c>
      <c r="R988" t="s">
        <v>8327</v>
      </c>
      <c r="S988" s="13">
        <f t="shared" si="62"/>
        <v>42324.767361111109</v>
      </c>
      <c r="T988" s="13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8325</v>
      </c>
      <c r="R989" t="s">
        <v>8327</v>
      </c>
      <c r="S989" s="13">
        <f t="shared" si="62"/>
        <v>41773.294560185182</v>
      </c>
      <c r="T989" s="13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8325</v>
      </c>
      <c r="R990" t="s">
        <v>8327</v>
      </c>
      <c r="S990" s="13">
        <f t="shared" si="62"/>
        <v>42614.356770833328</v>
      </c>
      <c r="T990" s="13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8325</v>
      </c>
      <c r="R991" t="s">
        <v>8327</v>
      </c>
      <c r="S991" s="13">
        <f t="shared" si="62"/>
        <v>42611.933969907404</v>
      </c>
      <c r="T991" s="13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8325</v>
      </c>
      <c r="R992" t="s">
        <v>8327</v>
      </c>
      <c r="S992" s="13">
        <f t="shared" si="62"/>
        <v>41855.784305555557</v>
      </c>
      <c r="T992" s="13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8325</v>
      </c>
      <c r="R993" t="s">
        <v>8327</v>
      </c>
      <c r="S993" s="13">
        <f t="shared" si="62"/>
        <v>42538.75680555556</v>
      </c>
      <c r="T993" s="13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8325</v>
      </c>
      <c r="R994" t="s">
        <v>8327</v>
      </c>
      <c r="S994" s="13">
        <f t="shared" si="62"/>
        <v>42437.924988425926</v>
      </c>
      <c r="T994" s="13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8325</v>
      </c>
      <c r="R995" t="s">
        <v>8327</v>
      </c>
      <c r="S995" s="13">
        <f t="shared" si="62"/>
        <v>42652.964907407411</v>
      </c>
      <c r="T995" s="13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8325</v>
      </c>
      <c r="R996" t="s">
        <v>8327</v>
      </c>
      <c r="S996" s="13">
        <f t="shared" si="62"/>
        <v>41921.263078703705</v>
      </c>
      <c r="T996" s="13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8325</v>
      </c>
      <c r="R997" t="s">
        <v>8327</v>
      </c>
      <c r="S997" s="13">
        <f t="shared" si="62"/>
        <v>41947.940740740742</v>
      </c>
      <c r="T997" s="13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8325</v>
      </c>
      <c r="R998" t="s">
        <v>8327</v>
      </c>
      <c r="S998" s="13">
        <f t="shared" si="62"/>
        <v>41817.866435185184</v>
      </c>
      <c r="T998" s="13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8325</v>
      </c>
      <c r="R999" t="s">
        <v>8327</v>
      </c>
      <c r="S999" s="13">
        <f t="shared" si="62"/>
        <v>41941.10297453704</v>
      </c>
      <c r="T999" s="13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8325</v>
      </c>
      <c r="R1000" t="s">
        <v>8327</v>
      </c>
      <c r="S1000" s="13">
        <f t="shared" si="62"/>
        <v>42282.168993055559</v>
      </c>
      <c r="T1000" s="13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8325</v>
      </c>
      <c r="R1001" t="s">
        <v>8327</v>
      </c>
      <c r="S1001" s="13">
        <f t="shared" si="62"/>
        <v>41926.29965277778</v>
      </c>
      <c r="T1001" s="13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8325</v>
      </c>
      <c r="R1002" t="s">
        <v>8327</v>
      </c>
      <c r="S1002" s="13">
        <f t="shared" si="62"/>
        <v>42749.059722222228</v>
      </c>
      <c r="T1002" s="13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8325</v>
      </c>
      <c r="R1003" t="s">
        <v>8327</v>
      </c>
      <c r="S1003" s="13">
        <f t="shared" si="62"/>
        <v>42720.720057870371</v>
      </c>
      <c r="T1003" s="13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8325</v>
      </c>
      <c r="R1004" t="s">
        <v>8327</v>
      </c>
      <c r="S1004" s="13">
        <f t="shared" si="62"/>
        <v>42325.684189814812</v>
      </c>
      <c r="T1004" s="13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8325</v>
      </c>
      <c r="R1005" t="s">
        <v>8327</v>
      </c>
      <c r="S1005" s="13">
        <f t="shared" si="62"/>
        <v>42780.709039351852</v>
      </c>
      <c r="T1005" s="13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8325</v>
      </c>
      <c r="R1006" t="s">
        <v>8327</v>
      </c>
      <c r="S1006" s="13">
        <f t="shared" si="62"/>
        <v>42388.708645833336</v>
      </c>
      <c r="T1006" s="13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8325</v>
      </c>
      <c r="R1007" t="s">
        <v>8327</v>
      </c>
      <c r="S1007" s="13">
        <f t="shared" si="62"/>
        <v>42276.624803240738</v>
      </c>
      <c r="T1007" s="13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8325</v>
      </c>
      <c r="R1008" t="s">
        <v>8327</v>
      </c>
      <c r="S1008" s="13">
        <f t="shared" si="62"/>
        <v>41977.040185185186</v>
      </c>
      <c r="T1008" s="13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8325</v>
      </c>
      <c r="R1009" t="s">
        <v>8327</v>
      </c>
      <c r="S1009" s="13">
        <f t="shared" si="62"/>
        <v>42676.583599537036</v>
      </c>
      <c r="T1009" s="13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8325</v>
      </c>
      <c r="R1010" t="s">
        <v>8327</v>
      </c>
      <c r="S1010" s="13">
        <f t="shared" si="62"/>
        <v>42702.809201388889</v>
      </c>
      <c r="T1010" s="13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8325</v>
      </c>
      <c r="R1011" t="s">
        <v>8327</v>
      </c>
      <c r="S1011" s="13">
        <f t="shared" si="62"/>
        <v>42510.604699074072</v>
      </c>
      <c r="T1011" s="13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8325</v>
      </c>
      <c r="R1012" t="s">
        <v>8327</v>
      </c>
      <c r="S1012" s="13">
        <f t="shared" si="62"/>
        <v>42561.829421296294</v>
      </c>
      <c r="T1012" s="13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8325</v>
      </c>
      <c r="R1013" t="s">
        <v>8327</v>
      </c>
      <c r="S1013" s="13">
        <f t="shared" si="62"/>
        <v>41946.898090277777</v>
      </c>
      <c r="T1013" s="13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8325</v>
      </c>
      <c r="R1014" t="s">
        <v>8327</v>
      </c>
      <c r="S1014" s="13">
        <f t="shared" si="62"/>
        <v>42714.440416666665</v>
      </c>
      <c r="T1014" s="13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8325</v>
      </c>
      <c r="R1015" t="s">
        <v>8327</v>
      </c>
      <c r="S1015" s="13">
        <f t="shared" si="62"/>
        <v>42339.833981481483</v>
      </c>
      <c r="T1015" s="13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8325</v>
      </c>
      <c r="R1016" t="s">
        <v>8327</v>
      </c>
      <c r="S1016" s="13">
        <f t="shared" si="62"/>
        <v>41955.002488425926</v>
      </c>
      <c r="T1016" s="13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8325</v>
      </c>
      <c r="R1017" t="s">
        <v>8327</v>
      </c>
      <c r="S1017" s="13">
        <f t="shared" si="62"/>
        <v>42303.878414351857</v>
      </c>
      <c r="T1017" s="13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8325</v>
      </c>
      <c r="R1018" t="s">
        <v>8327</v>
      </c>
      <c r="S1018" s="13">
        <f t="shared" si="62"/>
        <v>42422.107129629629</v>
      </c>
      <c r="T1018" s="13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8325</v>
      </c>
      <c r="R1019" t="s">
        <v>8327</v>
      </c>
      <c r="S1019" s="13">
        <f t="shared" si="62"/>
        <v>42289.675173611111</v>
      </c>
      <c r="T1019" s="13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8325</v>
      </c>
      <c r="R1020" t="s">
        <v>8327</v>
      </c>
      <c r="S1020" s="13">
        <f t="shared" si="62"/>
        <v>42535.492280092592</v>
      </c>
      <c r="T1020" s="13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8325</v>
      </c>
      <c r="R1021" t="s">
        <v>8327</v>
      </c>
      <c r="S1021" s="13">
        <f t="shared" si="62"/>
        <v>42009.973946759259</v>
      </c>
      <c r="T1021" s="13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8331</v>
      </c>
      <c r="R1022" t="s">
        <v>8336</v>
      </c>
      <c r="S1022" s="13">
        <f t="shared" si="62"/>
        <v>42127.069548611107</v>
      </c>
      <c r="T1022" s="13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8331</v>
      </c>
      <c r="R1023" t="s">
        <v>8336</v>
      </c>
      <c r="S1023" s="13">
        <f t="shared" si="62"/>
        <v>42271.251979166671</v>
      </c>
      <c r="T1023" s="13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8331</v>
      </c>
      <c r="R1024" t="s">
        <v>8336</v>
      </c>
      <c r="S1024" s="13">
        <f t="shared" si="62"/>
        <v>42111.646724537044</v>
      </c>
      <c r="T1024" s="13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8331</v>
      </c>
      <c r="R1025" t="s">
        <v>8336</v>
      </c>
      <c r="S1025" s="13">
        <f t="shared" si="62"/>
        <v>42145.919687500005</v>
      </c>
      <c r="T1025" s="13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8331</v>
      </c>
      <c r="R1026" t="s">
        <v>8336</v>
      </c>
      <c r="S1026" s="13">
        <f t="shared" si="62"/>
        <v>42370.580590277779</v>
      </c>
      <c r="T1026" s="13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8331</v>
      </c>
      <c r="R1027" t="s">
        <v>8336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8331</v>
      </c>
      <c r="R1028" t="s">
        <v>8336</v>
      </c>
      <c r="S1028" s="13">
        <f t="shared" si="66"/>
        <v>42426.407592592594</v>
      </c>
      <c r="T1028" s="13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8331</v>
      </c>
      <c r="R1029" t="s">
        <v>8336</v>
      </c>
      <c r="S1029" s="13">
        <f t="shared" si="66"/>
        <v>41905.034108796295</v>
      </c>
      <c r="T1029" s="13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8331</v>
      </c>
      <c r="R1030" t="s">
        <v>8336</v>
      </c>
      <c r="S1030" s="13">
        <f t="shared" si="66"/>
        <v>42755.627372685187</v>
      </c>
      <c r="T1030" s="13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8331</v>
      </c>
      <c r="R1031" t="s">
        <v>8336</v>
      </c>
      <c r="S1031" s="13">
        <f t="shared" si="66"/>
        <v>42044.711886574078</v>
      </c>
      <c r="T1031" s="13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8331</v>
      </c>
      <c r="R1032" t="s">
        <v>8336</v>
      </c>
      <c r="S1032" s="13">
        <f t="shared" si="66"/>
        <v>42611.483206018514</v>
      </c>
      <c r="T1032" s="13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8331</v>
      </c>
      <c r="R1033" t="s">
        <v>8336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8331</v>
      </c>
      <c r="R1034" t="s">
        <v>8336</v>
      </c>
      <c r="S1034" s="13">
        <f t="shared" si="66"/>
        <v>42514.666956018518</v>
      </c>
      <c r="T1034" s="13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8331</v>
      </c>
      <c r="R1035" t="s">
        <v>8336</v>
      </c>
      <c r="S1035" s="13">
        <f t="shared" si="66"/>
        <v>42688.732407407413</v>
      </c>
      <c r="T1035" s="13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8331</v>
      </c>
      <c r="R1036" t="s">
        <v>8336</v>
      </c>
      <c r="S1036" s="13">
        <f t="shared" si="66"/>
        <v>42555.166712962964</v>
      </c>
      <c r="T1036" s="13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8331</v>
      </c>
      <c r="R1037" t="s">
        <v>8336</v>
      </c>
      <c r="S1037" s="13">
        <f t="shared" si="66"/>
        <v>42016.641435185185</v>
      </c>
      <c r="T1037" s="13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8331</v>
      </c>
      <c r="R1038" t="s">
        <v>8336</v>
      </c>
      <c r="S1038" s="13">
        <f t="shared" si="66"/>
        <v>41249.448958333334</v>
      </c>
      <c r="T1038" s="13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8331</v>
      </c>
      <c r="R1039" t="s">
        <v>8336</v>
      </c>
      <c r="S1039" s="13">
        <f t="shared" si="66"/>
        <v>42119.822476851856</v>
      </c>
      <c r="T1039" s="13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8331</v>
      </c>
      <c r="R1040" t="s">
        <v>8336</v>
      </c>
      <c r="S1040" s="13">
        <f t="shared" si="66"/>
        <v>42418.231747685189</v>
      </c>
      <c r="T1040" s="13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8331</v>
      </c>
      <c r="R1041" t="s">
        <v>8336</v>
      </c>
      <c r="S1041" s="13">
        <f t="shared" si="66"/>
        <v>42692.109328703707</v>
      </c>
      <c r="T1041" s="13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8337</v>
      </c>
      <c r="R1042" t="s">
        <v>8338</v>
      </c>
      <c r="S1042" s="13">
        <f t="shared" si="66"/>
        <v>42579.708437499998</v>
      </c>
      <c r="T1042" s="13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8337</v>
      </c>
      <c r="R1043" t="s">
        <v>8338</v>
      </c>
      <c r="S1043" s="13">
        <f t="shared" si="66"/>
        <v>41831.060092592597</v>
      </c>
      <c r="T1043" s="13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8337</v>
      </c>
      <c r="R1044" t="s">
        <v>8338</v>
      </c>
      <c r="S1044" s="13">
        <f t="shared" si="66"/>
        <v>41851.696157407408</v>
      </c>
      <c r="T1044" s="13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8337</v>
      </c>
      <c r="R1045" t="s">
        <v>8338</v>
      </c>
      <c r="S1045" s="13">
        <f t="shared" si="66"/>
        <v>42114.252951388888</v>
      </c>
      <c r="T1045" s="13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8337</v>
      </c>
      <c r="R1046" t="s">
        <v>8338</v>
      </c>
      <c r="S1046" s="13">
        <f t="shared" si="66"/>
        <v>42011.925937499997</v>
      </c>
      <c r="T1046" s="13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8337</v>
      </c>
      <c r="R1047" t="s">
        <v>8338</v>
      </c>
      <c r="S1047" s="13">
        <f t="shared" si="66"/>
        <v>41844.874421296299</v>
      </c>
      <c r="T1047" s="13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8337</v>
      </c>
      <c r="R1048" t="s">
        <v>8338</v>
      </c>
      <c r="S1048" s="13">
        <f t="shared" si="66"/>
        <v>42319.851388888885</v>
      </c>
      <c r="T1048" s="13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8337</v>
      </c>
      <c r="R1049" t="s">
        <v>8338</v>
      </c>
      <c r="S1049" s="13">
        <f t="shared" si="66"/>
        <v>41918.818460648145</v>
      </c>
      <c r="T1049" s="13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8337</v>
      </c>
      <c r="R1050" t="s">
        <v>8338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8337</v>
      </c>
      <c r="R1051" t="s">
        <v>8338</v>
      </c>
      <c r="S1051" s="13">
        <f t="shared" si="66"/>
        <v>42382.431076388893</v>
      </c>
      <c r="T1051" s="13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8337</v>
      </c>
      <c r="R1052" t="s">
        <v>8338</v>
      </c>
      <c r="S1052" s="13">
        <f t="shared" si="66"/>
        <v>42231.7971875</v>
      </c>
      <c r="T1052" s="13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8337</v>
      </c>
      <c r="R1053" t="s">
        <v>8338</v>
      </c>
      <c r="S1053" s="13">
        <f t="shared" si="66"/>
        <v>41850.014178240745</v>
      </c>
      <c r="T1053" s="13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8337</v>
      </c>
      <c r="R1054" t="s">
        <v>8338</v>
      </c>
      <c r="S1054" s="13">
        <f t="shared" si="66"/>
        <v>42483.797395833331</v>
      </c>
      <c r="T1054" s="13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8337</v>
      </c>
      <c r="R1055" t="s">
        <v>8338</v>
      </c>
      <c r="S1055" s="13">
        <f t="shared" si="66"/>
        <v>42775.172824074078</v>
      </c>
      <c r="T1055" s="13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8337</v>
      </c>
      <c r="R1056" t="s">
        <v>8338</v>
      </c>
      <c r="S1056" s="13">
        <f t="shared" si="66"/>
        <v>41831.851840277777</v>
      </c>
      <c r="T1056" s="13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8337</v>
      </c>
      <c r="R1057" t="s">
        <v>8338</v>
      </c>
      <c r="S1057" s="13">
        <f t="shared" si="66"/>
        <v>42406.992418981477</v>
      </c>
      <c r="T1057" s="13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8337</v>
      </c>
      <c r="R1058" t="s">
        <v>8338</v>
      </c>
      <c r="S1058" s="13">
        <f t="shared" si="66"/>
        <v>42058.719641203701</v>
      </c>
      <c r="T1058" s="13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8337</v>
      </c>
      <c r="R1059" t="s">
        <v>8338</v>
      </c>
      <c r="S1059" s="13">
        <f t="shared" si="66"/>
        <v>42678.871331018512</v>
      </c>
      <c r="T1059" s="13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8337</v>
      </c>
      <c r="R1060" t="s">
        <v>8338</v>
      </c>
      <c r="S1060" s="13">
        <f t="shared" si="66"/>
        <v>42047.900960648149</v>
      </c>
      <c r="T1060" s="13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8337</v>
      </c>
      <c r="R1061" t="s">
        <v>8338</v>
      </c>
      <c r="S1061" s="13">
        <f t="shared" si="66"/>
        <v>42046.79</v>
      </c>
      <c r="T1061" s="13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8337</v>
      </c>
      <c r="R1062" t="s">
        <v>8338</v>
      </c>
      <c r="S1062" s="13">
        <f t="shared" si="66"/>
        <v>42079.913113425922</v>
      </c>
      <c r="T1062" s="13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8337</v>
      </c>
      <c r="R1063" t="s">
        <v>8338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8337</v>
      </c>
      <c r="R1064" t="s">
        <v>8338</v>
      </c>
      <c r="S1064" s="13">
        <f t="shared" si="66"/>
        <v>42556.807187500002</v>
      </c>
      <c r="T1064" s="13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8337</v>
      </c>
      <c r="R1065" t="s">
        <v>8338</v>
      </c>
      <c r="S1065" s="13">
        <f t="shared" si="66"/>
        <v>42583.030810185184</v>
      </c>
      <c r="T1065" s="13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8339</v>
      </c>
      <c r="R1066" t="s">
        <v>8340</v>
      </c>
      <c r="S1066" s="13">
        <f t="shared" si="66"/>
        <v>41417.228043981479</v>
      </c>
      <c r="T1066" s="13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8339</v>
      </c>
      <c r="R1067" t="s">
        <v>8340</v>
      </c>
      <c r="S1067" s="13">
        <f t="shared" si="66"/>
        <v>41661.381041666667</v>
      </c>
      <c r="T1067" s="13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8339</v>
      </c>
      <c r="R1068" t="s">
        <v>8340</v>
      </c>
      <c r="S1068" s="13">
        <f t="shared" si="66"/>
        <v>41445.962754629632</v>
      </c>
      <c r="T1068" s="13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8339</v>
      </c>
      <c r="R1069" t="s">
        <v>8340</v>
      </c>
      <c r="S1069" s="13">
        <f t="shared" si="66"/>
        <v>41599.855682870373</v>
      </c>
      <c r="T1069" s="13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8339</v>
      </c>
      <c r="R1070" t="s">
        <v>8340</v>
      </c>
      <c r="S1070" s="13">
        <f t="shared" si="66"/>
        <v>42440.371111111104</v>
      </c>
      <c r="T1070" s="13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8339</v>
      </c>
      <c r="R1071" t="s">
        <v>8340</v>
      </c>
      <c r="S1071" s="13">
        <f t="shared" si="66"/>
        <v>41572.229849537034</v>
      </c>
      <c r="T1071" s="13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8339</v>
      </c>
      <c r="R1072" t="s">
        <v>8340</v>
      </c>
      <c r="S1072" s="13">
        <f t="shared" si="66"/>
        <v>41163.011828703704</v>
      </c>
      <c r="T1072" s="13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8339</v>
      </c>
      <c r="R1073" t="s">
        <v>8340</v>
      </c>
      <c r="S1073" s="13">
        <f t="shared" si="66"/>
        <v>42295.753391203703</v>
      </c>
      <c r="T1073" s="13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8339</v>
      </c>
      <c r="R1074" t="s">
        <v>8340</v>
      </c>
      <c r="S1074" s="13">
        <f t="shared" si="66"/>
        <v>41645.832141203704</v>
      </c>
      <c r="T1074" s="13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8339</v>
      </c>
      <c r="R1075" t="s">
        <v>8340</v>
      </c>
      <c r="S1075" s="13">
        <f t="shared" si="66"/>
        <v>40802.964594907404</v>
      </c>
      <c r="T1075" s="13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8339</v>
      </c>
      <c r="R1076" t="s">
        <v>8340</v>
      </c>
      <c r="S1076" s="13">
        <f t="shared" si="66"/>
        <v>41613.172974537039</v>
      </c>
      <c r="T1076" s="13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8339</v>
      </c>
      <c r="R1077" t="s">
        <v>8340</v>
      </c>
      <c r="S1077" s="13">
        <f t="shared" si="66"/>
        <v>41005.904120370367</v>
      </c>
      <c r="T1077" s="13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8339</v>
      </c>
      <c r="R1078" t="s">
        <v>8340</v>
      </c>
      <c r="S1078" s="13">
        <f t="shared" si="66"/>
        <v>41838.377893518518</v>
      </c>
      <c r="T1078" s="13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8339</v>
      </c>
      <c r="R1079" t="s">
        <v>8340</v>
      </c>
      <c r="S1079" s="13">
        <f t="shared" si="66"/>
        <v>42353.16679398148</v>
      </c>
      <c r="T1079" s="13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8339</v>
      </c>
      <c r="R1080" t="s">
        <v>8340</v>
      </c>
      <c r="S1080" s="13">
        <f t="shared" si="66"/>
        <v>40701.195844907408</v>
      </c>
      <c r="T1080" s="13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8339</v>
      </c>
      <c r="R1081" t="s">
        <v>8340</v>
      </c>
      <c r="S1081" s="13">
        <f t="shared" si="66"/>
        <v>42479.566388888896</v>
      </c>
      <c r="T1081" s="13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8339</v>
      </c>
      <c r="R1082" t="s">
        <v>8340</v>
      </c>
      <c r="S1082" s="13">
        <f t="shared" si="66"/>
        <v>41740.138113425928</v>
      </c>
      <c r="T1082" s="13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8339</v>
      </c>
      <c r="R1083" t="s">
        <v>8340</v>
      </c>
      <c r="S1083" s="13">
        <f t="shared" si="66"/>
        <v>42002.926990740743</v>
      </c>
      <c r="T1083" s="13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8339</v>
      </c>
      <c r="R1084" t="s">
        <v>8340</v>
      </c>
      <c r="S1084" s="13">
        <f t="shared" si="66"/>
        <v>41101.906111111115</v>
      </c>
      <c r="T1084" s="13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8339</v>
      </c>
      <c r="R1085" t="s">
        <v>8340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8339</v>
      </c>
      <c r="R1086" t="s">
        <v>8340</v>
      </c>
      <c r="S1086" s="13">
        <f t="shared" si="66"/>
        <v>41829.912083333329</v>
      </c>
      <c r="T1086" s="13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8339</v>
      </c>
      <c r="R1087" t="s">
        <v>8340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8339</v>
      </c>
      <c r="R1088" t="s">
        <v>8340</v>
      </c>
      <c r="S1088" s="13">
        <f t="shared" si="66"/>
        <v>41845.866793981484</v>
      </c>
      <c r="T1088" s="13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8339</v>
      </c>
      <c r="R1089" t="s">
        <v>8340</v>
      </c>
      <c r="S1089" s="13">
        <f t="shared" si="66"/>
        <v>41775.713969907411</v>
      </c>
      <c r="T1089" s="13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8339</v>
      </c>
      <c r="R1090" t="s">
        <v>8340</v>
      </c>
      <c r="S1090" s="13">
        <f t="shared" si="66"/>
        <v>41723.799386574072</v>
      </c>
      <c r="T1090" s="13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8339</v>
      </c>
      <c r="R1091" t="s">
        <v>8340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8339</v>
      </c>
      <c r="R1092" t="s">
        <v>8340</v>
      </c>
      <c r="S1092" s="13">
        <f t="shared" si="70"/>
        <v>42123.185798611114</v>
      </c>
      <c r="T1092" s="13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8339</v>
      </c>
      <c r="R1093" t="s">
        <v>8340</v>
      </c>
      <c r="S1093" s="13">
        <f t="shared" si="70"/>
        <v>42440.820277777777</v>
      </c>
      <c r="T1093" s="13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8339</v>
      </c>
      <c r="R1094" t="s">
        <v>8340</v>
      </c>
      <c r="S1094" s="13">
        <f t="shared" si="70"/>
        <v>41250.025902777779</v>
      </c>
      <c r="T1094" s="13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8339</v>
      </c>
      <c r="R1095" t="s">
        <v>8340</v>
      </c>
      <c r="S1095" s="13">
        <f t="shared" si="70"/>
        <v>42396.973807870367</v>
      </c>
      <c r="T1095" s="13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8339</v>
      </c>
      <c r="R1096" t="s">
        <v>8340</v>
      </c>
      <c r="S1096" s="13">
        <f t="shared" si="70"/>
        <v>40795.713344907403</v>
      </c>
      <c r="T1096" s="13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8339</v>
      </c>
      <c r="R1097" t="s">
        <v>8340</v>
      </c>
      <c r="S1097" s="13">
        <f t="shared" si="70"/>
        <v>41486.537268518521</v>
      </c>
      <c r="T1097" s="13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8339</v>
      </c>
      <c r="R1098" t="s">
        <v>8340</v>
      </c>
      <c r="S1098" s="13">
        <f t="shared" si="70"/>
        <v>41885.51798611111</v>
      </c>
      <c r="T1098" s="13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8339</v>
      </c>
      <c r="R1099" t="s">
        <v>8340</v>
      </c>
      <c r="S1099" s="13">
        <f t="shared" si="70"/>
        <v>41660.792557870373</v>
      </c>
      <c r="T1099" s="13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8339</v>
      </c>
      <c r="R1100" t="s">
        <v>8340</v>
      </c>
      <c r="S1100" s="13">
        <f t="shared" si="70"/>
        <v>41712.762673611112</v>
      </c>
      <c r="T1100" s="13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8339</v>
      </c>
      <c r="R1101" t="s">
        <v>8340</v>
      </c>
      <c r="S1101" s="13">
        <f t="shared" si="70"/>
        <v>42107.836435185185</v>
      </c>
      <c r="T1101" s="13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8339</v>
      </c>
      <c r="R1102" t="s">
        <v>8340</v>
      </c>
      <c r="S1102" s="13">
        <f t="shared" si="70"/>
        <v>42384.110775462963</v>
      </c>
      <c r="T1102" s="13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8339</v>
      </c>
      <c r="R1103" t="s">
        <v>8340</v>
      </c>
      <c r="S1103" s="13">
        <f t="shared" si="70"/>
        <v>42538.77243055556</v>
      </c>
      <c r="T1103" s="13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8339</v>
      </c>
      <c r="R1104" t="s">
        <v>8340</v>
      </c>
      <c r="S1104" s="13">
        <f t="shared" si="70"/>
        <v>41577.045428240745</v>
      </c>
      <c r="T1104" s="13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8339</v>
      </c>
      <c r="R1105" t="s">
        <v>8340</v>
      </c>
      <c r="S1105" s="13">
        <f t="shared" si="70"/>
        <v>42479.22210648148</v>
      </c>
      <c r="T1105" s="13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8339</v>
      </c>
      <c r="R1106" t="s">
        <v>8340</v>
      </c>
      <c r="S1106" s="13">
        <f t="shared" si="70"/>
        <v>41771.40996527778</v>
      </c>
      <c r="T1106" s="13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8339</v>
      </c>
      <c r="R1107" t="s">
        <v>8340</v>
      </c>
      <c r="S1107" s="13">
        <f t="shared" si="70"/>
        <v>41692.135729166665</v>
      </c>
      <c r="T1107" s="13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8339</v>
      </c>
      <c r="R1108" t="s">
        <v>8340</v>
      </c>
      <c r="S1108" s="13">
        <f t="shared" si="70"/>
        <v>40973.740451388891</v>
      </c>
      <c r="T1108" s="13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8339</v>
      </c>
      <c r="R1109" t="s">
        <v>8340</v>
      </c>
      <c r="S1109" s="13">
        <f t="shared" si="70"/>
        <v>41813.861388888887</v>
      </c>
      <c r="T1109" s="13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8339</v>
      </c>
      <c r="R1110" t="s">
        <v>8340</v>
      </c>
      <c r="S1110" s="13">
        <f t="shared" si="70"/>
        <v>40952.636979166666</v>
      </c>
      <c r="T1110" s="13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8339</v>
      </c>
      <c r="R1111" t="s">
        <v>8340</v>
      </c>
      <c r="S1111" s="13">
        <f t="shared" si="70"/>
        <v>42662.752199074079</v>
      </c>
      <c r="T1111" s="13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8339</v>
      </c>
      <c r="R1112" t="s">
        <v>8340</v>
      </c>
      <c r="S1112" s="13">
        <f t="shared" si="70"/>
        <v>41220.933124999996</v>
      </c>
      <c r="T1112" s="13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8339</v>
      </c>
      <c r="R1113" t="s">
        <v>8340</v>
      </c>
      <c r="S1113" s="13">
        <f t="shared" si="70"/>
        <v>42347.203587962969</v>
      </c>
      <c r="T1113" s="13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8339</v>
      </c>
      <c r="R1114" t="s">
        <v>8340</v>
      </c>
      <c r="S1114" s="13">
        <f t="shared" si="70"/>
        <v>41963.759386574078</v>
      </c>
      <c r="T1114" s="13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8339</v>
      </c>
      <c r="R1115" t="s">
        <v>8340</v>
      </c>
      <c r="S1115" s="13">
        <f t="shared" si="70"/>
        <v>41835.977083333331</v>
      </c>
      <c r="T1115" s="13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8339</v>
      </c>
      <c r="R1116" t="s">
        <v>8340</v>
      </c>
      <c r="S1116" s="13">
        <f t="shared" si="70"/>
        <v>41526.345914351856</v>
      </c>
      <c r="T1116" s="13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8339</v>
      </c>
      <c r="R1117" t="s">
        <v>8340</v>
      </c>
      <c r="S1117" s="13">
        <f t="shared" si="70"/>
        <v>42429.695543981477</v>
      </c>
      <c r="T1117" s="13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8339</v>
      </c>
      <c r="R1118" t="s">
        <v>8340</v>
      </c>
      <c r="S1118" s="13">
        <f t="shared" si="70"/>
        <v>41009.847314814811</v>
      </c>
      <c r="T1118" s="13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8339</v>
      </c>
      <c r="R1119" t="s">
        <v>8340</v>
      </c>
      <c r="S1119" s="13">
        <f t="shared" si="70"/>
        <v>42333.598530092597</v>
      </c>
      <c r="T1119" s="13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8339</v>
      </c>
      <c r="R1120" t="s">
        <v>8340</v>
      </c>
      <c r="S1120" s="13">
        <f t="shared" si="70"/>
        <v>41704.16642361111</v>
      </c>
      <c r="T1120" s="13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8339</v>
      </c>
      <c r="R1121" t="s">
        <v>8340</v>
      </c>
      <c r="S1121" s="13">
        <f t="shared" si="70"/>
        <v>41722.792407407411</v>
      </c>
      <c r="T1121" s="13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8339</v>
      </c>
      <c r="R1122" t="s">
        <v>8340</v>
      </c>
      <c r="S1122" s="13">
        <f t="shared" si="70"/>
        <v>40799.872685185182</v>
      </c>
      <c r="T1122" s="13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8339</v>
      </c>
      <c r="R1123" t="s">
        <v>8340</v>
      </c>
      <c r="S1123" s="13">
        <f t="shared" si="70"/>
        <v>42412.934212962966</v>
      </c>
      <c r="T1123" s="13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8339</v>
      </c>
      <c r="R1124" t="s">
        <v>8340</v>
      </c>
      <c r="S1124" s="13">
        <f t="shared" si="70"/>
        <v>41410.703993055555</v>
      </c>
      <c r="T1124" s="13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8339</v>
      </c>
      <c r="R1125" t="s">
        <v>8340</v>
      </c>
      <c r="S1125" s="13">
        <f t="shared" si="70"/>
        <v>41718.5237037037</v>
      </c>
      <c r="T1125" s="13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8339</v>
      </c>
      <c r="R1126" t="s">
        <v>8341</v>
      </c>
      <c r="S1126" s="13">
        <f t="shared" si="70"/>
        <v>42094.667256944449</v>
      </c>
      <c r="T1126" s="13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8339</v>
      </c>
      <c r="R1127" t="s">
        <v>8341</v>
      </c>
      <c r="S1127" s="13">
        <f t="shared" si="70"/>
        <v>42212.624189814815</v>
      </c>
      <c r="T1127" s="13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8339</v>
      </c>
      <c r="R1128" t="s">
        <v>8341</v>
      </c>
      <c r="S1128" s="13">
        <f t="shared" si="70"/>
        <v>42535.327476851846</v>
      </c>
      <c r="T1128" s="13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8339</v>
      </c>
      <c r="R1129" t="s">
        <v>8341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8339</v>
      </c>
      <c r="R1130" t="s">
        <v>8341</v>
      </c>
      <c r="S1130" s="13">
        <f t="shared" si="70"/>
        <v>41828.649502314816</v>
      </c>
      <c r="T1130" s="13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8339</v>
      </c>
      <c r="R1131" t="s">
        <v>8341</v>
      </c>
      <c r="S1131" s="13">
        <f t="shared" si="70"/>
        <v>42496.264965277776</v>
      </c>
      <c r="T1131" s="13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8339</v>
      </c>
      <c r="R1132" t="s">
        <v>8341</v>
      </c>
      <c r="S1132" s="13">
        <f t="shared" si="70"/>
        <v>41908.996527777781</v>
      </c>
      <c r="T1132" s="13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8339</v>
      </c>
      <c r="R1133" t="s">
        <v>8341</v>
      </c>
      <c r="S1133" s="13">
        <f t="shared" si="70"/>
        <v>42332.908194444448</v>
      </c>
      <c r="T1133" s="13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8339</v>
      </c>
      <c r="R1134" t="s">
        <v>8341</v>
      </c>
      <c r="S1134" s="13">
        <f t="shared" si="70"/>
        <v>42706.115405092598</v>
      </c>
      <c r="T1134" s="13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8339</v>
      </c>
      <c r="R1135" t="s">
        <v>8341</v>
      </c>
      <c r="S1135" s="13">
        <f t="shared" si="70"/>
        <v>41821.407187500001</v>
      </c>
      <c r="T1135" s="13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8339</v>
      </c>
      <c r="R1136" t="s">
        <v>8341</v>
      </c>
      <c r="S1136" s="13">
        <f t="shared" si="70"/>
        <v>41958.285046296296</v>
      </c>
      <c r="T1136" s="13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8339</v>
      </c>
      <c r="R1137" t="s">
        <v>8341</v>
      </c>
      <c r="S1137" s="13">
        <f t="shared" si="70"/>
        <v>42558.989513888882</v>
      </c>
      <c r="T1137" s="13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8339</v>
      </c>
      <c r="R1138" t="s">
        <v>8341</v>
      </c>
      <c r="S1138" s="13">
        <f t="shared" si="70"/>
        <v>42327.671631944439</v>
      </c>
      <c r="T1138" s="13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8339</v>
      </c>
      <c r="R1139" t="s">
        <v>8341</v>
      </c>
      <c r="S1139" s="13">
        <f t="shared" si="70"/>
        <v>42453.819687499999</v>
      </c>
      <c r="T1139" s="13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8339</v>
      </c>
      <c r="R1140" t="s">
        <v>8341</v>
      </c>
      <c r="S1140" s="13">
        <f t="shared" si="70"/>
        <v>42736.9066087963</v>
      </c>
      <c r="T1140" s="13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8339</v>
      </c>
      <c r="R1141" t="s">
        <v>8341</v>
      </c>
      <c r="S1141" s="13">
        <f t="shared" si="70"/>
        <v>41975.347523148142</v>
      </c>
      <c r="T1141" s="13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8339</v>
      </c>
      <c r="R1142" t="s">
        <v>8341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8339</v>
      </c>
      <c r="R1143" t="s">
        <v>8341</v>
      </c>
      <c r="S1143" s="13">
        <f t="shared" si="70"/>
        <v>42164.699652777781</v>
      </c>
      <c r="T1143" s="13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8339</v>
      </c>
      <c r="R1144" t="s">
        <v>8341</v>
      </c>
      <c r="S1144" s="13">
        <f t="shared" si="70"/>
        <v>42022.006099537044</v>
      </c>
      <c r="T1144" s="13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8339</v>
      </c>
      <c r="R1145" t="s">
        <v>8341</v>
      </c>
      <c r="S1145" s="13">
        <f t="shared" si="70"/>
        <v>42325.19358796296</v>
      </c>
      <c r="T1145" s="13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8342</v>
      </c>
      <c r="R1146" t="s">
        <v>8343</v>
      </c>
      <c r="S1146" s="13">
        <f t="shared" si="70"/>
        <v>42093.181944444441</v>
      </c>
      <c r="T1146" s="13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8342</v>
      </c>
      <c r="R1147" t="s">
        <v>8343</v>
      </c>
      <c r="S1147" s="13">
        <f t="shared" si="70"/>
        <v>41854.747592592597</v>
      </c>
      <c r="T1147" s="13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8342</v>
      </c>
      <c r="R1148" t="s">
        <v>8343</v>
      </c>
      <c r="S1148" s="13">
        <f t="shared" si="70"/>
        <v>41723.9533912037</v>
      </c>
      <c r="T1148" s="13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8342</v>
      </c>
      <c r="R1149" t="s">
        <v>8343</v>
      </c>
      <c r="S1149" s="13">
        <f t="shared" si="70"/>
        <v>41871.972025462965</v>
      </c>
      <c r="T1149" s="13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8342</v>
      </c>
      <c r="R1150" t="s">
        <v>8343</v>
      </c>
      <c r="S1150" s="13">
        <f t="shared" si="70"/>
        <v>42675.171076388884</v>
      </c>
      <c r="T1150" s="13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8342</v>
      </c>
      <c r="R1151" t="s">
        <v>8343</v>
      </c>
      <c r="S1151" s="13">
        <f t="shared" si="70"/>
        <v>42507.71025462963</v>
      </c>
      <c r="T1151" s="13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8342</v>
      </c>
      <c r="R1152" t="s">
        <v>8343</v>
      </c>
      <c r="S1152" s="13">
        <f t="shared" si="70"/>
        <v>42317.954571759255</v>
      </c>
      <c r="T1152" s="13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8342</v>
      </c>
      <c r="R1153" t="s">
        <v>8343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8342</v>
      </c>
      <c r="R1154" t="s">
        <v>8343</v>
      </c>
      <c r="S1154" s="13">
        <f t="shared" si="70"/>
        <v>42109.709629629629</v>
      </c>
      <c r="T1154" s="13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8342</v>
      </c>
      <c r="R1155" t="s">
        <v>8343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8342</v>
      </c>
      <c r="R1156" t="s">
        <v>8343</v>
      </c>
      <c r="S1156" s="13">
        <f t="shared" si="74"/>
        <v>42223.108865740738</v>
      </c>
      <c r="T1156" s="13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8342</v>
      </c>
      <c r="R1157" t="s">
        <v>8343</v>
      </c>
      <c r="S1157" s="13">
        <f t="shared" si="74"/>
        <v>41835.763981481483</v>
      </c>
      <c r="T1157" s="13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8342</v>
      </c>
      <c r="R1158" t="s">
        <v>8343</v>
      </c>
      <c r="S1158" s="13">
        <f t="shared" si="74"/>
        <v>42029.07131944444</v>
      </c>
      <c r="T1158" s="13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8342</v>
      </c>
      <c r="R1159" t="s">
        <v>8343</v>
      </c>
      <c r="S1159" s="13">
        <f t="shared" si="74"/>
        <v>41918.628240740742</v>
      </c>
      <c r="T1159" s="13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8342</v>
      </c>
      <c r="R1160" t="s">
        <v>8343</v>
      </c>
      <c r="S1160" s="13">
        <f t="shared" si="74"/>
        <v>41952.09175925926</v>
      </c>
      <c r="T1160" s="13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8342</v>
      </c>
      <c r="R1161" t="s">
        <v>8343</v>
      </c>
      <c r="S1161" s="13">
        <f t="shared" si="74"/>
        <v>42154.726446759261</v>
      </c>
      <c r="T1161" s="13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8342</v>
      </c>
      <c r="R1162" t="s">
        <v>8343</v>
      </c>
      <c r="S1162" s="13">
        <f t="shared" si="74"/>
        <v>42061.154930555553</v>
      </c>
      <c r="T1162" s="13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8342</v>
      </c>
      <c r="R1163" t="s">
        <v>8343</v>
      </c>
      <c r="S1163" s="13">
        <f t="shared" si="74"/>
        <v>42122.629502314812</v>
      </c>
      <c r="T1163" s="13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8342</v>
      </c>
      <c r="R1164" t="s">
        <v>8343</v>
      </c>
      <c r="S1164" s="13">
        <f t="shared" si="74"/>
        <v>41876.683611111112</v>
      </c>
      <c r="T1164" s="13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8342</v>
      </c>
      <c r="R1165" t="s">
        <v>8343</v>
      </c>
      <c r="S1165" s="13">
        <f t="shared" si="74"/>
        <v>41830.723611111112</v>
      </c>
      <c r="T1165" s="13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8342</v>
      </c>
      <c r="R1166" t="s">
        <v>8343</v>
      </c>
      <c r="S1166" s="13">
        <f t="shared" si="74"/>
        <v>42509.724328703705</v>
      </c>
      <c r="T1166" s="13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8342</v>
      </c>
      <c r="R1167" t="s">
        <v>8343</v>
      </c>
      <c r="S1167" s="13">
        <f t="shared" si="74"/>
        <v>41792.214467592588</v>
      </c>
      <c r="T1167" s="13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8342</v>
      </c>
      <c r="R1168" t="s">
        <v>8343</v>
      </c>
      <c r="S1168" s="13">
        <f t="shared" si="74"/>
        <v>42150.485439814816</v>
      </c>
      <c r="T1168" s="13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8342</v>
      </c>
      <c r="R1169" t="s">
        <v>8343</v>
      </c>
      <c r="S1169" s="13">
        <f t="shared" si="74"/>
        <v>41863.734895833331</v>
      </c>
      <c r="T1169" s="13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8342</v>
      </c>
      <c r="R1170" t="s">
        <v>8343</v>
      </c>
      <c r="S1170" s="13">
        <f t="shared" si="74"/>
        <v>42605.053993055553</v>
      </c>
      <c r="T1170" s="13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8342</v>
      </c>
      <c r="R1171" t="s">
        <v>8343</v>
      </c>
      <c r="S1171" s="13">
        <f t="shared" si="74"/>
        <v>42027.353738425925</v>
      </c>
      <c r="T1171" s="13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8342</v>
      </c>
      <c r="R1172" t="s">
        <v>8343</v>
      </c>
      <c r="S1172" s="13">
        <f t="shared" si="74"/>
        <v>42124.893182870372</v>
      </c>
      <c r="T1172" s="13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8342</v>
      </c>
      <c r="R1173" t="s">
        <v>8343</v>
      </c>
      <c r="S1173" s="13">
        <f t="shared" si="74"/>
        <v>41938.804710648146</v>
      </c>
      <c r="T1173" s="13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8342</v>
      </c>
      <c r="R1174" t="s">
        <v>8343</v>
      </c>
      <c r="S1174" s="13">
        <f t="shared" si="74"/>
        <v>41841.682314814818</v>
      </c>
      <c r="T1174" s="13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8342</v>
      </c>
      <c r="R1175" t="s">
        <v>8343</v>
      </c>
      <c r="S1175" s="13">
        <f t="shared" si="74"/>
        <v>42184.185844907406</v>
      </c>
      <c r="T1175" s="13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8342</v>
      </c>
      <c r="R1176" t="s">
        <v>8343</v>
      </c>
      <c r="S1176" s="13">
        <f t="shared" si="74"/>
        <v>42468.84174768519</v>
      </c>
      <c r="T1176" s="13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8342</v>
      </c>
      <c r="R1177" t="s">
        <v>8343</v>
      </c>
      <c r="S1177" s="13">
        <f t="shared" si="74"/>
        <v>42170.728460648148</v>
      </c>
      <c r="T1177" s="13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8342</v>
      </c>
      <c r="R1178" t="s">
        <v>8343</v>
      </c>
      <c r="S1178" s="13">
        <f t="shared" si="74"/>
        <v>42746.019652777773</v>
      </c>
      <c r="T1178" s="13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8342</v>
      </c>
      <c r="R1179" t="s">
        <v>8343</v>
      </c>
      <c r="S1179" s="13">
        <f t="shared" si="74"/>
        <v>41897.660833333335</v>
      </c>
      <c r="T1179" s="13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8342</v>
      </c>
      <c r="R1180" t="s">
        <v>8343</v>
      </c>
      <c r="S1180" s="13">
        <f t="shared" si="74"/>
        <v>41837.905694444446</v>
      </c>
      <c r="T1180" s="13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8342</v>
      </c>
      <c r="R1181" t="s">
        <v>8343</v>
      </c>
      <c r="S1181" s="13">
        <f t="shared" si="74"/>
        <v>42275.720219907409</v>
      </c>
      <c r="T1181" s="13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8342</v>
      </c>
      <c r="R1182" t="s">
        <v>8343</v>
      </c>
      <c r="S1182" s="13">
        <f t="shared" si="74"/>
        <v>41781.806875000002</v>
      </c>
      <c r="T1182" s="13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8342</v>
      </c>
      <c r="R1183" t="s">
        <v>8343</v>
      </c>
      <c r="S1183" s="13">
        <f t="shared" si="74"/>
        <v>42034.339363425926</v>
      </c>
      <c r="T1183" s="13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8342</v>
      </c>
      <c r="R1184" t="s">
        <v>8343</v>
      </c>
      <c r="S1184" s="13">
        <f t="shared" si="74"/>
        <v>42728.827407407407</v>
      </c>
      <c r="T1184" s="13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8342</v>
      </c>
      <c r="R1185" t="s">
        <v>8343</v>
      </c>
      <c r="S1185" s="13">
        <f t="shared" si="74"/>
        <v>42656.86137731481</v>
      </c>
      <c r="T1185" s="13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8344</v>
      </c>
      <c r="R1186" t="s">
        <v>8345</v>
      </c>
      <c r="S1186" s="13">
        <f t="shared" si="74"/>
        <v>42741.599664351852</v>
      </c>
      <c r="T1186" s="13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8344</v>
      </c>
      <c r="R1187" t="s">
        <v>8345</v>
      </c>
      <c r="S1187" s="13">
        <f t="shared" si="74"/>
        <v>42130.865150462967</v>
      </c>
      <c r="T1187" s="13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8344</v>
      </c>
      <c r="R1188" t="s">
        <v>8345</v>
      </c>
      <c r="S1188" s="13">
        <f t="shared" si="74"/>
        <v>42123.86336805555</v>
      </c>
      <c r="T1188" s="13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8344</v>
      </c>
      <c r="R1189" t="s">
        <v>8345</v>
      </c>
      <c r="S1189" s="13">
        <f t="shared" si="74"/>
        <v>42109.894942129627</v>
      </c>
      <c r="T1189" s="13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8344</v>
      </c>
      <c r="R1190" t="s">
        <v>8345</v>
      </c>
      <c r="S1190" s="13">
        <f t="shared" si="74"/>
        <v>42711.700694444444</v>
      </c>
      <c r="T1190" s="13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8344</v>
      </c>
      <c r="R1191" t="s">
        <v>8345</v>
      </c>
      <c r="S1191" s="13">
        <f t="shared" si="74"/>
        <v>42529.979108796295</v>
      </c>
      <c r="T1191" s="13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8344</v>
      </c>
      <c r="R1192" t="s">
        <v>8345</v>
      </c>
      <c r="S1192" s="13">
        <f t="shared" si="74"/>
        <v>41852.665798611109</v>
      </c>
      <c r="T1192" s="13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8344</v>
      </c>
      <c r="R1193" t="s">
        <v>8345</v>
      </c>
      <c r="S1193" s="13">
        <f t="shared" si="74"/>
        <v>42419.603703703702</v>
      </c>
      <c r="T1193" s="13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8344</v>
      </c>
      <c r="R1194" t="s">
        <v>8345</v>
      </c>
      <c r="S1194" s="13">
        <f t="shared" si="74"/>
        <v>42747.506689814814</v>
      </c>
      <c r="T1194" s="13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8344</v>
      </c>
      <c r="R1195" t="s">
        <v>8345</v>
      </c>
      <c r="S1195" s="13">
        <f t="shared" si="74"/>
        <v>42409.776076388895</v>
      </c>
      <c r="T1195" s="13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8344</v>
      </c>
      <c r="R1196" t="s">
        <v>8345</v>
      </c>
      <c r="S1196" s="13">
        <f t="shared" si="74"/>
        <v>42072.488182870366</v>
      </c>
      <c r="T1196" s="13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8344</v>
      </c>
      <c r="R1197" t="s">
        <v>8345</v>
      </c>
      <c r="S1197" s="13">
        <f t="shared" si="74"/>
        <v>42298.34783564815</v>
      </c>
      <c r="T1197" s="13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8344</v>
      </c>
      <c r="R1198" t="s">
        <v>8345</v>
      </c>
      <c r="S1198" s="13">
        <f t="shared" si="74"/>
        <v>42326.818738425922</v>
      </c>
      <c r="T1198" s="13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8344</v>
      </c>
      <c r="R1199" t="s">
        <v>8345</v>
      </c>
      <c r="S1199" s="13">
        <f t="shared" si="74"/>
        <v>42503.66474537037</v>
      </c>
      <c r="T1199" s="13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8344</v>
      </c>
      <c r="R1200" t="s">
        <v>8345</v>
      </c>
      <c r="S1200" s="13">
        <f t="shared" si="74"/>
        <v>42333.619050925925</v>
      </c>
      <c r="T1200" s="13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8344</v>
      </c>
      <c r="R1201" t="s">
        <v>8345</v>
      </c>
      <c r="S1201" s="13">
        <f t="shared" si="74"/>
        <v>42161.770833333328</v>
      </c>
      <c r="T1201" s="13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8344</v>
      </c>
      <c r="R1202" t="s">
        <v>8345</v>
      </c>
      <c r="S1202" s="13">
        <f t="shared" si="74"/>
        <v>42089.477500000001</v>
      </c>
      <c r="T1202" s="13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8344</v>
      </c>
      <c r="R1203" t="s">
        <v>8345</v>
      </c>
      <c r="S1203" s="13">
        <f t="shared" si="74"/>
        <v>42536.60701388889</v>
      </c>
      <c r="T1203" s="13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8344</v>
      </c>
      <c r="R1204" t="s">
        <v>8345</v>
      </c>
      <c r="S1204" s="13">
        <f t="shared" si="74"/>
        <v>42152.288819444439</v>
      </c>
      <c r="T1204" s="13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8344</v>
      </c>
      <c r="R1205" t="s">
        <v>8345</v>
      </c>
      <c r="S1205" s="13">
        <f t="shared" si="74"/>
        <v>42125.614895833336</v>
      </c>
      <c r="T1205" s="13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8344</v>
      </c>
      <c r="R1206" t="s">
        <v>8345</v>
      </c>
      <c r="S1206" s="13">
        <f t="shared" si="74"/>
        <v>42297.748067129629</v>
      </c>
      <c r="T1206" s="13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8344</v>
      </c>
      <c r="R1207" t="s">
        <v>8345</v>
      </c>
      <c r="S1207" s="13">
        <f t="shared" si="74"/>
        <v>42138.506377314814</v>
      </c>
      <c r="T1207" s="13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8344</v>
      </c>
      <c r="R1208" t="s">
        <v>8345</v>
      </c>
      <c r="S1208" s="13">
        <f t="shared" si="74"/>
        <v>42772.776076388895</v>
      </c>
      <c r="T1208" s="13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8344</v>
      </c>
      <c r="R1209" t="s">
        <v>8345</v>
      </c>
      <c r="S1209" s="13">
        <f t="shared" si="74"/>
        <v>42430.430243055554</v>
      </c>
      <c r="T1209" s="13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8344</v>
      </c>
      <c r="R1210" t="s">
        <v>8345</v>
      </c>
      <c r="S1210" s="13">
        <f t="shared" si="74"/>
        <v>42423.709074074075</v>
      </c>
      <c r="T1210" s="13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8344</v>
      </c>
      <c r="R1211" t="s">
        <v>8345</v>
      </c>
      <c r="S1211" s="13">
        <f t="shared" si="74"/>
        <v>42761.846122685187</v>
      </c>
      <c r="T1211" s="13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8344</v>
      </c>
      <c r="R1212" t="s">
        <v>8345</v>
      </c>
      <c r="S1212" s="13">
        <f t="shared" si="74"/>
        <v>42132.941805555558</v>
      </c>
      <c r="T1212" s="13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8344</v>
      </c>
      <c r="R1213" t="s">
        <v>8345</v>
      </c>
      <c r="S1213" s="13">
        <f t="shared" si="74"/>
        <v>42515.866446759261</v>
      </c>
      <c r="T1213" s="13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8344</v>
      </c>
      <c r="R1214" t="s">
        <v>8345</v>
      </c>
      <c r="S1214" s="13">
        <f t="shared" si="74"/>
        <v>42318.950173611112</v>
      </c>
      <c r="T1214" s="13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8344</v>
      </c>
      <c r="R1215" t="s">
        <v>8345</v>
      </c>
      <c r="S1215" s="13">
        <f t="shared" si="74"/>
        <v>42731.755787037036</v>
      </c>
      <c r="T1215" s="13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8344</v>
      </c>
      <c r="R1216" t="s">
        <v>8345</v>
      </c>
      <c r="S1216" s="13">
        <f t="shared" si="74"/>
        <v>42104.840335648143</v>
      </c>
      <c r="T1216" s="13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8344</v>
      </c>
      <c r="R1217" t="s">
        <v>8345</v>
      </c>
      <c r="S1217" s="13">
        <f t="shared" si="74"/>
        <v>41759.923101851848</v>
      </c>
      <c r="T1217" s="13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8344</v>
      </c>
      <c r="R1218" t="s">
        <v>8345</v>
      </c>
      <c r="S1218" s="13">
        <f t="shared" si="74"/>
        <v>42247.616400462968</v>
      </c>
      <c r="T1218" s="13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8344</v>
      </c>
      <c r="R1219" t="s">
        <v>8345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8344</v>
      </c>
      <c r="R1220" t="s">
        <v>8345</v>
      </c>
      <c r="S1220" s="13">
        <f t="shared" si="78"/>
        <v>42278.662037037036</v>
      </c>
      <c r="T1220" s="13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8344</v>
      </c>
      <c r="R1221" t="s">
        <v>8345</v>
      </c>
      <c r="S1221" s="13">
        <f t="shared" si="78"/>
        <v>42633.461956018517</v>
      </c>
      <c r="T1221" s="13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8344</v>
      </c>
      <c r="R1222" t="s">
        <v>8345</v>
      </c>
      <c r="S1222" s="13">
        <f t="shared" si="78"/>
        <v>42211.628611111111</v>
      </c>
      <c r="T1222" s="13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8344</v>
      </c>
      <c r="R1223" t="s">
        <v>8345</v>
      </c>
      <c r="S1223" s="13">
        <f t="shared" si="78"/>
        <v>42680.47555555556</v>
      </c>
      <c r="T1223" s="13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8344</v>
      </c>
      <c r="R1224" t="s">
        <v>8345</v>
      </c>
      <c r="S1224" s="13">
        <f t="shared" si="78"/>
        <v>42430.720451388886</v>
      </c>
      <c r="T1224" s="13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8344</v>
      </c>
      <c r="R1225" t="s">
        <v>8345</v>
      </c>
      <c r="S1225" s="13">
        <f t="shared" si="78"/>
        <v>42654.177187499998</v>
      </c>
      <c r="T1225" s="13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8331</v>
      </c>
      <c r="R1226" t="s">
        <v>8346</v>
      </c>
      <c r="S1226" s="13">
        <f t="shared" si="78"/>
        <v>41736.549791666665</v>
      </c>
      <c r="T1226" s="13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8331</v>
      </c>
      <c r="R1227" t="s">
        <v>8346</v>
      </c>
      <c r="S1227" s="13">
        <f t="shared" si="78"/>
        <v>41509.905995370369</v>
      </c>
      <c r="T1227" s="13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8331</v>
      </c>
      <c r="R1228" t="s">
        <v>8346</v>
      </c>
      <c r="S1228" s="13">
        <f t="shared" si="78"/>
        <v>41715.874780092592</v>
      </c>
      <c r="T1228" s="13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8331</v>
      </c>
      <c r="R1229" t="s">
        <v>8346</v>
      </c>
      <c r="S1229" s="13">
        <f t="shared" si="78"/>
        <v>41827.919166666667</v>
      </c>
      <c r="T1229" s="13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8331</v>
      </c>
      <c r="R1230" t="s">
        <v>8346</v>
      </c>
      <c r="S1230" s="13">
        <f t="shared" si="78"/>
        <v>40754.729259259257</v>
      </c>
      <c r="T1230" s="13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8331</v>
      </c>
      <c r="R1231" t="s">
        <v>8346</v>
      </c>
      <c r="S1231" s="13">
        <f t="shared" si="78"/>
        <v>40985.459803240738</v>
      </c>
      <c r="T1231" s="13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8331</v>
      </c>
      <c r="R1232" t="s">
        <v>8346</v>
      </c>
      <c r="S1232" s="13">
        <f t="shared" si="78"/>
        <v>40568.972569444442</v>
      </c>
      <c r="T1232" s="13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8331</v>
      </c>
      <c r="R1233" t="s">
        <v>8346</v>
      </c>
      <c r="S1233" s="13">
        <f t="shared" si="78"/>
        <v>42193.941759259258</v>
      </c>
      <c r="T1233" s="13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8331</v>
      </c>
      <c r="R1234" t="s">
        <v>8346</v>
      </c>
      <c r="S1234" s="13">
        <f t="shared" si="78"/>
        <v>41506.848032407412</v>
      </c>
      <c r="T1234" s="13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8331</v>
      </c>
      <c r="R1235" t="s">
        <v>8346</v>
      </c>
      <c r="S1235" s="13">
        <f t="shared" si="78"/>
        <v>40939.948773148149</v>
      </c>
      <c r="T1235" s="13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8331</v>
      </c>
      <c r="R1236" t="s">
        <v>8346</v>
      </c>
      <c r="S1236" s="13">
        <f t="shared" si="78"/>
        <v>42007.788680555561</v>
      </c>
      <c r="T1236" s="13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8331</v>
      </c>
      <c r="R1237" t="s">
        <v>8346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8331</v>
      </c>
      <c r="R1238" t="s">
        <v>8346</v>
      </c>
      <c r="S1238" s="13">
        <f t="shared" si="78"/>
        <v>41110.680138888885</v>
      </c>
      <c r="T1238" s="13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8331</v>
      </c>
      <c r="R1239" t="s">
        <v>8346</v>
      </c>
      <c r="S1239" s="13">
        <f t="shared" si="78"/>
        <v>41125.283159722225</v>
      </c>
      <c r="T1239" s="13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8331</v>
      </c>
      <c r="R1240" t="s">
        <v>8346</v>
      </c>
      <c r="S1240" s="13">
        <f t="shared" si="78"/>
        <v>40731.61037037037</v>
      </c>
      <c r="T1240" s="13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8331</v>
      </c>
      <c r="R1241" t="s">
        <v>8346</v>
      </c>
      <c r="S1241" s="13">
        <f t="shared" si="78"/>
        <v>40883.962581018517</v>
      </c>
      <c r="T1241" s="13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8331</v>
      </c>
      <c r="R1242" t="s">
        <v>8346</v>
      </c>
      <c r="S1242" s="13">
        <f t="shared" si="78"/>
        <v>41409.040011574078</v>
      </c>
      <c r="T1242" s="13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8331</v>
      </c>
      <c r="R1243" t="s">
        <v>8346</v>
      </c>
      <c r="S1243" s="13">
        <f t="shared" si="78"/>
        <v>41923.837731481479</v>
      </c>
      <c r="T1243" s="13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8331</v>
      </c>
      <c r="R1244" t="s">
        <v>8346</v>
      </c>
      <c r="S1244" s="13">
        <f t="shared" si="78"/>
        <v>40782.165532407409</v>
      </c>
      <c r="T1244" s="13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8331</v>
      </c>
      <c r="R1245" t="s">
        <v>8346</v>
      </c>
      <c r="S1245" s="13">
        <f t="shared" si="78"/>
        <v>40671.879293981481</v>
      </c>
      <c r="T1245" s="13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8331</v>
      </c>
      <c r="R1246" t="s">
        <v>8332</v>
      </c>
      <c r="S1246" s="13">
        <f t="shared" si="78"/>
        <v>41355.825497685182</v>
      </c>
      <c r="T1246" s="13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8331</v>
      </c>
      <c r="R1247" t="s">
        <v>8332</v>
      </c>
      <c r="S1247" s="13">
        <f t="shared" si="78"/>
        <v>41774.599930555552</v>
      </c>
      <c r="T1247" s="13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8331</v>
      </c>
      <c r="R1248" t="s">
        <v>8332</v>
      </c>
      <c r="S1248" s="13">
        <f t="shared" si="78"/>
        <v>40838.043391203704</v>
      </c>
      <c r="T1248" s="13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8331</v>
      </c>
      <c r="R1249" t="s">
        <v>8332</v>
      </c>
      <c r="S1249" s="13">
        <f t="shared" si="78"/>
        <v>41370.292303240742</v>
      </c>
      <c r="T1249" s="13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8331</v>
      </c>
      <c r="R1250" t="s">
        <v>8332</v>
      </c>
      <c r="S1250" s="13">
        <f t="shared" si="78"/>
        <v>41767.656863425924</v>
      </c>
      <c r="T1250" s="13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8331</v>
      </c>
      <c r="R1251" t="s">
        <v>8332</v>
      </c>
      <c r="S1251" s="13">
        <f t="shared" si="78"/>
        <v>41067.74086805556</v>
      </c>
      <c r="T1251" s="13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8331</v>
      </c>
      <c r="R1252" t="s">
        <v>8332</v>
      </c>
      <c r="S1252" s="13">
        <f t="shared" si="78"/>
        <v>41843.64271990741</v>
      </c>
      <c r="T1252" s="13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8331</v>
      </c>
      <c r="R1253" t="s">
        <v>8332</v>
      </c>
      <c r="S1253" s="13">
        <f t="shared" si="78"/>
        <v>40751.814432870371</v>
      </c>
      <c r="T1253" s="13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8331</v>
      </c>
      <c r="R1254" t="s">
        <v>8332</v>
      </c>
      <c r="S1254" s="13">
        <f t="shared" si="78"/>
        <v>41543.988067129627</v>
      </c>
      <c r="T1254" s="13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8331</v>
      </c>
      <c r="R1255" t="s">
        <v>8332</v>
      </c>
      <c r="S1255" s="13">
        <f t="shared" si="78"/>
        <v>41855.783645833333</v>
      </c>
      <c r="T1255" s="13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8331</v>
      </c>
      <c r="R1256" t="s">
        <v>8332</v>
      </c>
      <c r="S1256" s="13">
        <f t="shared" si="78"/>
        <v>40487.621365740742</v>
      </c>
      <c r="T1256" s="13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8331</v>
      </c>
      <c r="R1257" t="s">
        <v>8332</v>
      </c>
      <c r="S1257" s="13">
        <f t="shared" si="78"/>
        <v>41579.845509259263</v>
      </c>
      <c r="T1257" s="13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8331</v>
      </c>
      <c r="R1258" t="s">
        <v>8332</v>
      </c>
      <c r="S1258" s="13">
        <f t="shared" si="78"/>
        <v>40921.919340277782</v>
      </c>
      <c r="T1258" s="13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8331</v>
      </c>
      <c r="R1259" t="s">
        <v>8332</v>
      </c>
      <c r="S1259" s="13">
        <f t="shared" si="78"/>
        <v>40587.085532407407</v>
      </c>
      <c r="T1259" s="13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8331</v>
      </c>
      <c r="R1260" t="s">
        <v>8332</v>
      </c>
      <c r="S1260" s="13">
        <f t="shared" si="78"/>
        <v>41487.611250000002</v>
      </c>
      <c r="T1260" s="13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8331</v>
      </c>
      <c r="R1261" t="s">
        <v>8332</v>
      </c>
      <c r="S1261" s="13">
        <f t="shared" si="78"/>
        <v>41766.970648148148</v>
      </c>
      <c r="T1261" s="13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8331</v>
      </c>
      <c r="R1262" t="s">
        <v>8332</v>
      </c>
      <c r="S1262" s="13">
        <f t="shared" si="78"/>
        <v>41666.842824074076</v>
      </c>
      <c r="T1262" s="13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8331</v>
      </c>
      <c r="R1263" t="s">
        <v>8332</v>
      </c>
      <c r="S1263" s="13">
        <f t="shared" si="78"/>
        <v>41638.342905092592</v>
      </c>
      <c r="T1263" s="13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8331</v>
      </c>
      <c r="R1264" t="s">
        <v>8332</v>
      </c>
      <c r="S1264" s="13">
        <f t="shared" si="78"/>
        <v>41656.762638888889</v>
      </c>
      <c r="T1264" s="13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8331</v>
      </c>
      <c r="R1265" t="s">
        <v>8332</v>
      </c>
      <c r="S1265" s="13">
        <f t="shared" si="78"/>
        <v>41692.084143518521</v>
      </c>
      <c r="T1265" s="13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8331</v>
      </c>
      <c r="R1266" t="s">
        <v>8332</v>
      </c>
      <c r="S1266" s="13">
        <f t="shared" si="78"/>
        <v>41547.662997685184</v>
      </c>
      <c r="T1266" s="13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8331</v>
      </c>
      <c r="R1267" t="s">
        <v>8332</v>
      </c>
      <c r="S1267" s="13">
        <f t="shared" si="78"/>
        <v>40465.655266203699</v>
      </c>
      <c r="T1267" s="13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8331</v>
      </c>
      <c r="R1268" t="s">
        <v>8332</v>
      </c>
      <c r="S1268" s="13">
        <f t="shared" si="78"/>
        <v>41620.87667824074</v>
      </c>
      <c r="T1268" s="13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8331</v>
      </c>
      <c r="R1269" t="s">
        <v>8332</v>
      </c>
      <c r="S1269" s="13">
        <f t="shared" si="78"/>
        <v>41449.585162037038</v>
      </c>
      <c r="T1269" s="13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8331</v>
      </c>
      <c r="R1270" t="s">
        <v>8332</v>
      </c>
      <c r="S1270" s="13">
        <f t="shared" si="78"/>
        <v>41507.845451388886</v>
      </c>
      <c r="T1270" s="13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8331</v>
      </c>
      <c r="R1271" t="s">
        <v>8332</v>
      </c>
      <c r="S1271" s="13">
        <f t="shared" si="78"/>
        <v>42445.823055555549</v>
      </c>
      <c r="T1271" s="13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8331</v>
      </c>
      <c r="R1272" t="s">
        <v>8332</v>
      </c>
      <c r="S1272" s="13">
        <f t="shared" si="78"/>
        <v>40933.856967592597</v>
      </c>
      <c r="T1272" s="13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8331</v>
      </c>
      <c r="R1273" t="s">
        <v>8332</v>
      </c>
      <c r="S1273" s="13">
        <f t="shared" si="78"/>
        <v>41561.683553240742</v>
      </c>
      <c r="T1273" s="13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8331</v>
      </c>
      <c r="R1274" t="s">
        <v>8332</v>
      </c>
      <c r="S1274" s="13">
        <f t="shared" si="78"/>
        <v>40274.745127314818</v>
      </c>
      <c r="T1274" s="13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8331</v>
      </c>
      <c r="R1275" t="s">
        <v>8332</v>
      </c>
      <c r="S1275" s="13">
        <f t="shared" si="78"/>
        <v>41852.730219907404</v>
      </c>
      <c r="T1275" s="13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8331</v>
      </c>
      <c r="R1276" t="s">
        <v>8332</v>
      </c>
      <c r="S1276" s="13">
        <f t="shared" si="78"/>
        <v>41116.690104166664</v>
      </c>
      <c r="T1276" s="13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8331</v>
      </c>
      <c r="R1277" t="s">
        <v>8332</v>
      </c>
      <c r="S1277" s="13">
        <f t="shared" si="78"/>
        <v>41458.867905092593</v>
      </c>
      <c r="T1277" s="13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8331</v>
      </c>
      <c r="R1278" t="s">
        <v>8332</v>
      </c>
      <c r="S1278" s="13">
        <f t="shared" si="78"/>
        <v>40007.704247685186</v>
      </c>
      <c r="T1278" s="13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8331</v>
      </c>
      <c r="R1279" t="s">
        <v>8332</v>
      </c>
      <c r="S1279" s="13">
        <f t="shared" si="78"/>
        <v>41121.561886574076</v>
      </c>
      <c r="T1279" s="13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8331</v>
      </c>
      <c r="R1280" t="s">
        <v>8332</v>
      </c>
      <c r="S1280" s="13">
        <f t="shared" si="78"/>
        <v>41786.555162037039</v>
      </c>
      <c r="T1280" s="13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8331</v>
      </c>
      <c r="R1281" t="s">
        <v>8332</v>
      </c>
      <c r="S1281" s="13">
        <f t="shared" si="78"/>
        <v>41682.099189814813</v>
      </c>
      <c r="T1281" s="13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8331</v>
      </c>
      <c r="R1282" t="s">
        <v>8332</v>
      </c>
      <c r="S1282" s="13">
        <f t="shared" si="78"/>
        <v>40513.757569444446</v>
      </c>
      <c r="T1282" s="13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8331</v>
      </c>
      <c r="R1283" t="s">
        <v>8332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8331</v>
      </c>
      <c r="R1284" t="s">
        <v>8332</v>
      </c>
      <c r="S1284" s="13">
        <f t="shared" si="82"/>
        <v>41586.475173611114</v>
      </c>
      <c r="T1284" s="13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8331</v>
      </c>
      <c r="R1285" t="s">
        <v>8332</v>
      </c>
      <c r="S1285" s="13">
        <f t="shared" si="82"/>
        <v>41320.717465277776</v>
      </c>
      <c r="T1285" s="13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8308</v>
      </c>
      <c r="R1286" t="s">
        <v>8309</v>
      </c>
      <c r="S1286" s="13">
        <f t="shared" si="82"/>
        <v>42712.23474537037</v>
      </c>
      <c r="T1286" s="13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8308</v>
      </c>
      <c r="R1287" t="s">
        <v>8309</v>
      </c>
      <c r="S1287" s="13">
        <f t="shared" si="82"/>
        <v>42160.583043981482</v>
      </c>
      <c r="T1287" s="13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8308</v>
      </c>
      <c r="R1288" t="s">
        <v>8309</v>
      </c>
      <c r="S1288" s="13">
        <f t="shared" si="82"/>
        <v>42039.384571759263</v>
      </c>
      <c r="T1288" s="13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8308</v>
      </c>
      <c r="R1289" t="s">
        <v>8309</v>
      </c>
      <c r="S1289" s="13">
        <f t="shared" si="82"/>
        <v>42107.621018518519</v>
      </c>
      <c r="T1289" s="13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8308</v>
      </c>
      <c r="R1290" t="s">
        <v>8309</v>
      </c>
      <c r="S1290" s="13">
        <f t="shared" si="82"/>
        <v>42561.154664351852</v>
      </c>
      <c r="T1290" s="13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8308</v>
      </c>
      <c r="R1291" t="s">
        <v>8309</v>
      </c>
      <c r="S1291" s="13">
        <f t="shared" si="82"/>
        <v>42709.134780092587</v>
      </c>
      <c r="T1291" s="13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8308</v>
      </c>
      <c r="R1292" t="s">
        <v>8309</v>
      </c>
      <c r="S1292" s="13">
        <f t="shared" si="82"/>
        <v>42086.614942129629</v>
      </c>
      <c r="T1292" s="13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8308</v>
      </c>
      <c r="R1293" t="s">
        <v>8309</v>
      </c>
      <c r="S1293" s="13">
        <f t="shared" si="82"/>
        <v>42064.652673611112</v>
      </c>
      <c r="T1293" s="13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8308</v>
      </c>
      <c r="R1294" t="s">
        <v>8309</v>
      </c>
      <c r="S1294" s="13">
        <f t="shared" si="82"/>
        <v>42256.764212962968</v>
      </c>
      <c r="T1294" s="13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8308</v>
      </c>
      <c r="R1295" t="s">
        <v>8309</v>
      </c>
      <c r="S1295" s="13">
        <f t="shared" si="82"/>
        <v>42292.701053240744</v>
      </c>
      <c r="T1295" s="13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8308</v>
      </c>
      <c r="R1296" t="s">
        <v>8309</v>
      </c>
      <c r="S1296" s="13">
        <f t="shared" si="82"/>
        <v>42278.453668981485</v>
      </c>
      <c r="T1296" s="13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8308</v>
      </c>
      <c r="R1297" t="s">
        <v>8309</v>
      </c>
      <c r="S1297" s="13">
        <f t="shared" si="82"/>
        <v>42184.572881944448</v>
      </c>
      <c r="T1297" s="13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8308</v>
      </c>
      <c r="R1298" t="s">
        <v>8309</v>
      </c>
      <c r="S1298" s="13">
        <f t="shared" si="82"/>
        <v>42423.050613425927</v>
      </c>
      <c r="T1298" s="13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8308</v>
      </c>
      <c r="R1299" t="s">
        <v>8309</v>
      </c>
      <c r="S1299" s="13">
        <f t="shared" si="82"/>
        <v>42461.747199074074</v>
      </c>
      <c r="T1299" s="13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8308</v>
      </c>
      <c r="R1300" t="s">
        <v>8309</v>
      </c>
      <c r="S1300" s="13">
        <f t="shared" si="82"/>
        <v>42458.680925925932</v>
      </c>
      <c r="T1300" s="13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8308</v>
      </c>
      <c r="R1301" t="s">
        <v>8309</v>
      </c>
      <c r="S1301" s="13">
        <f t="shared" si="82"/>
        <v>42169.814340277779</v>
      </c>
      <c r="T1301" s="13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8308</v>
      </c>
      <c r="R1302" t="s">
        <v>8309</v>
      </c>
      <c r="S1302" s="13">
        <f t="shared" si="82"/>
        <v>42483.675208333334</v>
      </c>
      <c r="T1302" s="13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8308</v>
      </c>
      <c r="R1303" t="s">
        <v>8309</v>
      </c>
      <c r="S1303" s="13">
        <f t="shared" si="82"/>
        <v>42195.749745370369</v>
      </c>
      <c r="T1303" s="13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8308</v>
      </c>
      <c r="R1304" t="s">
        <v>8309</v>
      </c>
      <c r="S1304" s="13">
        <f t="shared" si="82"/>
        <v>42675.057997685188</v>
      </c>
      <c r="T1304" s="13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8308</v>
      </c>
      <c r="R1305" t="s">
        <v>8309</v>
      </c>
      <c r="S1305" s="13">
        <f t="shared" si="82"/>
        <v>42566.441203703704</v>
      </c>
      <c r="T1305" s="13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8325</v>
      </c>
      <c r="R1306" t="s">
        <v>8327</v>
      </c>
      <c r="S1306" s="13">
        <f t="shared" si="82"/>
        <v>42747.194502314815</v>
      </c>
      <c r="T1306" s="13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8325</v>
      </c>
      <c r="R1307" t="s">
        <v>8327</v>
      </c>
      <c r="S1307" s="13">
        <f t="shared" si="82"/>
        <v>42543.665601851855</v>
      </c>
      <c r="T1307" s="13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8325</v>
      </c>
      <c r="R1308" t="s">
        <v>8327</v>
      </c>
      <c r="S1308" s="13">
        <f t="shared" si="82"/>
        <v>41947.457569444443</v>
      </c>
      <c r="T1308" s="13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8325</v>
      </c>
      <c r="R1309" t="s">
        <v>8327</v>
      </c>
      <c r="S1309" s="13">
        <f t="shared" si="82"/>
        <v>42387.503229166665</v>
      </c>
      <c r="T1309" s="13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8325</v>
      </c>
      <c r="R1310" t="s">
        <v>8327</v>
      </c>
      <c r="S1310" s="13">
        <f t="shared" si="82"/>
        <v>42611.613564814819</v>
      </c>
      <c r="T1310" s="13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8325</v>
      </c>
      <c r="R1311" t="s">
        <v>8327</v>
      </c>
      <c r="S1311" s="13">
        <f t="shared" si="82"/>
        <v>42257.882731481484</v>
      </c>
      <c r="T1311" s="13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8325</v>
      </c>
      <c r="R1312" t="s">
        <v>8327</v>
      </c>
      <c r="S1312" s="13">
        <f t="shared" si="82"/>
        <v>42556.667245370365</v>
      </c>
      <c r="T1312" s="13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8325</v>
      </c>
      <c r="R1313" t="s">
        <v>8327</v>
      </c>
      <c r="S1313" s="13">
        <f t="shared" si="82"/>
        <v>42669.802303240736</v>
      </c>
      <c r="T1313" s="13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8325</v>
      </c>
      <c r="R1314" t="s">
        <v>8327</v>
      </c>
      <c r="S1314" s="13">
        <f t="shared" si="82"/>
        <v>42082.702800925923</v>
      </c>
      <c r="T1314" s="13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8325</v>
      </c>
      <c r="R1315" t="s">
        <v>8327</v>
      </c>
      <c r="S1315" s="13">
        <f t="shared" si="82"/>
        <v>42402.709652777776</v>
      </c>
      <c r="T1315" s="13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8325</v>
      </c>
      <c r="R1316" t="s">
        <v>8327</v>
      </c>
      <c r="S1316" s="13">
        <f t="shared" si="82"/>
        <v>42604.669675925921</v>
      </c>
      <c r="T1316" s="13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8325</v>
      </c>
      <c r="R1317" t="s">
        <v>8327</v>
      </c>
      <c r="S1317" s="13">
        <f t="shared" si="82"/>
        <v>42278.498240740737</v>
      </c>
      <c r="T1317" s="13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8325</v>
      </c>
      <c r="R1318" t="s">
        <v>8327</v>
      </c>
      <c r="S1318" s="13">
        <f t="shared" si="82"/>
        <v>42393.961909722217</v>
      </c>
      <c r="T1318" s="13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8325</v>
      </c>
      <c r="R1319" t="s">
        <v>8327</v>
      </c>
      <c r="S1319" s="13">
        <f t="shared" si="82"/>
        <v>42520.235486111109</v>
      </c>
      <c r="T1319" s="13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8325</v>
      </c>
      <c r="R1320" t="s">
        <v>8327</v>
      </c>
      <c r="S1320" s="13">
        <f t="shared" si="82"/>
        <v>41985.043657407412</v>
      </c>
      <c r="T1320" s="13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8325</v>
      </c>
      <c r="R1321" t="s">
        <v>8327</v>
      </c>
      <c r="S1321" s="13">
        <f t="shared" si="82"/>
        <v>41816.812094907407</v>
      </c>
      <c r="T1321" s="13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8325</v>
      </c>
      <c r="R1322" t="s">
        <v>8327</v>
      </c>
      <c r="S1322" s="13">
        <f t="shared" si="82"/>
        <v>42705.690347222218</v>
      </c>
      <c r="T1322" s="13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8325</v>
      </c>
      <c r="R1323" t="s">
        <v>8327</v>
      </c>
      <c r="S1323" s="13">
        <f t="shared" si="82"/>
        <v>42697.74927083333</v>
      </c>
      <c r="T1323" s="13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8325</v>
      </c>
      <c r="R1324" t="s">
        <v>8327</v>
      </c>
      <c r="S1324" s="13">
        <f t="shared" si="82"/>
        <v>42115.656539351854</v>
      </c>
      <c r="T1324" s="13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8325</v>
      </c>
      <c r="R1325" t="s">
        <v>8327</v>
      </c>
      <c r="S1325" s="13">
        <f t="shared" si="82"/>
        <v>42451.698449074072</v>
      </c>
      <c r="T1325" s="13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8325</v>
      </c>
      <c r="R1326" t="s">
        <v>8327</v>
      </c>
      <c r="S1326" s="13">
        <f t="shared" si="82"/>
        <v>42626.633703703701</v>
      </c>
      <c r="T1326" s="13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8325</v>
      </c>
      <c r="R1327" t="s">
        <v>8327</v>
      </c>
      <c r="S1327" s="13">
        <f t="shared" si="82"/>
        <v>42704.086053240739</v>
      </c>
      <c r="T1327" s="13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8325</v>
      </c>
      <c r="R1328" t="s">
        <v>8327</v>
      </c>
      <c r="S1328" s="13">
        <f t="shared" si="82"/>
        <v>41974.791990740734</v>
      </c>
      <c r="T1328" s="13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8325</v>
      </c>
      <c r="R1329" t="s">
        <v>8327</v>
      </c>
      <c r="S1329" s="13">
        <f t="shared" si="82"/>
        <v>42123.678645833337</v>
      </c>
      <c r="T1329" s="13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8325</v>
      </c>
      <c r="R1330" t="s">
        <v>8327</v>
      </c>
      <c r="S1330" s="13">
        <f t="shared" si="82"/>
        <v>42612.642754629633</v>
      </c>
      <c r="T1330" s="13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8325</v>
      </c>
      <c r="R1331" t="s">
        <v>8327</v>
      </c>
      <c r="S1331" s="13">
        <f t="shared" si="82"/>
        <v>41935.221585648149</v>
      </c>
      <c r="T1331" s="13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8325</v>
      </c>
      <c r="R1332" t="s">
        <v>8327</v>
      </c>
      <c r="S1332" s="13">
        <f t="shared" si="82"/>
        <v>42522.276724537034</v>
      </c>
      <c r="T1332" s="13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8325</v>
      </c>
      <c r="R1333" t="s">
        <v>8327</v>
      </c>
      <c r="S1333" s="13">
        <f t="shared" si="82"/>
        <v>42569.50409722222</v>
      </c>
      <c r="T1333" s="13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8325</v>
      </c>
      <c r="R1334" t="s">
        <v>8327</v>
      </c>
      <c r="S1334" s="13">
        <f t="shared" si="82"/>
        <v>42732.060277777782</v>
      </c>
      <c r="T1334" s="13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8325</v>
      </c>
      <c r="R1335" t="s">
        <v>8327</v>
      </c>
      <c r="S1335" s="13">
        <f t="shared" si="82"/>
        <v>41806.106770833336</v>
      </c>
      <c r="T1335" s="13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8325</v>
      </c>
      <c r="R1336" t="s">
        <v>8327</v>
      </c>
      <c r="S1336" s="13">
        <f t="shared" si="82"/>
        <v>42410.774155092593</v>
      </c>
      <c r="T1336" s="13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8325</v>
      </c>
      <c r="R1337" t="s">
        <v>8327</v>
      </c>
      <c r="S1337" s="13">
        <f t="shared" si="82"/>
        <v>42313.936365740738</v>
      </c>
      <c r="T1337" s="13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8325</v>
      </c>
      <c r="R1338" t="s">
        <v>8327</v>
      </c>
      <c r="S1338" s="13">
        <f t="shared" si="82"/>
        <v>41955.863750000004</v>
      </c>
      <c r="T1338" s="13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8325</v>
      </c>
      <c r="R1339" t="s">
        <v>8327</v>
      </c>
      <c r="S1339" s="13">
        <f t="shared" si="82"/>
        <v>42767.577303240745</v>
      </c>
      <c r="T1339" s="13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8325</v>
      </c>
      <c r="R1340" t="s">
        <v>8327</v>
      </c>
      <c r="S1340" s="13">
        <f t="shared" si="82"/>
        <v>42188.803622685184</v>
      </c>
      <c r="T1340" s="13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8325</v>
      </c>
      <c r="R1341" t="s">
        <v>8327</v>
      </c>
      <c r="S1341" s="13">
        <f t="shared" si="82"/>
        <v>41936.647164351853</v>
      </c>
      <c r="T1341" s="13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8325</v>
      </c>
      <c r="R1342" t="s">
        <v>8327</v>
      </c>
      <c r="S1342" s="13">
        <f t="shared" si="82"/>
        <v>41836.595520833333</v>
      </c>
      <c r="T1342" s="13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8325</v>
      </c>
      <c r="R1343" t="s">
        <v>8327</v>
      </c>
      <c r="S1343" s="13">
        <f t="shared" si="82"/>
        <v>42612.624039351853</v>
      </c>
      <c r="T1343" s="13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8325</v>
      </c>
      <c r="R1344" t="s">
        <v>8327</v>
      </c>
      <c r="S1344" s="13">
        <f t="shared" si="82"/>
        <v>42172.816423611104</v>
      </c>
      <c r="T1344" s="13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8325</v>
      </c>
      <c r="R1345" t="s">
        <v>8327</v>
      </c>
      <c r="S1345" s="13">
        <f t="shared" si="82"/>
        <v>42542.526423611111</v>
      </c>
      <c r="T1345" s="13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8328</v>
      </c>
      <c r="R1346" t="s">
        <v>8329</v>
      </c>
      <c r="S1346" s="13">
        <f t="shared" si="82"/>
        <v>42522.789803240739</v>
      </c>
      <c r="T1346" s="13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8328</v>
      </c>
      <c r="R1347" t="s">
        <v>8329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8328</v>
      </c>
      <c r="R1348" t="s">
        <v>8329</v>
      </c>
      <c r="S1348" s="13">
        <f t="shared" si="86"/>
        <v>41422.075821759259</v>
      </c>
      <c r="T1348" s="13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8328</v>
      </c>
      <c r="R1349" t="s">
        <v>8329</v>
      </c>
      <c r="S1349" s="13">
        <f t="shared" si="86"/>
        <v>42040.638020833328</v>
      </c>
      <c r="T1349" s="13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8328</v>
      </c>
      <c r="R1350" t="s">
        <v>8329</v>
      </c>
      <c r="S1350" s="13">
        <f t="shared" si="86"/>
        <v>41963.506168981476</v>
      </c>
      <c r="T1350" s="13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8328</v>
      </c>
      <c r="R1351" t="s">
        <v>8329</v>
      </c>
      <c r="S1351" s="13">
        <f t="shared" si="86"/>
        <v>42317.33258101852</v>
      </c>
      <c r="T1351" s="13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8328</v>
      </c>
      <c r="R1352" t="s">
        <v>8329</v>
      </c>
      <c r="S1352" s="13">
        <f t="shared" si="86"/>
        <v>42334.013124999998</v>
      </c>
      <c r="T1352" s="13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8328</v>
      </c>
      <c r="R1353" t="s">
        <v>8329</v>
      </c>
      <c r="S1353" s="13">
        <f t="shared" si="86"/>
        <v>42382.74009259259</v>
      </c>
      <c r="T1353" s="13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8328</v>
      </c>
      <c r="R1354" t="s">
        <v>8329</v>
      </c>
      <c r="S1354" s="13">
        <f t="shared" si="86"/>
        <v>42200.578310185185</v>
      </c>
      <c r="T1354" s="13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8328</v>
      </c>
      <c r="R1355" t="s">
        <v>8329</v>
      </c>
      <c r="S1355" s="13">
        <f t="shared" si="86"/>
        <v>41309.11791666667</v>
      </c>
      <c r="T1355" s="13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8328</v>
      </c>
      <c r="R1356" t="s">
        <v>8329</v>
      </c>
      <c r="S1356" s="13">
        <f t="shared" si="86"/>
        <v>42502.807627314818</v>
      </c>
      <c r="T1356" s="13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8328</v>
      </c>
      <c r="R1357" t="s">
        <v>8329</v>
      </c>
      <c r="S1357" s="13">
        <f t="shared" si="86"/>
        <v>41213.254687499997</v>
      </c>
      <c r="T1357" s="13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8328</v>
      </c>
      <c r="R1358" t="s">
        <v>8329</v>
      </c>
      <c r="S1358" s="13">
        <f t="shared" si="86"/>
        <v>41430.038888888892</v>
      </c>
      <c r="T1358" s="13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8328</v>
      </c>
      <c r="R1359" t="s">
        <v>8329</v>
      </c>
      <c r="S1359" s="13">
        <f t="shared" si="86"/>
        <v>41304.962233796294</v>
      </c>
      <c r="T1359" s="13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8328</v>
      </c>
      <c r="R1360" t="s">
        <v>8329</v>
      </c>
      <c r="S1360" s="13">
        <f t="shared" si="86"/>
        <v>40689.570868055554</v>
      </c>
      <c r="T1360" s="13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8328</v>
      </c>
      <c r="R1361" t="s">
        <v>8329</v>
      </c>
      <c r="S1361" s="13">
        <f t="shared" si="86"/>
        <v>40668.814699074072</v>
      </c>
      <c r="T1361" s="13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8328</v>
      </c>
      <c r="R1362" t="s">
        <v>8329</v>
      </c>
      <c r="S1362" s="13">
        <f t="shared" si="86"/>
        <v>41095.900694444441</v>
      </c>
      <c r="T1362" s="13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8328</v>
      </c>
      <c r="R1363" t="s">
        <v>8329</v>
      </c>
      <c r="S1363" s="13">
        <f t="shared" si="86"/>
        <v>41781.717268518521</v>
      </c>
      <c r="T1363" s="13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8328</v>
      </c>
      <c r="R1364" t="s">
        <v>8329</v>
      </c>
      <c r="S1364" s="13">
        <f t="shared" si="86"/>
        <v>41464.934386574074</v>
      </c>
      <c r="T1364" s="13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8328</v>
      </c>
      <c r="R1365" t="s">
        <v>8329</v>
      </c>
      <c r="S1365" s="13">
        <f t="shared" si="86"/>
        <v>42396.8440625</v>
      </c>
      <c r="T1365" s="13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8331</v>
      </c>
      <c r="R1366" t="s">
        <v>8332</v>
      </c>
      <c r="S1366" s="13">
        <f t="shared" si="86"/>
        <v>41951.695671296293</v>
      </c>
      <c r="T1366" s="13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8331</v>
      </c>
      <c r="R1367" t="s">
        <v>8332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8331</v>
      </c>
      <c r="R1368" t="s">
        <v>8332</v>
      </c>
      <c r="S1368" s="13">
        <f t="shared" si="86"/>
        <v>41924.996099537035</v>
      </c>
      <c r="T1368" s="13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8331</v>
      </c>
      <c r="R1369" t="s">
        <v>8332</v>
      </c>
      <c r="S1369" s="13">
        <f t="shared" si="86"/>
        <v>42292.002893518518</v>
      </c>
      <c r="T1369" s="13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8331</v>
      </c>
      <c r="R1370" t="s">
        <v>8332</v>
      </c>
      <c r="S1370" s="13">
        <f t="shared" si="86"/>
        <v>42146.190902777773</v>
      </c>
      <c r="T1370" s="13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8331</v>
      </c>
      <c r="R1371" t="s">
        <v>8332</v>
      </c>
      <c r="S1371" s="13">
        <f t="shared" si="86"/>
        <v>41710.594282407408</v>
      </c>
      <c r="T1371" s="13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8331</v>
      </c>
      <c r="R1372" t="s">
        <v>8332</v>
      </c>
      <c r="S1372" s="13">
        <f t="shared" si="86"/>
        <v>41548.00335648148</v>
      </c>
      <c r="T1372" s="13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8331</v>
      </c>
      <c r="R1373" t="s">
        <v>8332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8331</v>
      </c>
      <c r="R1374" t="s">
        <v>8332</v>
      </c>
      <c r="S1374" s="13">
        <f t="shared" si="86"/>
        <v>41072.739953703705</v>
      </c>
      <c r="T1374" s="13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8331</v>
      </c>
      <c r="R1375" t="s">
        <v>8332</v>
      </c>
      <c r="S1375" s="13">
        <f t="shared" si="86"/>
        <v>42704.95177083333</v>
      </c>
      <c r="T1375" s="13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8331</v>
      </c>
      <c r="R1376" t="s">
        <v>8332</v>
      </c>
      <c r="S1376" s="13">
        <f t="shared" si="86"/>
        <v>42424.161898148144</v>
      </c>
      <c r="T1376" s="13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8331</v>
      </c>
      <c r="R1377" t="s">
        <v>8332</v>
      </c>
      <c r="S1377" s="13">
        <f t="shared" si="86"/>
        <v>42720.066192129627</v>
      </c>
      <c r="T1377" s="13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8331</v>
      </c>
      <c r="R1378" t="s">
        <v>8332</v>
      </c>
      <c r="S1378" s="13">
        <f t="shared" si="86"/>
        <v>42677.669050925921</v>
      </c>
      <c r="T1378" s="13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8331</v>
      </c>
      <c r="R1379" t="s">
        <v>8332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8331</v>
      </c>
      <c r="R1380" t="s">
        <v>8332</v>
      </c>
      <c r="S1380" s="13">
        <f t="shared" si="86"/>
        <v>42568.759374999994</v>
      </c>
      <c r="T1380" s="13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8331</v>
      </c>
      <c r="R1381" t="s">
        <v>8332</v>
      </c>
      <c r="S1381" s="13">
        <f t="shared" si="86"/>
        <v>42130.491620370376</v>
      </c>
      <c r="T1381" s="13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8331</v>
      </c>
      <c r="R1382" t="s">
        <v>8332</v>
      </c>
      <c r="S1382" s="13">
        <f t="shared" si="86"/>
        <v>42141.762800925921</v>
      </c>
      <c r="T1382" s="13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8331</v>
      </c>
      <c r="R1383" t="s">
        <v>8332</v>
      </c>
      <c r="S1383" s="13">
        <f t="shared" si="86"/>
        <v>42703.214409722219</v>
      </c>
      <c r="T1383" s="13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8331</v>
      </c>
      <c r="R1384" t="s">
        <v>8332</v>
      </c>
      <c r="S1384" s="13">
        <f t="shared" si="86"/>
        <v>41370.800185185188</v>
      </c>
      <c r="T1384" s="13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8331</v>
      </c>
      <c r="R1385" t="s">
        <v>8332</v>
      </c>
      <c r="S1385" s="13">
        <f t="shared" si="86"/>
        <v>42707.074976851851</v>
      </c>
      <c r="T1385" s="13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8331</v>
      </c>
      <c r="R1386" t="s">
        <v>8332</v>
      </c>
      <c r="S1386" s="13">
        <f t="shared" si="86"/>
        <v>42160.735208333332</v>
      </c>
      <c r="T1386" s="13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8331</v>
      </c>
      <c r="R1387" t="s">
        <v>8332</v>
      </c>
      <c r="S1387" s="13">
        <f t="shared" si="86"/>
        <v>42433.688900462963</v>
      </c>
      <c r="T1387" s="13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8331</v>
      </c>
      <c r="R1388" t="s">
        <v>8332</v>
      </c>
      <c r="S1388" s="13">
        <f t="shared" si="86"/>
        <v>42184.646863425922</v>
      </c>
      <c r="T1388" s="13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8331</v>
      </c>
      <c r="R1389" t="s">
        <v>8332</v>
      </c>
      <c r="S1389" s="13">
        <f t="shared" si="86"/>
        <v>42126.92123842593</v>
      </c>
      <c r="T1389" s="13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8331</v>
      </c>
      <c r="R1390" t="s">
        <v>8332</v>
      </c>
      <c r="S1390" s="13">
        <f t="shared" si="86"/>
        <v>42634.614780092597</v>
      </c>
      <c r="T1390" s="13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8331</v>
      </c>
      <c r="R1391" t="s">
        <v>8332</v>
      </c>
      <c r="S1391" s="13">
        <f t="shared" si="86"/>
        <v>42565.480983796297</v>
      </c>
      <c r="T1391" s="13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8331</v>
      </c>
      <c r="R1392" t="s">
        <v>8332</v>
      </c>
      <c r="S1392" s="13">
        <f t="shared" si="86"/>
        <v>42087.803310185183</v>
      </c>
      <c r="T1392" s="13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8331</v>
      </c>
      <c r="R1393" t="s">
        <v>8332</v>
      </c>
      <c r="S1393" s="13">
        <f t="shared" si="86"/>
        <v>42193.650671296295</v>
      </c>
      <c r="T1393" s="13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8331</v>
      </c>
      <c r="R1394" t="s">
        <v>8332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8331</v>
      </c>
      <c r="R1395" t="s">
        <v>8332</v>
      </c>
      <c r="S1395" s="13">
        <f t="shared" si="86"/>
        <v>42553.681979166664</v>
      </c>
      <c r="T1395" s="13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8331</v>
      </c>
      <c r="R1396" t="s">
        <v>8332</v>
      </c>
      <c r="S1396" s="13">
        <f t="shared" si="86"/>
        <v>42752.144976851851</v>
      </c>
      <c r="T1396" s="13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8331</v>
      </c>
      <c r="R1397" t="s">
        <v>8332</v>
      </c>
      <c r="S1397" s="13">
        <f t="shared" si="86"/>
        <v>42719.90834490741</v>
      </c>
      <c r="T1397" s="13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8331</v>
      </c>
      <c r="R1398" t="s">
        <v>8332</v>
      </c>
      <c r="S1398" s="13">
        <f t="shared" si="86"/>
        <v>42018.99863425926</v>
      </c>
      <c r="T1398" s="13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8331</v>
      </c>
      <c r="R1399" t="s">
        <v>8332</v>
      </c>
      <c r="S1399" s="13">
        <f t="shared" si="86"/>
        <v>42640.917939814812</v>
      </c>
      <c r="T1399" s="13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8331</v>
      </c>
      <c r="R1400" t="s">
        <v>8332</v>
      </c>
      <c r="S1400" s="13">
        <f t="shared" si="86"/>
        <v>42526.874236111107</v>
      </c>
      <c r="T1400" s="13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8331</v>
      </c>
      <c r="R1401" t="s">
        <v>8332</v>
      </c>
      <c r="S1401" s="13">
        <f t="shared" si="86"/>
        <v>41889.004317129627</v>
      </c>
      <c r="T1401" s="13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8331</v>
      </c>
      <c r="R1402" t="s">
        <v>8332</v>
      </c>
      <c r="S1402" s="13">
        <f t="shared" si="86"/>
        <v>42498.341122685189</v>
      </c>
      <c r="T1402" s="13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8331</v>
      </c>
      <c r="R1403" t="s">
        <v>8332</v>
      </c>
      <c r="S1403" s="13">
        <f t="shared" si="86"/>
        <v>41399.99622685185</v>
      </c>
      <c r="T1403" s="13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8331</v>
      </c>
      <c r="R1404" t="s">
        <v>8332</v>
      </c>
      <c r="S1404" s="13">
        <f t="shared" si="86"/>
        <v>42065.053368055553</v>
      </c>
      <c r="T1404" s="13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8331</v>
      </c>
      <c r="R1405" t="s">
        <v>8332</v>
      </c>
      <c r="S1405" s="13">
        <f t="shared" si="86"/>
        <v>41451.062905092593</v>
      </c>
      <c r="T1405" s="13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8328</v>
      </c>
      <c r="R1406" t="s">
        <v>8347</v>
      </c>
      <c r="S1406" s="13">
        <f t="shared" si="86"/>
        <v>42032.510243055556</v>
      </c>
      <c r="T1406" s="13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8328</v>
      </c>
      <c r="R1407" t="s">
        <v>8347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8328</v>
      </c>
      <c r="R1408" t="s">
        <v>8347</v>
      </c>
      <c r="S1408" s="13">
        <f t="shared" si="86"/>
        <v>42297.432951388888</v>
      </c>
      <c r="T1408" s="13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8328</v>
      </c>
      <c r="R1409" t="s">
        <v>8347</v>
      </c>
      <c r="S1409" s="13">
        <f t="shared" si="86"/>
        <v>41838.536782407406</v>
      </c>
      <c r="T1409" s="13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8328</v>
      </c>
      <c r="R1410" t="s">
        <v>8347</v>
      </c>
      <c r="S1410" s="13">
        <f t="shared" si="86"/>
        <v>42291.872175925921</v>
      </c>
      <c r="T1410" s="13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8328</v>
      </c>
      <c r="R1411" t="s">
        <v>8347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8328</v>
      </c>
      <c r="R1412" t="s">
        <v>8347</v>
      </c>
      <c r="S1412" s="13">
        <f t="shared" si="90"/>
        <v>42479.318518518514</v>
      </c>
      <c r="T1412" s="13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8328</v>
      </c>
      <c r="R1413" t="s">
        <v>8347</v>
      </c>
      <c r="S1413" s="13">
        <f t="shared" si="90"/>
        <v>42013.059027777781</v>
      </c>
      <c r="T1413" s="13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8328</v>
      </c>
      <c r="R1414" t="s">
        <v>8347</v>
      </c>
      <c r="S1414" s="13">
        <f t="shared" si="90"/>
        <v>41947.063645833332</v>
      </c>
      <c r="T1414" s="13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8328</v>
      </c>
      <c r="R1415" t="s">
        <v>8347</v>
      </c>
      <c r="S1415" s="13">
        <f t="shared" si="90"/>
        <v>42360.437152777777</v>
      </c>
      <c r="T1415" s="13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8328</v>
      </c>
      <c r="R1416" t="s">
        <v>8347</v>
      </c>
      <c r="S1416" s="13">
        <f t="shared" si="90"/>
        <v>42708.25309027778</v>
      </c>
      <c r="T1416" s="13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8328</v>
      </c>
      <c r="R1417" t="s">
        <v>8347</v>
      </c>
      <c r="S1417" s="13">
        <f t="shared" si="90"/>
        <v>42192.675821759258</v>
      </c>
      <c r="T1417" s="13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8328</v>
      </c>
      <c r="R1418" t="s">
        <v>8347</v>
      </c>
      <c r="S1418" s="13">
        <f t="shared" si="90"/>
        <v>42299.926145833335</v>
      </c>
      <c r="T1418" s="13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8328</v>
      </c>
      <c r="R1419" t="s">
        <v>8347</v>
      </c>
      <c r="S1419" s="13">
        <f t="shared" si="90"/>
        <v>42232.15016203704</v>
      </c>
      <c r="T1419" s="13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8328</v>
      </c>
      <c r="R1420" t="s">
        <v>8347</v>
      </c>
      <c r="S1420" s="13">
        <f t="shared" si="90"/>
        <v>42395.456412037034</v>
      </c>
      <c r="T1420" s="13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8328</v>
      </c>
      <c r="R1421" t="s">
        <v>8347</v>
      </c>
      <c r="S1421" s="13">
        <f t="shared" si="90"/>
        <v>42622.456238425926</v>
      </c>
      <c r="T1421" s="13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8328</v>
      </c>
      <c r="R1422" t="s">
        <v>8347</v>
      </c>
      <c r="S1422" s="13">
        <f t="shared" si="90"/>
        <v>42524.667662037042</v>
      </c>
      <c r="T1422" s="13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8328</v>
      </c>
      <c r="R1423" t="s">
        <v>8347</v>
      </c>
      <c r="S1423" s="13">
        <f t="shared" si="90"/>
        <v>42013.915613425925</v>
      </c>
      <c r="T1423" s="13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8328</v>
      </c>
      <c r="R1424" t="s">
        <v>8347</v>
      </c>
      <c r="S1424" s="13">
        <f t="shared" si="90"/>
        <v>42604.239629629628</v>
      </c>
      <c r="T1424" s="13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8328</v>
      </c>
      <c r="R1425" t="s">
        <v>8347</v>
      </c>
      <c r="S1425" s="13">
        <f t="shared" si="90"/>
        <v>42340.360312500001</v>
      </c>
      <c r="T1425" s="13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8328</v>
      </c>
      <c r="R1426" t="s">
        <v>8347</v>
      </c>
      <c r="S1426" s="13">
        <f t="shared" si="90"/>
        <v>42676.717615740738</v>
      </c>
      <c r="T1426" s="13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8328</v>
      </c>
      <c r="R1427" t="s">
        <v>8347</v>
      </c>
      <c r="S1427" s="13">
        <f t="shared" si="90"/>
        <v>42093.131469907406</v>
      </c>
      <c r="T1427" s="13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8328</v>
      </c>
      <c r="R1428" t="s">
        <v>8347</v>
      </c>
      <c r="S1428" s="13">
        <f t="shared" si="90"/>
        <v>42180.390277777777</v>
      </c>
      <c r="T1428" s="13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8328</v>
      </c>
      <c r="R1429" t="s">
        <v>8347</v>
      </c>
      <c r="S1429" s="13">
        <f t="shared" si="90"/>
        <v>42601.851678240739</v>
      </c>
      <c r="T1429" s="13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8328</v>
      </c>
      <c r="R1430" t="s">
        <v>8347</v>
      </c>
      <c r="S1430" s="13">
        <f t="shared" si="90"/>
        <v>42432.379826388889</v>
      </c>
      <c r="T1430" s="13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8328</v>
      </c>
      <c r="R1431" t="s">
        <v>8347</v>
      </c>
      <c r="S1431" s="13">
        <f t="shared" si="90"/>
        <v>42074.060671296291</v>
      </c>
      <c r="T1431" s="13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8328</v>
      </c>
      <c r="R1432" t="s">
        <v>8347</v>
      </c>
      <c r="S1432" s="13">
        <f t="shared" si="90"/>
        <v>41961.813518518517</v>
      </c>
      <c r="T1432" s="13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8328</v>
      </c>
      <c r="R1433" t="s">
        <v>8347</v>
      </c>
      <c r="S1433" s="13">
        <f t="shared" si="90"/>
        <v>42304.210833333331</v>
      </c>
      <c r="T1433" s="13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8328</v>
      </c>
      <c r="R1434" t="s">
        <v>8347</v>
      </c>
      <c r="S1434" s="13">
        <f t="shared" si="90"/>
        <v>42175.780416666668</v>
      </c>
      <c r="T1434" s="13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8328</v>
      </c>
      <c r="R1435" t="s">
        <v>8347</v>
      </c>
      <c r="S1435" s="13">
        <f t="shared" si="90"/>
        <v>42673.625868055555</v>
      </c>
      <c r="T1435" s="13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8328</v>
      </c>
      <c r="R1436" t="s">
        <v>8347</v>
      </c>
      <c r="S1436" s="13">
        <f t="shared" si="90"/>
        <v>42142.767106481479</v>
      </c>
      <c r="T1436" s="13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8328</v>
      </c>
      <c r="R1437" t="s">
        <v>8347</v>
      </c>
      <c r="S1437" s="13">
        <f t="shared" si="90"/>
        <v>42258.780324074076</v>
      </c>
      <c r="T1437" s="13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8328</v>
      </c>
      <c r="R1438" t="s">
        <v>8347</v>
      </c>
      <c r="S1438" s="13">
        <f t="shared" si="90"/>
        <v>42391.35019675926</v>
      </c>
      <c r="T1438" s="13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8328</v>
      </c>
      <c r="R1439" t="s">
        <v>8347</v>
      </c>
      <c r="S1439" s="13">
        <f t="shared" si="90"/>
        <v>41796.531701388885</v>
      </c>
      <c r="T1439" s="13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8328</v>
      </c>
      <c r="R1440" t="s">
        <v>8347</v>
      </c>
      <c r="S1440" s="13">
        <f t="shared" si="90"/>
        <v>42457.871516203704</v>
      </c>
      <c r="T1440" s="13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8328</v>
      </c>
      <c r="R1441" t="s">
        <v>8347</v>
      </c>
      <c r="S1441" s="13">
        <f t="shared" si="90"/>
        <v>42040.829872685179</v>
      </c>
      <c r="T1441" s="13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8328</v>
      </c>
      <c r="R1442" t="s">
        <v>8347</v>
      </c>
      <c r="S1442" s="13">
        <f t="shared" si="90"/>
        <v>42486.748414351852</v>
      </c>
      <c r="T1442" s="13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8328</v>
      </c>
      <c r="R1443" t="s">
        <v>8347</v>
      </c>
      <c r="S1443" s="13">
        <f t="shared" si="90"/>
        <v>42198.765844907408</v>
      </c>
      <c r="T1443" s="13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8328</v>
      </c>
      <c r="R1444" t="s">
        <v>8347</v>
      </c>
      <c r="S1444" s="13">
        <f t="shared" si="90"/>
        <v>42485.64534722222</v>
      </c>
      <c r="T1444" s="13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8328</v>
      </c>
      <c r="R1445" t="s">
        <v>8347</v>
      </c>
      <c r="S1445" s="13">
        <f t="shared" si="90"/>
        <v>42707.926030092596</v>
      </c>
      <c r="T1445" s="13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8328</v>
      </c>
      <c r="R1446" t="s">
        <v>8347</v>
      </c>
      <c r="S1446" s="13">
        <f t="shared" si="90"/>
        <v>42199.873402777783</v>
      </c>
      <c r="T1446" s="13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8328</v>
      </c>
      <c r="R1447" t="s">
        <v>8347</v>
      </c>
      <c r="S1447" s="13">
        <f t="shared" si="90"/>
        <v>42139.542303240742</v>
      </c>
      <c r="T1447" s="13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8328</v>
      </c>
      <c r="R1448" t="s">
        <v>8347</v>
      </c>
      <c r="S1448" s="13">
        <f t="shared" si="90"/>
        <v>42461.447662037041</v>
      </c>
      <c r="T1448" s="13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8328</v>
      </c>
      <c r="R1449" t="s">
        <v>8347</v>
      </c>
      <c r="S1449" s="13">
        <f t="shared" si="90"/>
        <v>42529.730717592596</v>
      </c>
      <c r="T1449" s="13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8328</v>
      </c>
      <c r="R1450" t="s">
        <v>8347</v>
      </c>
      <c r="S1450" s="13">
        <f t="shared" si="90"/>
        <v>42115.936550925922</v>
      </c>
      <c r="T1450" s="13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8328</v>
      </c>
      <c r="R1451" t="s">
        <v>8347</v>
      </c>
      <c r="S1451" s="13">
        <f t="shared" si="90"/>
        <v>42086.811400462961</v>
      </c>
      <c r="T1451" s="13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8328</v>
      </c>
      <c r="R1452" t="s">
        <v>8347</v>
      </c>
      <c r="S1452" s="13">
        <f t="shared" si="90"/>
        <v>42390.171261574069</v>
      </c>
      <c r="T1452" s="13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8328</v>
      </c>
      <c r="R1453" t="s">
        <v>8347</v>
      </c>
      <c r="S1453" s="13">
        <f t="shared" si="90"/>
        <v>41931.959016203706</v>
      </c>
      <c r="T1453" s="13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8328</v>
      </c>
      <c r="R1454" t="s">
        <v>8347</v>
      </c>
      <c r="S1454" s="13">
        <f t="shared" si="90"/>
        <v>41818.703275462962</v>
      </c>
      <c r="T1454" s="13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8328</v>
      </c>
      <c r="R1455" t="s">
        <v>8347</v>
      </c>
      <c r="S1455" s="13">
        <f t="shared" si="90"/>
        <v>42795.696145833332</v>
      </c>
      <c r="T1455" s="13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8328</v>
      </c>
      <c r="R1456" t="s">
        <v>8347</v>
      </c>
      <c r="S1456" s="13">
        <f t="shared" si="90"/>
        <v>42463.866666666669</v>
      </c>
      <c r="T1456" s="13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8328</v>
      </c>
      <c r="R1457" t="s">
        <v>8347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8328</v>
      </c>
      <c r="R1458" t="s">
        <v>8347</v>
      </c>
      <c r="S1458" s="13">
        <f t="shared" si="90"/>
        <v>42708.668576388889</v>
      </c>
      <c r="T1458" s="13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8328</v>
      </c>
      <c r="R1459" t="s">
        <v>8347</v>
      </c>
      <c r="S1459" s="13">
        <f t="shared" si="90"/>
        <v>42289.89634259259</v>
      </c>
      <c r="T1459" s="13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8328</v>
      </c>
      <c r="R1460" t="s">
        <v>8347</v>
      </c>
      <c r="S1460" s="13">
        <f t="shared" si="90"/>
        <v>41831.705555555556</v>
      </c>
      <c r="T1460" s="13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8328</v>
      </c>
      <c r="R1461" t="s">
        <v>8347</v>
      </c>
      <c r="S1461" s="13">
        <f t="shared" si="90"/>
        <v>42312.204814814817</v>
      </c>
      <c r="T1461" s="13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8328</v>
      </c>
      <c r="R1462" t="s">
        <v>8347</v>
      </c>
      <c r="S1462" s="13">
        <f t="shared" si="90"/>
        <v>41915.896967592591</v>
      </c>
      <c r="T1462" s="13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8328</v>
      </c>
      <c r="R1463" t="s">
        <v>8348</v>
      </c>
      <c r="S1463" s="13">
        <f t="shared" si="90"/>
        <v>41899.645300925928</v>
      </c>
      <c r="T1463" s="13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8328</v>
      </c>
      <c r="R1464" t="s">
        <v>8348</v>
      </c>
      <c r="S1464" s="13">
        <f t="shared" si="90"/>
        <v>41344.662858796299</v>
      </c>
      <c r="T1464" s="13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8328</v>
      </c>
      <c r="R1465" t="s">
        <v>8348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8328</v>
      </c>
      <c r="R1466" t="s">
        <v>8348</v>
      </c>
      <c r="S1466" s="13">
        <f t="shared" si="90"/>
        <v>41291.661550925928</v>
      </c>
      <c r="T1466" s="13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8328</v>
      </c>
      <c r="R1467" t="s">
        <v>8348</v>
      </c>
      <c r="S1467" s="13">
        <f t="shared" si="90"/>
        <v>40959.734398148146</v>
      </c>
      <c r="T1467" s="13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8328</v>
      </c>
      <c r="R1468" t="s">
        <v>8348</v>
      </c>
      <c r="S1468" s="13">
        <f t="shared" si="90"/>
        <v>42340.172060185185</v>
      </c>
      <c r="T1468" s="13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8328</v>
      </c>
      <c r="R1469" t="s">
        <v>8348</v>
      </c>
      <c r="S1469" s="13">
        <f t="shared" si="90"/>
        <v>40933.80190972222</v>
      </c>
      <c r="T1469" s="13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8328</v>
      </c>
      <c r="R1470" t="s">
        <v>8348</v>
      </c>
      <c r="S1470" s="13">
        <f t="shared" si="90"/>
        <v>40646.014456018522</v>
      </c>
      <c r="T1470" s="13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8328</v>
      </c>
      <c r="R1471" t="s">
        <v>8348</v>
      </c>
      <c r="S1471" s="13">
        <f t="shared" si="90"/>
        <v>41290.598483796297</v>
      </c>
      <c r="T1471" s="13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8328</v>
      </c>
      <c r="R1472" t="s">
        <v>8348</v>
      </c>
      <c r="S1472" s="13">
        <f t="shared" si="90"/>
        <v>41250.827118055553</v>
      </c>
      <c r="T1472" s="13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8328</v>
      </c>
      <c r="R1473" t="s">
        <v>8348</v>
      </c>
      <c r="S1473" s="13">
        <f t="shared" si="90"/>
        <v>42073.957569444443</v>
      </c>
      <c r="T1473" s="13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8328</v>
      </c>
      <c r="R1474" t="s">
        <v>8348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8328</v>
      </c>
      <c r="R1475" t="s">
        <v>8348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8328</v>
      </c>
      <c r="R1476" t="s">
        <v>8348</v>
      </c>
      <c r="S1476" s="13">
        <f t="shared" si="94"/>
        <v>41500.727916666663</v>
      </c>
      <c r="T1476" s="13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8328</v>
      </c>
      <c r="R1477" t="s">
        <v>8348</v>
      </c>
      <c r="S1477" s="13">
        <f t="shared" si="94"/>
        <v>41960.722951388889</v>
      </c>
      <c r="T1477" s="13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8328</v>
      </c>
      <c r="R1478" t="s">
        <v>8348</v>
      </c>
      <c r="S1478" s="13">
        <f t="shared" si="94"/>
        <v>40766.041921296295</v>
      </c>
      <c r="T1478" s="13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8328</v>
      </c>
      <c r="R1479" t="s">
        <v>8348</v>
      </c>
      <c r="S1479" s="13">
        <f t="shared" si="94"/>
        <v>40840.615787037037</v>
      </c>
      <c r="T1479" s="13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8328</v>
      </c>
      <c r="R1480" t="s">
        <v>8348</v>
      </c>
      <c r="S1480" s="13">
        <f t="shared" si="94"/>
        <v>41394.871678240743</v>
      </c>
      <c r="T1480" s="13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8328</v>
      </c>
      <c r="R1481" t="s">
        <v>8348</v>
      </c>
      <c r="S1481" s="13">
        <f t="shared" si="94"/>
        <v>41754.745243055557</v>
      </c>
      <c r="T1481" s="13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8328</v>
      </c>
      <c r="R1482" t="s">
        <v>8348</v>
      </c>
      <c r="S1482" s="13">
        <f t="shared" si="94"/>
        <v>41464.934016203704</v>
      </c>
      <c r="T1482" s="13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8328</v>
      </c>
      <c r="R1483" t="s">
        <v>8330</v>
      </c>
      <c r="S1483" s="13">
        <f t="shared" si="94"/>
        <v>41550.922974537039</v>
      </c>
      <c r="T1483" s="13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8328</v>
      </c>
      <c r="R1484" t="s">
        <v>8330</v>
      </c>
      <c r="S1484" s="13">
        <f t="shared" si="94"/>
        <v>41136.85805555556</v>
      </c>
      <c r="T1484" s="13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8328</v>
      </c>
      <c r="R1485" t="s">
        <v>8330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8328</v>
      </c>
      <c r="R1486" t="s">
        <v>8330</v>
      </c>
      <c r="S1486" s="13">
        <f t="shared" si="94"/>
        <v>41053.200960648144</v>
      </c>
      <c r="T1486" s="13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8328</v>
      </c>
      <c r="R1487" t="s">
        <v>8330</v>
      </c>
      <c r="S1487" s="13">
        <f t="shared" si="94"/>
        <v>42130.795983796299</v>
      </c>
      <c r="T1487" s="13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8328</v>
      </c>
      <c r="R1488" t="s">
        <v>8330</v>
      </c>
      <c r="S1488" s="13">
        <f t="shared" si="94"/>
        <v>42032.168530092589</v>
      </c>
      <c r="T1488" s="13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8328</v>
      </c>
      <c r="R1489" t="s">
        <v>8330</v>
      </c>
      <c r="S1489" s="13">
        <f t="shared" si="94"/>
        <v>42554.917488425926</v>
      </c>
      <c r="T1489" s="13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8328</v>
      </c>
      <c r="R1490" t="s">
        <v>8330</v>
      </c>
      <c r="S1490" s="13">
        <f t="shared" si="94"/>
        <v>41614.563194444447</v>
      </c>
      <c r="T1490" s="13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8328</v>
      </c>
      <c r="R1491" t="s">
        <v>8330</v>
      </c>
      <c r="S1491" s="13">
        <f t="shared" si="94"/>
        <v>41198.611712962964</v>
      </c>
      <c r="T1491" s="13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8328</v>
      </c>
      <c r="R1492" t="s">
        <v>8330</v>
      </c>
      <c r="S1492" s="13">
        <f t="shared" si="94"/>
        <v>41520.561041666668</v>
      </c>
      <c r="T1492" s="13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8328</v>
      </c>
      <c r="R1493" t="s">
        <v>8330</v>
      </c>
      <c r="S1493" s="13">
        <f t="shared" si="94"/>
        <v>41991.713460648149</v>
      </c>
      <c r="T1493" s="13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8328</v>
      </c>
      <c r="R1494" t="s">
        <v>8330</v>
      </c>
      <c r="S1494" s="13">
        <f t="shared" si="94"/>
        <v>40682.884791666671</v>
      </c>
      <c r="T1494" s="13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8328</v>
      </c>
      <c r="R1495" t="s">
        <v>8330</v>
      </c>
      <c r="S1495" s="13">
        <f t="shared" si="94"/>
        <v>41411.866608796299</v>
      </c>
      <c r="T1495" s="13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8328</v>
      </c>
      <c r="R1496" t="s">
        <v>8330</v>
      </c>
      <c r="S1496" s="13">
        <f t="shared" si="94"/>
        <v>42067.722372685181</v>
      </c>
      <c r="T1496" s="13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8328</v>
      </c>
      <c r="R1497" t="s">
        <v>8330</v>
      </c>
      <c r="S1497" s="13">
        <f t="shared" si="94"/>
        <v>40752.789710648147</v>
      </c>
      <c r="T1497" s="13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8328</v>
      </c>
      <c r="R1498" t="s">
        <v>8330</v>
      </c>
      <c r="S1498" s="13">
        <f t="shared" si="94"/>
        <v>41838.475219907406</v>
      </c>
      <c r="T1498" s="13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8328</v>
      </c>
      <c r="R1499" t="s">
        <v>8330</v>
      </c>
      <c r="S1499" s="13">
        <f t="shared" si="94"/>
        <v>41444.64261574074</v>
      </c>
      <c r="T1499" s="13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8328</v>
      </c>
      <c r="R1500" t="s">
        <v>8330</v>
      </c>
      <c r="S1500" s="13">
        <f t="shared" si="94"/>
        <v>41840.983541666668</v>
      </c>
      <c r="T1500" s="13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8328</v>
      </c>
      <c r="R1501" t="s">
        <v>8330</v>
      </c>
      <c r="S1501" s="13">
        <f t="shared" si="94"/>
        <v>42527.007326388892</v>
      </c>
      <c r="T1501" s="13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8328</v>
      </c>
      <c r="R1502" t="s">
        <v>8330</v>
      </c>
      <c r="S1502" s="13">
        <f t="shared" si="94"/>
        <v>41365.904594907406</v>
      </c>
      <c r="T1502" s="13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8344</v>
      </c>
      <c r="R1503" t="s">
        <v>8345</v>
      </c>
      <c r="S1503" s="13">
        <f t="shared" si="94"/>
        <v>42163.583599537036</v>
      </c>
      <c r="T1503" s="13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8344</v>
      </c>
      <c r="R1504" t="s">
        <v>8345</v>
      </c>
      <c r="S1504" s="13">
        <f t="shared" si="94"/>
        <v>42426.542592592596</v>
      </c>
      <c r="T1504" s="13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8344</v>
      </c>
      <c r="R1505" t="s">
        <v>8345</v>
      </c>
      <c r="S1505" s="13">
        <f t="shared" si="94"/>
        <v>42606.347233796296</v>
      </c>
      <c r="T1505" s="13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8344</v>
      </c>
      <c r="R1506" t="s">
        <v>8345</v>
      </c>
      <c r="S1506" s="13">
        <f t="shared" si="94"/>
        <v>41772.657685185186</v>
      </c>
      <c r="T1506" s="13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8344</v>
      </c>
      <c r="R1507" t="s">
        <v>8345</v>
      </c>
      <c r="S1507" s="13">
        <f t="shared" si="94"/>
        <v>42414.44332175926</v>
      </c>
      <c r="T1507" s="13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8344</v>
      </c>
      <c r="R1508" t="s">
        <v>8345</v>
      </c>
      <c r="S1508" s="13">
        <f t="shared" si="94"/>
        <v>41814.785925925928</v>
      </c>
      <c r="T1508" s="13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8344</v>
      </c>
      <c r="R1509" t="s">
        <v>8345</v>
      </c>
      <c r="S1509" s="13">
        <f t="shared" si="94"/>
        <v>40254.450335648151</v>
      </c>
      <c r="T1509" s="13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8344</v>
      </c>
      <c r="R1510" t="s">
        <v>8345</v>
      </c>
      <c r="S1510" s="13">
        <f t="shared" si="94"/>
        <v>41786.614363425928</v>
      </c>
      <c r="T1510" s="13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8344</v>
      </c>
      <c r="R1511" t="s">
        <v>8345</v>
      </c>
      <c r="S1511" s="13">
        <f t="shared" si="94"/>
        <v>42751.533391203702</v>
      </c>
      <c r="T1511" s="13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8344</v>
      </c>
      <c r="R1512" t="s">
        <v>8345</v>
      </c>
      <c r="S1512" s="13">
        <f t="shared" si="94"/>
        <v>41809.385162037033</v>
      </c>
      <c r="T1512" s="13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8344</v>
      </c>
      <c r="R1513" t="s">
        <v>8345</v>
      </c>
      <c r="S1513" s="13">
        <f t="shared" si="94"/>
        <v>42296.583379629628</v>
      </c>
      <c r="T1513" s="13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8344</v>
      </c>
      <c r="R1514" t="s">
        <v>8345</v>
      </c>
      <c r="S1514" s="13">
        <f t="shared" si="94"/>
        <v>42741.684479166666</v>
      </c>
      <c r="T1514" s="13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8344</v>
      </c>
      <c r="R1515" t="s">
        <v>8345</v>
      </c>
      <c r="S1515" s="13">
        <f t="shared" si="94"/>
        <v>41806.637337962966</v>
      </c>
      <c r="T1515" s="13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8344</v>
      </c>
      <c r="R1516" t="s">
        <v>8345</v>
      </c>
      <c r="S1516" s="13">
        <f t="shared" si="94"/>
        <v>42234.597685185188</v>
      </c>
      <c r="T1516" s="13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8344</v>
      </c>
      <c r="R1517" t="s">
        <v>8345</v>
      </c>
      <c r="S1517" s="13">
        <f t="shared" si="94"/>
        <v>42415.253437499996</v>
      </c>
      <c r="T1517" s="13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8344</v>
      </c>
      <c r="R1518" t="s">
        <v>8345</v>
      </c>
      <c r="S1518" s="13">
        <f t="shared" si="94"/>
        <v>42619.466342592597</v>
      </c>
      <c r="T1518" s="13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8344</v>
      </c>
      <c r="R1519" t="s">
        <v>8345</v>
      </c>
      <c r="S1519" s="13">
        <f t="shared" si="94"/>
        <v>41948.56658564815</v>
      </c>
      <c r="T1519" s="13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8344</v>
      </c>
      <c r="R1520" t="s">
        <v>8345</v>
      </c>
      <c r="S1520" s="13">
        <f t="shared" si="94"/>
        <v>41760.8200462963</v>
      </c>
      <c r="T1520" s="13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8344</v>
      </c>
      <c r="R1521" t="s">
        <v>8345</v>
      </c>
      <c r="S1521" s="13">
        <f t="shared" si="94"/>
        <v>41782.741701388892</v>
      </c>
      <c r="T1521" s="13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8344</v>
      </c>
      <c r="R1522" t="s">
        <v>8345</v>
      </c>
      <c r="S1522" s="13">
        <f t="shared" si="94"/>
        <v>41955.857789351852</v>
      </c>
      <c r="T1522" s="13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8344</v>
      </c>
      <c r="R1523" t="s">
        <v>8345</v>
      </c>
      <c r="S1523" s="13">
        <f t="shared" si="94"/>
        <v>42493.167719907404</v>
      </c>
      <c r="T1523" s="13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8344</v>
      </c>
      <c r="R1524" t="s">
        <v>8345</v>
      </c>
      <c r="S1524" s="13">
        <f t="shared" si="94"/>
        <v>41899.830312500002</v>
      </c>
      <c r="T1524" s="13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8344</v>
      </c>
      <c r="R1525" t="s">
        <v>8345</v>
      </c>
      <c r="S1525" s="13">
        <f t="shared" si="94"/>
        <v>41964.751342592594</v>
      </c>
      <c r="T1525" s="13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8344</v>
      </c>
      <c r="R1526" t="s">
        <v>8345</v>
      </c>
      <c r="S1526" s="13">
        <f t="shared" si="94"/>
        <v>42756.501041666663</v>
      </c>
      <c r="T1526" s="13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8344</v>
      </c>
      <c r="R1527" t="s">
        <v>8345</v>
      </c>
      <c r="S1527" s="13">
        <f t="shared" si="94"/>
        <v>42570.702986111108</v>
      </c>
      <c r="T1527" s="13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8344</v>
      </c>
      <c r="R1528" t="s">
        <v>8345</v>
      </c>
      <c r="S1528" s="13">
        <f t="shared" si="94"/>
        <v>42339.276006944448</v>
      </c>
      <c r="T1528" s="13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8344</v>
      </c>
      <c r="R1529" t="s">
        <v>8345</v>
      </c>
      <c r="S1529" s="13">
        <f t="shared" si="94"/>
        <v>42780.600532407407</v>
      </c>
      <c r="T1529" s="13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8344</v>
      </c>
      <c r="R1530" t="s">
        <v>8345</v>
      </c>
      <c r="S1530" s="13">
        <f t="shared" si="94"/>
        <v>42736.732893518521</v>
      </c>
      <c r="T1530" s="13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8344</v>
      </c>
      <c r="R1531" t="s">
        <v>8345</v>
      </c>
      <c r="S1531" s="13">
        <f t="shared" si="94"/>
        <v>42052.628703703704</v>
      </c>
      <c r="T1531" s="13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8344</v>
      </c>
      <c r="R1532" t="s">
        <v>8345</v>
      </c>
      <c r="S1532" s="13">
        <f t="shared" si="94"/>
        <v>42275.767303240747</v>
      </c>
      <c r="T1532" s="13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8344</v>
      </c>
      <c r="R1533" t="s">
        <v>8345</v>
      </c>
      <c r="S1533" s="13">
        <f t="shared" si="94"/>
        <v>41941.802384259259</v>
      </c>
      <c r="T1533" s="13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8344</v>
      </c>
      <c r="R1534" t="s">
        <v>8345</v>
      </c>
      <c r="S1534" s="13">
        <f t="shared" si="94"/>
        <v>42391.475289351853</v>
      </c>
      <c r="T1534" s="13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8344</v>
      </c>
      <c r="R1535" t="s">
        <v>8345</v>
      </c>
      <c r="S1535" s="13">
        <f t="shared" si="94"/>
        <v>42443.00204861111</v>
      </c>
      <c r="T1535" s="13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8344</v>
      </c>
      <c r="R1536" t="s">
        <v>8345</v>
      </c>
      <c r="S1536" s="13">
        <f t="shared" si="94"/>
        <v>42221.67432870371</v>
      </c>
      <c r="T1536" s="13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8344</v>
      </c>
      <c r="R1537" t="s">
        <v>8345</v>
      </c>
      <c r="S1537" s="13">
        <f t="shared" si="94"/>
        <v>42484.829062500001</v>
      </c>
      <c r="T1537" s="13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8344</v>
      </c>
      <c r="R1538" t="s">
        <v>8345</v>
      </c>
      <c r="S1538" s="13">
        <f t="shared" si="94"/>
        <v>42213.802199074074</v>
      </c>
      <c r="T1538" s="13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8344</v>
      </c>
      <c r="R1539" t="s">
        <v>8345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8344</v>
      </c>
      <c r="R1540" t="s">
        <v>8345</v>
      </c>
      <c r="S1540" s="13">
        <f t="shared" si="98"/>
        <v>41981.782060185185</v>
      </c>
      <c r="T1540" s="13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8344</v>
      </c>
      <c r="R1541" t="s">
        <v>8345</v>
      </c>
      <c r="S1541" s="13">
        <f t="shared" si="98"/>
        <v>42705.919201388882</v>
      </c>
      <c r="T1541" s="13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8344</v>
      </c>
      <c r="R1542" t="s">
        <v>8345</v>
      </c>
      <c r="S1542" s="13">
        <f t="shared" si="98"/>
        <v>41939.00712962963</v>
      </c>
      <c r="T1542" s="13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8344</v>
      </c>
      <c r="R1543" t="s">
        <v>8349</v>
      </c>
      <c r="S1543" s="13">
        <f t="shared" si="98"/>
        <v>41974.712245370371</v>
      </c>
      <c r="T1543" s="13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8344</v>
      </c>
      <c r="R1544" t="s">
        <v>8349</v>
      </c>
      <c r="S1544" s="13">
        <f t="shared" si="98"/>
        <v>42170.996527777781</v>
      </c>
      <c r="T1544" s="13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8344</v>
      </c>
      <c r="R1545" t="s">
        <v>8349</v>
      </c>
      <c r="S1545" s="13">
        <f t="shared" si="98"/>
        <v>41935.509652777779</v>
      </c>
      <c r="T1545" s="13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8344</v>
      </c>
      <c r="R1546" t="s">
        <v>8349</v>
      </c>
      <c r="S1546" s="13">
        <f t="shared" si="98"/>
        <v>42053.051203703704</v>
      </c>
      <c r="T1546" s="13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8344</v>
      </c>
      <c r="R1547" t="s">
        <v>8349</v>
      </c>
      <c r="S1547" s="13">
        <f t="shared" si="98"/>
        <v>42031.884652777779</v>
      </c>
      <c r="T1547" s="13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8344</v>
      </c>
      <c r="R1548" t="s">
        <v>8349</v>
      </c>
      <c r="S1548" s="13">
        <f t="shared" si="98"/>
        <v>41839.212951388887</v>
      </c>
      <c r="T1548" s="13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8344</v>
      </c>
      <c r="R1549" t="s">
        <v>8349</v>
      </c>
      <c r="S1549" s="13">
        <f t="shared" si="98"/>
        <v>42782.426875000005</v>
      </c>
      <c r="T1549" s="13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8344</v>
      </c>
      <c r="R1550" t="s">
        <v>8349</v>
      </c>
      <c r="S1550" s="13">
        <f t="shared" si="98"/>
        <v>42286.88217592593</v>
      </c>
      <c r="T1550" s="13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8344</v>
      </c>
      <c r="R1551" t="s">
        <v>8349</v>
      </c>
      <c r="S1551" s="13">
        <f t="shared" si="98"/>
        <v>42281.136099537034</v>
      </c>
      <c r="T1551" s="13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8344</v>
      </c>
      <c r="R1552" t="s">
        <v>8349</v>
      </c>
      <c r="S1552" s="13">
        <f t="shared" si="98"/>
        <v>42472.449467592596</v>
      </c>
      <c r="T1552" s="13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8344</v>
      </c>
      <c r="R1553" t="s">
        <v>8349</v>
      </c>
      <c r="S1553" s="13">
        <f t="shared" si="98"/>
        <v>42121.824525462958</v>
      </c>
      <c r="T1553" s="13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8344</v>
      </c>
      <c r="R1554" t="s">
        <v>8349</v>
      </c>
      <c r="S1554" s="13">
        <f t="shared" si="98"/>
        <v>41892.688750000001</v>
      </c>
      <c r="T1554" s="13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8344</v>
      </c>
      <c r="R1555" t="s">
        <v>8349</v>
      </c>
      <c r="S1555" s="13">
        <f t="shared" si="98"/>
        <v>42219.282951388886</v>
      </c>
      <c r="T1555" s="13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8344</v>
      </c>
      <c r="R1556" t="s">
        <v>8349</v>
      </c>
      <c r="S1556" s="13">
        <f t="shared" si="98"/>
        <v>42188.252199074079</v>
      </c>
      <c r="T1556" s="13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8344</v>
      </c>
      <c r="R1557" t="s">
        <v>8349</v>
      </c>
      <c r="S1557" s="13">
        <f t="shared" si="98"/>
        <v>42241.613796296297</v>
      </c>
      <c r="T1557" s="13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8344</v>
      </c>
      <c r="R1558" t="s">
        <v>8349</v>
      </c>
      <c r="S1558" s="13">
        <f t="shared" si="98"/>
        <v>42525.153055555551</v>
      </c>
      <c r="T1558" s="13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8344</v>
      </c>
      <c r="R1559" t="s">
        <v>8349</v>
      </c>
      <c r="S1559" s="13">
        <f t="shared" si="98"/>
        <v>41871.65315972222</v>
      </c>
      <c r="T1559" s="13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8344</v>
      </c>
      <c r="R1560" t="s">
        <v>8349</v>
      </c>
      <c r="S1560" s="13">
        <f t="shared" si="98"/>
        <v>42185.397673611107</v>
      </c>
      <c r="T1560" s="13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8344</v>
      </c>
      <c r="R1561" t="s">
        <v>8349</v>
      </c>
      <c r="S1561" s="13">
        <f t="shared" si="98"/>
        <v>42108.05322916666</v>
      </c>
      <c r="T1561" s="13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8344</v>
      </c>
      <c r="R1562" t="s">
        <v>8349</v>
      </c>
      <c r="S1562" s="13">
        <f t="shared" si="98"/>
        <v>41936.020752314813</v>
      </c>
      <c r="T1562" s="13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8328</v>
      </c>
      <c r="R1563" t="s">
        <v>8350</v>
      </c>
      <c r="S1563" s="13">
        <f t="shared" si="98"/>
        <v>41555.041701388887</v>
      </c>
      <c r="T1563" s="13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8328</v>
      </c>
      <c r="R1564" t="s">
        <v>8350</v>
      </c>
      <c r="S1564" s="13">
        <f t="shared" si="98"/>
        <v>40079.566157407404</v>
      </c>
      <c r="T1564" s="13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8328</v>
      </c>
      <c r="R1565" t="s">
        <v>8350</v>
      </c>
      <c r="S1565" s="13">
        <f t="shared" si="98"/>
        <v>41652.742488425924</v>
      </c>
      <c r="T1565" s="13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8328</v>
      </c>
      <c r="R1566" t="s">
        <v>8350</v>
      </c>
      <c r="S1566" s="13">
        <f t="shared" si="98"/>
        <v>42121.367002314815</v>
      </c>
      <c r="T1566" s="13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8328</v>
      </c>
      <c r="R1567" t="s">
        <v>8350</v>
      </c>
      <c r="S1567" s="13">
        <f t="shared" si="98"/>
        <v>40672.729872685188</v>
      </c>
      <c r="T1567" s="13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8328</v>
      </c>
      <c r="R1568" t="s">
        <v>8350</v>
      </c>
      <c r="S1568" s="13">
        <f t="shared" si="98"/>
        <v>42549.916712962964</v>
      </c>
      <c r="T1568" s="13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8328</v>
      </c>
      <c r="R1569" t="s">
        <v>8350</v>
      </c>
      <c r="S1569" s="13">
        <f t="shared" si="98"/>
        <v>41671.936863425923</v>
      </c>
      <c r="T1569" s="13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8328</v>
      </c>
      <c r="R1570" t="s">
        <v>8350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8328</v>
      </c>
      <c r="R1571" t="s">
        <v>8350</v>
      </c>
      <c r="S1571" s="13">
        <f t="shared" si="98"/>
        <v>41389.679560185185</v>
      </c>
      <c r="T1571" s="13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8328</v>
      </c>
      <c r="R1572" t="s">
        <v>8350</v>
      </c>
      <c r="S1572" s="13">
        <f t="shared" si="98"/>
        <v>42438.813449074078</v>
      </c>
      <c r="T1572" s="13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8328</v>
      </c>
      <c r="R1573" t="s">
        <v>8350</v>
      </c>
      <c r="S1573" s="13">
        <f t="shared" si="98"/>
        <v>42144.769479166673</v>
      </c>
      <c r="T1573" s="13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8328</v>
      </c>
      <c r="R1574" t="s">
        <v>8350</v>
      </c>
      <c r="S1574" s="13">
        <f t="shared" si="98"/>
        <v>42404.033090277779</v>
      </c>
      <c r="T1574" s="13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8328</v>
      </c>
      <c r="R1575" t="s">
        <v>8350</v>
      </c>
      <c r="S1575" s="13">
        <f t="shared" si="98"/>
        <v>42786.000023148154</v>
      </c>
      <c r="T1575" s="13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8328</v>
      </c>
      <c r="R1576" t="s">
        <v>8350</v>
      </c>
      <c r="S1576" s="13">
        <f t="shared" si="98"/>
        <v>42017.927418981482</v>
      </c>
      <c r="T1576" s="13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8328</v>
      </c>
      <c r="R1577" t="s">
        <v>8350</v>
      </c>
      <c r="S1577" s="13">
        <f t="shared" si="98"/>
        <v>41799.524259259262</v>
      </c>
      <c r="T1577" s="13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8328</v>
      </c>
      <c r="R1578" t="s">
        <v>8350</v>
      </c>
      <c r="S1578" s="13">
        <f t="shared" si="98"/>
        <v>42140.879259259258</v>
      </c>
      <c r="T1578" s="13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8328</v>
      </c>
      <c r="R1579" t="s">
        <v>8350</v>
      </c>
      <c r="S1579" s="13">
        <f t="shared" si="98"/>
        <v>41054.847777777781</v>
      </c>
      <c r="T1579" s="13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8328</v>
      </c>
      <c r="R1580" t="s">
        <v>8350</v>
      </c>
      <c r="S1580" s="13">
        <f t="shared" si="98"/>
        <v>40399.065868055557</v>
      </c>
      <c r="T1580" s="13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8328</v>
      </c>
      <c r="R1581" t="s">
        <v>8350</v>
      </c>
      <c r="S1581" s="13">
        <f t="shared" si="98"/>
        <v>41481.996423611112</v>
      </c>
      <c r="T1581" s="13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8328</v>
      </c>
      <c r="R1582" t="s">
        <v>8350</v>
      </c>
      <c r="S1582" s="13">
        <f t="shared" si="98"/>
        <v>40990.050069444449</v>
      </c>
      <c r="T1582" s="13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8344</v>
      </c>
      <c r="R1583" t="s">
        <v>8351</v>
      </c>
      <c r="S1583" s="13">
        <f t="shared" si="98"/>
        <v>42325.448958333334</v>
      </c>
      <c r="T1583" s="13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8344</v>
      </c>
      <c r="R1584" t="s">
        <v>8351</v>
      </c>
      <c r="S1584" s="13">
        <f t="shared" si="98"/>
        <v>42246.789965277778</v>
      </c>
      <c r="T1584" s="13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8344</v>
      </c>
      <c r="R1585" t="s">
        <v>8351</v>
      </c>
      <c r="S1585" s="13">
        <f t="shared" si="98"/>
        <v>41877.904988425929</v>
      </c>
      <c r="T1585" s="13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8344</v>
      </c>
      <c r="R1586" t="s">
        <v>8351</v>
      </c>
      <c r="S1586" s="13">
        <f t="shared" si="98"/>
        <v>41779.649317129632</v>
      </c>
      <c r="T1586" s="13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8344</v>
      </c>
      <c r="R1587" t="s">
        <v>8351</v>
      </c>
      <c r="S1587" s="13">
        <f t="shared" si="98"/>
        <v>42707.895462962959</v>
      </c>
      <c r="T1587" s="13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8344</v>
      </c>
      <c r="R1588" t="s">
        <v>8351</v>
      </c>
      <c r="S1588" s="13">
        <f t="shared" si="98"/>
        <v>42069.104421296302</v>
      </c>
      <c r="T1588" s="13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8344</v>
      </c>
      <c r="R1589" t="s">
        <v>8351</v>
      </c>
      <c r="S1589" s="13">
        <f t="shared" si="98"/>
        <v>41956.950983796298</v>
      </c>
      <c r="T1589" s="13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8344</v>
      </c>
      <c r="R1590" t="s">
        <v>8351</v>
      </c>
      <c r="S1590" s="13">
        <f t="shared" si="98"/>
        <v>42005.24998842593</v>
      </c>
      <c r="T1590" s="13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8344</v>
      </c>
      <c r="R1591" t="s">
        <v>8351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8344</v>
      </c>
      <c r="R1592" t="s">
        <v>8351</v>
      </c>
      <c r="S1592" s="13">
        <f t="shared" si="98"/>
        <v>42240.857222222221</v>
      </c>
      <c r="T1592" s="13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8344</v>
      </c>
      <c r="R1593" t="s">
        <v>8351</v>
      </c>
      <c r="S1593" s="13">
        <f t="shared" si="98"/>
        <v>42433.726168981477</v>
      </c>
      <c r="T1593" s="13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8344</v>
      </c>
      <c r="R1594" t="s">
        <v>8351</v>
      </c>
      <c r="S1594" s="13">
        <f t="shared" si="98"/>
        <v>42046.072743055556</v>
      </c>
      <c r="T1594" s="13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8344</v>
      </c>
      <c r="R1595" t="s">
        <v>8351</v>
      </c>
      <c r="S1595" s="13">
        <f t="shared" si="98"/>
        <v>42033.845543981486</v>
      </c>
      <c r="T1595" s="13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8344</v>
      </c>
      <c r="R1596" t="s">
        <v>8351</v>
      </c>
      <c r="S1596" s="13">
        <f t="shared" si="98"/>
        <v>42445.712754629625</v>
      </c>
      <c r="T1596" s="13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8344</v>
      </c>
      <c r="R1597" t="s">
        <v>8351</v>
      </c>
      <c r="S1597" s="13">
        <f t="shared" si="98"/>
        <v>41780.050092592595</v>
      </c>
      <c r="T1597" s="13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8344</v>
      </c>
      <c r="R1598" t="s">
        <v>8351</v>
      </c>
      <c r="S1598" s="13">
        <f t="shared" si="98"/>
        <v>41941.430196759262</v>
      </c>
      <c r="T1598" s="13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8344</v>
      </c>
      <c r="R1599" t="s">
        <v>8351</v>
      </c>
      <c r="S1599" s="13">
        <f t="shared" si="98"/>
        <v>42603.354131944448</v>
      </c>
      <c r="T1599" s="13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8344</v>
      </c>
      <c r="R1600" t="s">
        <v>8351</v>
      </c>
      <c r="S1600" s="13">
        <f t="shared" si="98"/>
        <v>42151.667337962965</v>
      </c>
      <c r="T1600" s="13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8344</v>
      </c>
      <c r="R1601" t="s">
        <v>8351</v>
      </c>
      <c r="S1601" s="13">
        <f t="shared" si="98"/>
        <v>42438.53907407407</v>
      </c>
      <c r="T1601" s="13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8344</v>
      </c>
      <c r="R1602" t="s">
        <v>8351</v>
      </c>
      <c r="S1602" s="13">
        <f t="shared" si="98"/>
        <v>41791.057314814818</v>
      </c>
      <c r="T1602" s="13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8331</v>
      </c>
      <c r="R1603" t="s">
        <v>8332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8331</v>
      </c>
      <c r="R1604" t="s">
        <v>8332</v>
      </c>
      <c r="S1604" s="13">
        <f t="shared" si="102"/>
        <v>40788.297650462962</v>
      </c>
      <c r="T1604" s="13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8331</v>
      </c>
      <c r="R1605" t="s">
        <v>8332</v>
      </c>
      <c r="S1605" s="13">
        <f t="shared" si="102"/>
        <v>40876.169664351852</v>
      </c>
      <c r="T1605" s="13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8331</v>
      </c>
      <c r="R1606" t="s">
        <v>8332</v>
      </c>
      <c r="S1606" s="13">
        <f t="shared" si="102"/>
        <v>40945.845312500001</v>
      </c>
      <c r="T1606" s="13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8331</v>
      </c>
      <c r="R1607" t="s">
        <v>8332</v>
      </c>
      <c r="S1607" s="13">
        <f t="shared" si="102"/>
        <v>40747.012881944444</v>
      </c>
      <c r="T1607" s="13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8331</v>
      </c>
      <c r="R1608" t="s">
        <v>8332</v>
      </c>
      <c r="S1608" s="13">
        <f t="shared" si="102"/>
        <v>40536.111550925925</v>
      </c>
      <c r="T1608" s="13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8331</v>
      </c>
      <c r="R1609" t="s">
        <v>8332</v>
      </c>
      <c r="S1609" s="13">
        <f t="shared" si="102"/>
        <v>41053.80846064815</v>
      </c>
      <c r="T1609" s="13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8331</v>
      </c>
      <c r="R1610" t="s">
        <v>8332</v>
      </c>
      <c r="S1610" s="13">
        <f t="shared" si="102"/>
        <v>41607.83085648148</v>
      </c>
      <c r="T1610" s="13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8331</v>
      </c>
      <c r="R1611" t="s">
        <v>8332</v>
      </c>
      <c r="S1611" s="13">
        <f t="shared" si="102"/>
        <v>40796.001261574071</v>
      </c>
      <c r="T1611" s="13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8331</v>
      </c>
      <c r="R1612" t="s">
        <v>8332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8331</v>
      </c>
      <c r="R1613" t="s">
        <v>8332</v>
      </c>
      <c r="S1613" s="13">
        <f t="shared" si="102"/>
        <v>41409.00037037037</v>
      </c>
      <c r="T1613" s="13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8331</v>
      </c>
      <c r="R1614" t="s">
        <v>8332</v>
      </c>
      <c r="S1614" s="13">
        <f t="shared" si="102"/>
        <v>41246.874814814815</v>
      </c>
      <c r="T1614" s="13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8331</v>
      </c>
      <c r="R1615" t="s">
        <v>8332</v>
      </c>
      <c r="S1615" s="13">
        <f t="shared" si="102"/>
        <v>41082.069467592592</v>
      </c>
      <c r="T1615" s="13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8331</v>
      </c>
      <c r="R1616" t="s">
        <v>8332</v>
      </c>
      <c r="S1616" s="13">
        <f t="shared" si="102"/>
        <v>41794.981122685182</v>
      </c>
      <c r="T1616" s="13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8331</v>
      </c>
      <c r="R1617" t="s">
        <v>8332</v>
      </c>
      <c r="S1617" s="13">
        <f t="shared" si="102"/>
        <v>40845.050879629627</v>
      </c>
      <c r="T1617" s="13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8331</v>
      </c>
      <c r="R1618" t="s">
        <v>8332</v>
      </c>
      <c r="S1618" s="13">
        <f t="shared" si="102"/>
        <v>41194.715520833335</v>
      </c>
      <c r="T1618" s="13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8331</v>
      </c>
      <c r="R1619" t="s">
        <v>8332</v>
      </c>
      <c r="S1619" s="13">
        <f t="shared" si="102"/>
        <v>41546.664212962962</v>
      </c>
      <c r="T1619" s="13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8331</v>
      </c>
      <c r="R1620" t="s">
        <v>8332</v>
      </c>
      <c r="S1620" s="13">
        <f t="shared" si="102"/>
        <v>41301.654340277775</v>
      </c>
      <c r="T1620" s="13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8331</v>
      </c>
      <c r="R1621" t="s">
        <v>8332</v>
      </c>
      <c r="S1621" s="13">
        <f t="shared" si="102"/>
        <v>41876.18618055556</v>
      </c>
      <c r="T1621" s="13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8331</v>
      </c>
      <c r="R1622" t="s">
        <v>8332</v>
      </c>
      <c r="S1622" s="13">
        <f t="shared" si="102"/>
        <v>41321.339583333334</v>
      </c>
      <c r="T1622" s="13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8331</v>
      </c>
      <c r="R1623" t="s">
        <v>8332</v>
      </c>
      <c r="S1623" s="13">
        <f t="shared" si="102"/>
        <v>41003.60665509259</v>
      </c>
      <c r="T1623" s="13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8331</v>
      </c>
      <c r="R1624" t="s">
        <v>8332</v>
      </c>
      <c r="S1624" s="13">
        <f t="shared" si="102"/>
        <v>41950.29483796296</v>
      </c>
      <c r="T1624" s="13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8331</v>
      </c>
      <c r="R1625" t="s">
        <v>8332</v>
      </c>
      <c r="S1625" s="13">
        <f t="shared" si="102"/>
        <v>41453.688530092593</v>
      </c>
      <c r="T1625" s="13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8331</v>
      </c>
      <c r="R1626" t="s">
        <v>8332</v>
      </c>
      <c r="S1626" s="13">
        <f t="shared" si="102"/>
        <v>41243.367303240739</v>
      </c>
      <c r="T1626" s="13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8331</v>
      </c>
      <c r="R1627" t="s">
        <v>8332</v>
      </c>
      <c r="S1627" s="13">
        <f t="shared" si="102"/>
        <v>41135.699687500004</v>
      </c>
      <c r="T1627" s="13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8331</v>
      </c>
      <c r="R1628" t="s">
        <v>8332</v>
      </c>
      <c r="S1628" s="13">
        <f t="shared" si="102"/>
        <v>41579.847997685189</v>
      </c>
      <c r="T1628" s="13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8331</v>
      </c>
      <c r="R1629" t="s">
        <v>8332</v>
      </c>
      <c r="S1629" s="13">
        <f t="shared" si="102"/>
        <v>41205.707048611112</v>
      </c>
      <c r="T1629" s="13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8331</v>
      </c>
      <c r="R1630" t="s">
        <v>8332</v>
      </c>
      <c r="S1630" s="13">
        <f t="shared" si="102"/>
        <v>41774.737060185187</v>
      </c>
      <c r="T1630" s="13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8331</v>
      </c>
      <c r="R1631" t="s">
        <v>8332</v>
      </c>
      <c r="S1631" s="13">
        <f t="shared" si="102"/>
        <v>41645.867280092592</v>
      </c>
      <c r="T1631" s="13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8331</v>
      </c>
      <c r="R1632" t="s">
        <v>8332</v>
      </c>
      <c r="S1632" s="13">
        <f t="shared" si="102"/>
        <v>40939.837673611109</v>
      </c>
      <c r="T1632" s="13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8331</v>
      </c>
      <c r="R1633" t="s">
        <v>8332</v>
      </c>
      <c r="S1633" s="13">
        <f t="shared" si="102"/>
        <v>41164.859502314815</v>
      </c>
      <c r="T1633" s="13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8331</v>
      </c>
      <c r="R1634" t="s">
        <v>8332</v>
      </c>
      <c r="S1634" s="13">
        <f t="shared" si="102"/>
        <v>40750.340902777774</v>
      </c>
      <c r="T1634" s="13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8331</v>
      </c>
      <c r="R1635" t="s">
        <v>8332</v>
      </c>
      <c r="S1635" s="13">
        <f t="shared" si="102"/>
        <v>40896.883750000001</v>
      </c>
      <c r="T1635" s="13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8331</v>
      </c>
      <c r="R1636" t="s">
        <v>8332</v>
      </c>
      <c r="S1636" s="13">
        <f t="shared" si="102"/>
        <v>40658.189826388887</v>
      </c>
      <c r="T1636" s="13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8331</v>
      </c>
      <c r="R1637" t="s">
        <v>8332</v>
      </c>
      <c r="S1637" s="13">
        <f t="shared" si="102"/>
        <v>42502.868761574078</v>
      </c>
      <c r="T1637" s="13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8331</v>
      </c>
      <c r="R1638" t="s">
        <v>8332</v>
      </c>
      <c r="S1638" s="13">
        <f t="shared" si="102"/>
        <v>40663.08666666667</v>
      </c>
      <c r="T1638" s="13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8331</v>
      </c>
      <c r="R1639" t="s">
        <v>8332</v>
      </c>
      <c r="S1639" s="13">
        <f t="shared" si="102"/>
        <v>40122.751620370371</v>
      </c>
      <c r="T1639" s="13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8331</v>
      </c>
      <c r="R1640" t="s">
        <v>8332</v>
      </c>
      <c r="S1640" s="13">
        <f t="shared" si="102"/>
        <v>41288.68712962963</v>
      </c>
      <c r="T1640" s="13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8331</v>
      </c>
      <c r="R1641" t="s">
        <v>8332</v>
      </c>
      <c r="S1641" s="13">
        <f t="shared" si="102"/>
        <v>40941.652372685188</v>
      </c>
      <c r="T1641" s="13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8331</v>
      </c>
      <c r="R1642" t="s">
        <v>8332</v>
      </c>
      <c r="S1642" s="13">
        <f t="shared" si="102"/>
        <v>40379.23096064815</v>
      </c>
      <c r="T1642" s="13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8331</v>
      </c>
      <c r="R1643" t="s">
        <v>8352</v>
      </c>
      <c r="S1643" s="13">
        <f t="shared" si="102"/>
        <v>41962.596574074079</v>
      </c>
      <c r="T1643" s="13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8331</v>
      </c>
      <c r="R1644" t="s">
        <v>8352</v>
      </c>
      <c r="S1644" s="13">
        <f t="shared" si="102"/>
        <v>40688.024618055555</v>
      </c>
      <c r="T1644" s="13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8331</v>
      </c>
      <c r="R1645" t="s">
        <v>8352</v>
      </c>
      <c r="S1645" s="13">
        <f t="shared" si="102"/>
        <v>41146.824212962965</v>
      </c>
      <c r="T1645" s="13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8331</v>
      </c>
      <c r="R1646" t="s">
        <v>8352</v>
      </c>
      <c r="S1646" s="13">
        <f t="shared" si="102"/>
        <v>41175.05972222222</v>
      </c>
      <c r="T1646" s="13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8331</v>
      </c>
      <c r="R1647" t="s">
        <v>8352</v>
      </c>
      <c r="S1647" s="13">
        <f t="shared" si="102"/>
        <v>41521.617361111108</v>
      </c>
      <c r="T1647" s="13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8331</v>
      </c>
      <c r="R1648" t="s">
        <v>8352</v>
      </c>
      <c r="S1648" s="13">
        <f t="shared" si="102"/>
        <v>41833.450266203705</v>
      </c>
      <c r="T1648" s="13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8331</v>
      </c>
      <c r="R1649" t="s">
        <v>8352</v>
      </c>
      <c r="S1649" s="13">
        <f t="shared" si="102"/>
        <v>41039.409456018519</v>
      </c>
      <c r="T1649" s="13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8331</v>
      </c>
      <c r="R1650" t="s">
        <v>8352</v>
      </c>
      <c r="S1650" s="13">
        <f t="shared" si="102"/>
        <v>40592.704652777778</v>
      </c>
      <c r="T1650" s="13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8331</v>
      </c>
      <c r="R1651" t="s">
        <v>8352</v>
      </c>
      <c r="S1651" s="13">
        <f t="shared" si="102"/>
        <v>41737.684664351851</v>
      </c>
      <c r="T1651" s="13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8331</v>
      </c>
      <c r="R1652" t="s">
        <v>8352</v>
      </c>
      <c r="S1652" s="13">
        <f t="shared" si="102"/>
        <v>41526.435613425929</v>
      </c>
      <c r="T1652" s="13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8331</v>
      </c>
      <c r="R1653" t="s">
        <v>8352</v>
      </c>
      <c r="S1653" s="13">
        <f t="shared" si="102"/>
        <v>40625.900694444441</v>
      </c>
      <c r="T1653" s="13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8331</v>
      </c>
      <c r="R1654" t="s">
        <v>8352</v>
      </c>
      <c r="S1654" s="13">
        <f t="shared" si="102"/>
        <v>41572.492974537039</v>
      </c>
      <c r="T1654" s="13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8331</v>
      </c>
      <c r="R1655" t="s">
        <v>8352</v>
      </c>
      <c r="S1655" s="13">
        <f t="shared" si="102"/>
        <v>40626.834444444445</v>
      </c>
      <c r="T1655" s="13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8331</v>
      </c>
      <c r="R1656" t="s">
        <v>8352</v>
      </c>
      <c r="S1656" s="13">
        <f t="shared" si="102"/>
        <v>40987.890740740739</v>
      </c>
      <c r="T1656" s="13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8331</v>
      </c>
      <c r="R1657" t="s">
        <v>8352</v>
      </c>
      <c r="S1657" s="13">
        <f t="shared" si="102"/>
        <v>40974.791898148149</v>
      </c>
      <c r="T1657" s="13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8331</v>
      </c>
      <c r="R1658" t="s">
        <v>8352</v>
      </c>
      <c r="S1658" s="13">
        <f t="shared" si="102"/>
        <v>41226.928842592592</v>
      </c>
      <c r="T1658" s="13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8331</v>
      </c>
      <c r="R1659" t="s">
        <v>8352</v>
      </c>
      <c r="S1659" s="13">
        <f t="shared" si="102"/>
        <v>41023.782037037039</v>
      </c>
      <c r="T1659" s="13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8331</v>
      </c>
      <c r="R1660" t="s">
        <v>8352</v>
      </c>
      <c r="S1660" s="13">
        <f t="shared" si="102"/>
        <v>41223.22184027778</v>
      </c>
      <c r="T1660" s="13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8331</v>
      </c>
      <c r="R1661" t="s">
        <v>8352</v>
      </c>
      <c r="S1661" s="13">
        <f t="shared" si="102"/>
        <v>41596.913437499999</v>
      </c>
      <c r="T1661" s="13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8331</v>
      </c>
      <c r="R1662" t="s">
        <v>8352</v>
      </c>
      <c r="S1662" s="13">
        <f t="shared" si="102"/>
        <v>42459.693865740745</v>
      </c>
      <c r="T1662" s="13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8331</v>
      </c>
      <c r="R1663" t="s">
        <v>8352</v>
      </c>
      <c r="S1663" s="13">
        <f t="shared" si="102"/>
        <v>42343.998043981483</v>
      </c>
      <c r="T1663" s="13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8331</v>
      </c>
      <c r="R1664" t="s">
        <v>8352</v>
      </c>
      <c r="S1664" s="13">
        <f t="shared" si="102"/>
        <v>40848.198333333334</v>
      </c>
      <c r="T1664" s="13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8331</v>
      </c>
      <c r="R1665" t="s">
        <v>8352</v>
      </c>
      <c r="S1665" s="13">
        <f t="shared" si="102"/>
        <v>42006.02207175926</v>
      </c>
      <c r="T1665" s="13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8331</v>
      </c>
      <c r="R1666" t="s">
        <v>8352</v>
      </c>
      <c r="S1666" s="13">
        <f t="shared" si="102"/>
        <v>40939.761782407404</v>
      </c>
      <c r="T1666" s="13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8331</v>
      </c>
      <c r="R1667" t="s">
        <v>8352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8331</v>
      </c>
      <c r="R1668" t="s">
        <v>8352</v>
      </c>
      <c r="S1668" s="13">
        <f t="shared" si="106"/>
        <v>41331.253159722226</v>
      </c>
      <c r="T1668" s="13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8331</v>
      </c>
      <c r="R1669" t="s">
        <v>8352</v>
      </c>
      <c r="S1669" s="13">
        <f t="shared" si="106"/>
        <v>41682.0705787037</v>
      </c>
      <c r="T1669" s="13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8331</v>
      </c>
      <c r="R1670" t="s">
        <v>8352</v>
      </c>
      <c r="S1670" s="13">
        <f t="shared" si="106"/>
        <v>40845.14975694444</v>
      </c>
      <c r="T1670" s="13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8331</v>
      </c>
      <c r="R1671" t="s">
        <v>8352</v>
      </c>
      <c r="S1671" s="13">
        <f t="shared" si="106"/>
        <v>42461.885138888887</v>
      </c>
      <c r="T1671" s="13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8331</v>
      </c>
      <c r="R1672" t="s">
        <v>8352</v>
      </c>
      <c r="S1672" s="13">
        <f t="shared" si="106"/>
        <v>40313.930543981485</v>
      </c>
      <c r="T1672" s="13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8331</v>
      </c>
      <c r="R1673" t="s">
        <v>8352</v>
      </c>
      <c r="S1673" s="13">
        <f t="shared" si="106"/>
        <v>42553.54414351852</v>
      </c>
      <c r="T1673" s="13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8331</v>
      </c>
      <c r="R1674" t="s">
        <v>8352</v>
      </c>
      <c r="S1674" s="13">
        <f t="shared" si="106"/>
        <v>41034.656597222223</v>
      </c>
      <c r="T1674" s="13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8331</v>
      </c>
      <c r="R1675" t="s">
        <v>8352</v>
      </c>
      <c r="S1675" s="13">
        <f t="shared" si="106"/>
        <v>42039.878379629634</v>
      </c>
      <c r="T1675" s="13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8331</v>
      </c>
      <c r="R1676" t="s">
        <v>8352</v>
      </c>
      <c r="S1676" s="13">
        <f t="shared" si="106"/>
        <v>42569.605393518519</v>
      </c>
      <c r="T1676" s="13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8331</v>
      </c>
      <c r="R1677" t="s">
        <v>8352</v>
      </c>
      <c r="S1677" s="13">
        <f t="shared" si="106"/>
        <v>40802.733101851853</v>
      </c>
      <c r="T1677" s="13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8331</v>
      </c>
      <c r="R1678" t="s">
        <v>8352</v>
      </c>
      <c r="S1678" s="13">
        <f t="shared" si="106"/>
        <v>40973.72623842593</v>
      </c>
      <c r="T1678" s="13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8331</v>
      </c>
      <c r="R1679" t="s">
        <v>8352</v>
      </c>
      <c r="S1679" s="13">
        <f t="shared" si="106"/>
        <v>42416.407129629632</v>
      </c>
      <c r="T1679" s="13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8331</v>
      </c>
      <c r="R1680" t="s">
        <v>8352</v>
      </c>
      <c r="S1680" s="13">
        <f t="shared" si="106"/>
        <v>41662.854988425926</v>
      </c>
      <c r="T1680" s="13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8331</v>
      </c>
      <c r="R1681" t="s">
        <v>8352</v>
      </c>
      <c r="S1681" s="13">
        <f t="shared" si="106"/>
        <v>40723.068807870368</v>
      </c>
      <c r="T1681" s="13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8331</v>
      </c>
      <c r="R1682" t="s">
        <v>8352</v>
      </c>
      <c r="S1682" s="13">
        <f t="shared" si="106"/>
        <v>41802.757719907408</v>
      </c>
      <c r="T1682" s="13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8331</v>
      </c>
      <c r="R1683" t="s">
        <v>8353</v>
      </c>
      <c r="S1683" s="13">
        <f t="shared" si="106"/>
        <v>42774.121342592596</v>
      </c>
      <c r="T1683" s="13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8331</v>
      </c>
      <c r="R1684" t="s">
        <v>8353</v>
      </c>
      <c r="S1684" s="13">
        <f t="shared" si="106"/>
        <v>42779.21365740741</v>
      </c>
      <c r="T1684" s="13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8331</v>
      </c>
      <c r="R1685" t="s">
        <v>8353</v>
      </c>
      <c r="S1685" s="13">
        <f t="shared" si="106"/>
        <v>42808.781689814816</v>
      </c>
      <c r="T1685" s="13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8331</v>
      </c>
      <c r="R1686" t="s">
        <v>8353</v>
      </c>
      <c r="S1686" s="13">
        <f t="shared" si="106"/>
        <v>42783.815289351856</v>
      </c>
      <c r="T1686" s="13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8331</v>
      </c>
      <c r="R1687" t="s">
        <v>8353</v>
      </c>
      <c r="S1687" s="13">
        <f t="shared" si="106"/>
        <v>42788.2502662037</v>
      </c>
      <c r="T1687" s="13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8331</v>
      </c>
      <c r="R1688" t="s">
        <v>8353</v>
      </c>
      <c r="S1688" s="13">
        <f t="shared" si="106"/>
        <v>42792.843969907408</v>
      </c>
      <c r="T1688" s="13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8331</v>
      </c>
      <c r="R1689" t="s">
        <v>8353</v>
      </c>
      <c r="S1689" s="13">
        <f t="shared" si="106"/>
        <v>42802.046817129631</v>
      </c>
      <c r="T1689" s="13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8331</v>
      </c>
      <c r="R1690" t="s">
        <v>8353</v>
      </c>
      <c r="S1690" s="13">
        <f t="shared" si="106"/>
        <v>42804.534652777773</v>
      </c>
      <c r="T1690" s="13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8331</v>
      </c>
      <c r="R1691" t="s">
        <v>8353</v>
      </c>
      <c r="S1691" s="13">
        <f t="shared" si="106"/>
        <v>42780.942476851851</v>
      </c>
      <c r="T1691" s="13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8331</v>
      </c>
      <c r="R1692" t="s">
        <v>8353</v>
      </c>
      <c r="S1692" s="13">
        <f t="shared" si="106"/>
        <v>42801.43104166667</v>
      </c>
      <c r="T1692" s="13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8331</v>
      </c>
      <c r="R1693" t="s">
        <v>8353</v>
      </c>
      <c r="S1693" s="13">
        <f t="shared" si="106"/>
        <v>42795.701481481476</v>
      </c>
      <c r="T1693" s="13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8331</v>
      </c>
      <c r="R1694" t="s">
        <v>8353</v>
      </c>
      <c r="S1694" s="13">
        <f t="shared" si="106"/>
        <v>42788.151238425926</v>
      </c>
      <c r="T1694" s="13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8331</v>
      </c>
      <c r="R1695" t="s">
        <v>8353</v>
      </c>
      <c r="S1695" s="13">
        <f t="shared" si="106"/>
        <v>42803.920277777783</v>
      </c>
      <c r="T1695" s="13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8331</v>
      </c>
      <c r="R1696" t="s">
        <v>8353</v>
      </c>
      <c r="S1696" s="13">
        <f t="shared" si="106"/>
        <v>42791.669837962967</v>
      </c>
      <c r="T1696" s="13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8331</v>
      </c>
      <c r="R1697" t="s">
        <v>8353</v>
      </c>
      <c r="S1697" s="13">
        <f t="shared" si="106"/>
        <v>42801.031412037039</v>
      </c>
      <c r="T1697" s="13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8331</v>
      </c>
      <c r="R1698" t="s">
        <v>8353</v>
      </c>
      <c r="S1698" s="13">
        <f t="shared" si="106"/>
        <v>42796.069571759261</v>
      </c>
      <c r="T1698" s="13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8331</v>
      </c>
      <c r="R1699" t="s">
        <v>8353</v>
      </c>
      <c r="S1699" s="13">
        <f t="shared" si="106"/>
        <v>42805.032962962956</v>
      </c>
      <c r="T1699" s="13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8331</v>
      </c>
      <c r="R1700" t="s">
        <v>8353</v>
      </c>
      <c r="S1700" s="13">
        <f t="shared" si="106"/>
        <v>42796.207870370374</v>
      </c>
      <c r="T1700" s="13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8331</v>
      </c>
      <c r="R1701" t="s">
        <v>8353</v>
      </c>
      <c r="S1701" s="13">
        <f t="shared" si="106"/>
        <v>42806.863946759258</v>
      </c>
      <c r="T1701" s="13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8331</v>
      </c>
      <c r="R1702" t="s">
        <v>8353</v>
      </c>
      <c r="S1702" s="13">
        <f t="shared" si="106"/>
        <v>42796.071643518517</v>
      </c>
      <c r="T1702" s="13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8331</v>
      </c>
      <c r="R1703" t="s">
        <v>8353</v>
      </c>
      <c r="S1703" s="13">
        <f t="shared" si="106"/>
        <v>41989.664409722223</v>
      </c>
      <c r="T1703" s="13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8331</v>
      </c>
      <c r="R1704" t="s">
        <v>8353</v>
      </c>
      <c r="S1704" s="13">
        <f t="shared" si="106"/>
        <v>42063.869791666672</v>
      </c>
      <c r="T1704" s="13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8331</v>
      </c>
      <c r="R1705" t="s">
        <v>8353</v>
      </c>
      <c r="S1705" s="13">
        <f t="shared" si="106"/>
        <v>42187.281678240746</v>
      </c>
      <c r="T1705" s="13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8331</v>
      </c>
      <c r="R1706" t="s">
        <v>8353</v>
      </c>
      <c r="S1706" s="13">
        <f t="shared" si="106"/>
        <v>42021.139733796299</v>
      </c>
      <c r="T1706" s="13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8331</v>
      </c>
      <c r="R1707" t="s">
        <v>8353</v>
      </c>
      <c r="S1707" s="13">
        <f t="shared" si="106"/>
        <v>42245.016736111109</v>
      </c>
      <c r="T1707" s="13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8331</v>
      </c>
      <c r="R1708" t="s">
        <v>8353</v>
      </c>
      <c r="S1708" s="13">
        <f t="shared" si="106"/>
        <v>42179.306388888886</v>
      </c>
      <c r="T1708" s="13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8331</v>
      </c>
      <c r="R1709" t="s">
        <v>8353</v>
      </c>
      <c r="S1709" s="13">
        <f t="shared" si="106"/>
        <v>42427.721006944441</v>
      </c>
      <c r="T1709" s="13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8331</v>
      </c>
      <c r="R1710" t="s">
        <v>8353</v>
      </c>
      <c r="S1710" s="13">
        <f t="shared" si="106"/>
        <v>42451.866967592592</v>
      </c>
      <c r="T1710" s="13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8331</v>
      </c>
      <c r="R1711" t="s">
        <v>8353</v>
      </c>
      <c r="S1711" s="13">
        <f t="shared" si="106"/>
        <v>41841.56381944444</v>
      </c>
      <c r="T1711" s="13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8331</v>
      </c>
      <c r="R1712" t="s">
        <v>8353</v>
      </c>
      <c r="S1712" s="13">
        <f t="shared" si="106"/>
        <v>42341.59129629629</v>
      </c>
      <c r="T1712" s="13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8331</v>
      </c>
      <c r="R1713" t="s">
        <v>8353</v>
      </c>
      <c r="S1713" s="13">
        <f t="shared" si="106"/>
        <v>41852.646226851852</v>
      </c>
      <c r="T1713" s="13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8331</v>
      </c>
      <c r="R1714" t="s">
        <v>8353</v>
      </c>
      <c r="S1714" s="13">
        <f t="shared" si="106"/>
        <v>42125.913807870369</v>
      </c>
      <c r="T1714" s="13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8331</v>
      </c>
      <c r="R1715" t="s">
        <v>8353</v>
      </c>
      <c r="S1715" s="13">
        <f t="shared" si="106"/>
        <v>41887.801064814819</v>
      </c>
      <c r="T1715" s="13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8331</v>
      </c>
      <c r="R1716" t="s">
        <v>8353</v>
      </c>
      <c r="S1716" s="13">
        <f t="shared" si="106"/>
        <v>42095.918530092589</v>
      </c>
      <c r="T1716" s="13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8331</v>
      </c>
      <c r="R1717" t="s">
        <v>8353</v>
      </c>
      <c r="S1717" s="13">
        <f t="shared" si="106"/>
        <v>42064.217418981483</v>
      </c>
      <c r="T1717" s="13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8331</v>
      </c>
      <c r="R1718" t="s">
        <v>8353</v>
      </c>
      <c r="S1718" s="13">
        <f t="shared" si="106"/>
        <v>42673.577534722222</v>
      </c>
      <c r="T1718" s="13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8331</v>
      </c>
      <c r="R1719" t="s">
        <v>8353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8331</v>
      </c>
      <c r="R1720" t="s">
        <v>8353</v>
      </c>
      <c r="S1720" s="13">
        <f t="shared" si="106"/>
        <v>42460.610520833332</v>
      </c>
      <c r="T1720" s="13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8331</v>
      </c>
      <c r="R1721" t="s">
        <v>8353</v>
      </c>
      <c r="S1721" s="13">
        <f t="shared" si="106"/>
        <v>41869.534618055557</v>
      </c>
      <c r="T1721" s="13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8331</v>
      </c>
      <c r="R1722" t="s">
        <v>8353</v>
      </c>
      <c r="S1722" s="13">
        <f t="shared" si="106"/>
        <v>41922.783229166671</v>
      </c>
      <c r="T1722" s="13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8331</v>
      </c>
      <c r="R1723" t="s">
        <v>8353</v>
      </c>
      <c r="S1723" s="13">
        <f t="shared" si="106"/>
        <v>42319.461377314816</v>
      </c>
      <c r="T1723" s="13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8331</v>
      </c>
      <c r="R1724" t="s">
        <v>8353</v>
      </c>
      <c r="S1724" s="13">
        <f t="shared" si="106"/>
        <v>42425.960983796293</v>
      </c>
      <c r="T1724" s="13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8331</v>
      </c>
      <c r="R1725" t="s">
        <v>8353</v>
      </c>
      <c r="S1725" s="13">
        <f t="shared" si="106"/>
        <v>42129.82540509259</v>
      </c>
      <c r="T1725" s="13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8331</v>
      </c>
      <c r="R1726" t="s">
        <v>8353</v>
      </c>
      <c r="S1726" s="13">
        <f t="shared" si="106"/>
        <v>41912.932430555556</v>
      </c>
      <c r="T1726" s="13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8331</v>
      </c>
      <c r="R1727" t="s">
        <v>8353</v>
      </c>
      <c r="S1727" s="13">
        <f t="shared" si="106"/>
        <v>41845.968159722222</v>
      </c>
      <c r="T1727" s="13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8331</v>
      </c>
      <c r="R1728" t="s">
        <v>8353</v>
      </c>
      <c r="S1728" s="13">
        <f t="shared" si="106"/>
        <v>41788.919722222221</v>
      </c>
      <c r="T1728" s="13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8331</v>
      </c>
      <c r="R1729" t="s">
        <v>8353</v>
      </c>
      <c r="S1729" s="13">
        <f t="shared" si="106"/>
        <v>42044.927974537044</v>
      </c>
      <c r="T1729" s="13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8331</v>
      </c>
      <c r="R1730" t="s">
        <v>8353</v>
      </c>
      <c r="S1730" s="13">
        <f t="shared" si="106"/>
        <v>42268.625856481478</v>
      </c>
      <c r="T1730" s="13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8331</v>
      </c>
      <c r="R1731" t="s">
        <v>8353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8331</v>
      </c>
      <c r="R1732" t="s">
        <v>8353</v>
      </c>
      <c r="S1732" s="13">
        <f t="shared" si="110"/>
        <v>42272.087766203709</v>
      </c>
      <c r="T1732" s="13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8331</v>
      </c>
      <c r="R1733" t="s">
        <v>8353</v>
      </c>
      <c r="S1733" s="13">
        <f t="shared" si="110"/>
        <v>42152.906851851847</v>
      </c>
      <c r="T1733" s="13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8331</v>
      </c>
      <c r="R1734" t="s">
        <v>8353</v>
      </c>
      <c r="S1734" s="13">
        <f t="shared" si="110"/>
        <v>42325.683807870373</v>
      </c>
      <c r="T1734" s="13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8331</v>
      </c>
      <c r="R1735" t="s">
        <v>8353</v>
      </c>
      <c r="S1735" s="13">
        <f t="shared" si="110"/>
        <v>42614.675625000003</v>
      </c>
      <c r="T1735" s="13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8331</v>
      </c>
      <c r="R1736" t="s">
        <v>8353</v>
      </c>
      <c r="S1736" s="13">
        <f t="shared" si="110"/>
        <v>42102.036527777775</v>
      </c>
      <c r="T1736" s="13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8331</v>
      </c>
      <c r="R1737" t="s">
        <v>8353</v>
      </c>
      <c r="S1737" s="13">
        <f t="shared" si="110"/>
        <v>42559.814178240747</v>
      </c>
      <c r="T1737" s="13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8331</v>
      </c>
      <c r="R1738" t="s">
        <v>8353</v>
      </c>
      <c r="S1738" s="13">
        <f t="shared" si="110"/>
        <v>42286.861493055556</v>
      </c>
      <c r="T1738" s="13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8331</v>
      </c>
      <c r="R1739" t="s">
        <v>8353</v>
      </c>
      <c r="S1739" s="13">
        <f t="shared" si="110"/>
        <v>42175.948981481488</v>
      </c>
      <c r="T1739" s="13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8331</v>
      </c>
      <c r="R1740" t="s">
        <v>8353</v>
      </c>
      <c r="S1740" s="13">
        <f t="shared" si="110"/>
        <v>41884.874328703707</v>
      </c>
      <c r="T1740" s="13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8331</v>
      </c>
      <c r="R1741" t="s">
        <v>8353</v>
      </c>
      <c r="S1741" s="13">
        <f t="shared" si="110"/>
        <v>42435.874212962968</v>
      </c>
      <c r="T1741" s="13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8331</v>
      </c>
      <c r="R1742" t="s">
        <v>8353</v>
      </c>
      <c r="S1742" s="13">
        <f t="shared" si="110"/>
        <v>42171.817384259266</v>
      </c>
      <c r="T1742" s="13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8344</v>
      </c>
      <c r="R1743" t="s">
        <v>8345</v>
      </c>
      <c r="S1743" s="13">
        <f t="shared" si="110"/>
        <v>42120.628136574072</v>
      </c>
      <c r="T1743" s="13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8344</v>
      </c>
      <c r="R1744" t="s">
        <v>8345</v>
      </c>
      <c r="S1744" s="13">
        <f t="shared" si="110"/>
        <v>42710.876967592587</v>
      </c>
      <c r="T1744" s="13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8344</v>
      </c>
      <c r="R1745" t="s">
        <v>8345</v>
      </c>
      <c r="S1745" s="13">
        <f t="shared" si="110"/>
        <v>42586.925636574073</v>
      </c>
      <c r="T1745" s="13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8344</v>
      </c>
      <c r="R1746" t="s">
        <v>8345</v>
      </c>
      <c r="S1746" s="13">
        <f t="shared" si="110"/>
        <v>42026.605057870373</v>
      </c>
      <c r="T1746" s="13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8344</v>
      </c>
      <c r="R1747" t="s">
        <v>8345</v>
      </c>
      <c r="S1747" s="13">
        <f t="shared" si="110"/>
        <v>42690.259699074071</v>
      </c>
      <c r="T1747" s="13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8344</v>
      </c>
      <c r="R1748" t="s">
        <v>8345</v>
      </c>
      <c r="S1748" s="13">
        <f t="shared" si="110"/>
        <v>42668.176701388889</v>
      </c>
      <c r="T1748" s="13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8344</v>
      </c>
      <c r="R1749" t="s">
        <v>8345</v>
      </c>
      <c r="S1749" s="13">
        <f t="shared" si="110"/>
        <v>42292.435532407413</v>
      </c>
      <c r="T1749" s="13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8344</v>
      </c>
      <c r="R1750" t="s">
        <v>8345</v>
      </c>
      <c r="S1750" s="13">
        <f t="shared" si="110"/>
        <v>42219.950729166667</v>
      </c>
      <c r="T1750" s="13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8344</v>
      </c>
      <c r="R1751" t="s">
        <v>8345</v>
      </c>
      <c r="S1751" s="13">
        <f t="shared" si="110"/>
        <v>42758.975937499999</v>
      </c>
      <c r="T1751" s="13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8344</v>
      </c>
      <c r="R1752" t="s">
        <v>8345</v>
      </c>
      <c r="S1752" s="13">
        <f t="shared" si="110"/>
        <v>42454.836851851855</v>
      </c>
      <c r="T1752" s="13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8344</v>
      </c>
      <c r="R1753" t="s">
        <v>8345</v>
      </c>
      <c r="S1753" s="13">
        <f t="shared" si="110"/>
        <v>42052.7815162037</v>
      </c>
      <c r="T1753" s="13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8344</v>
      </c>
      <c r="R1754" t="s">
        <v>8345</v>
      </c>
      <c r="S1754" s="13">
        <f t="shared" si="110"/>
        <v>42627.253263888888</v>
      </c>
      <c r="T1754" s="13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8344</v>
      </c>
      <c r="R1755" t="s">
        <v>8345</v>
      </c>
      <c r="S1755" s="13">
        <f t="shared" si="110"/>
        <v>42420.74962962963</v>
      </c>
      <c r="T1755" s="13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8344</v>
      </c>
      <c r="R1756" t="s">
        <v>8345</v>
      </c>
      <c r="S1756" s="13">
        <f t="shared" si="110"/>
        <v>42067.876770833333</v>
      </c>
      <c r="T1756" s="13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8344</v>
      </c>
      <c r="R1757" t="s">
        <v>8345</v>
      </c>
      <c r="S1757" s="13">
        <f t="shared" si="110"/>
        <v>42252.788900462961</v>
      </c>
      <c r="T1757" s="13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8344</v>
      </c>
      <c r="R1758" t="s">
        <v>8345</v>
      </c>
      <c r="S1758" s="13">
        <f t="shared" si="110"/>
        <v>42571.167465277773</v>
      </c>
      <c r="T1758" s="13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8344</v>
      </c>
      <c r="R1759" t="s">
        <v>8345</v>
      </c>
      <c r="S1759" s="13">
        <f t="shared" si="110"/>
        <v>42733.827349537038</v>
      </c>
      <c r="T1759" s="13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8344</v>
      </c>
      <c r="R1760" t="s">
        <v>8345</v>
      </c>
      <c r="S1760" s="13">
        <f t="shared" si="110"/>
        <v>42505.955925925926</v>
      </c>
      <c r="T1760" s="13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8344</v>
      </c>
      <c r="R1761" t="s">
        <v>8345</v>
      </c>
      <c r="S1761" s="13">
        <f t="shared" si="110"/>
        <v>42068.829039351855</v>
      </c>
      <c r="T1761" s="13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8344</v>
      </c>
      <c r="R1762" t="s">
        <v>8345</v>
      </c>
      <c r="S1762" s="13">
        <f t="shared" si="110"/>
        <v>42405.67260416667</v>
      </c>
      <c r="T1762" s="13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8344</v>
      </c>
      <c r="R1763" t="s">
        <v>8345</v>
      </c>
      <c r="S1763" s="13">
        <f t="shared" si="110"/>
        <v>42209.567824074074</v>
      </c>
      <c r="T1763" s="13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8344</v>
      </c>
      <c r="R1764" t="s">
        <v>8345</v>
      </c>
      <c r="S1764" s="13">
        <f t="shared" si="110"/>
        <v>42410.982002314813</v>
      </c>
      <c r="T1764" s="13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8344</v>
      </c>
      <c r="R1765" t="s">
        <v>8345</v>
      </c>
      <c r="S1765" s="13">
        <f t="shared" si="110"/>
        <v>42636.868518518517</v>
      </c>
      <c r="T1765" s="13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8344</v>
      </c>
      <c r="R1766" t="s">
        <v>8345</v>
      </c>
      <c r="S1766" s="13">
        <f t="shared" si="110"/>
        <v>41825.485868055555</v>
      </c>
      <c r="T1766" s="13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8344</v>
      </c>
      <c r="R1767" t="s">
        <v>8345</v>
      </c>
      <c r="S1767" s="13">
        <f t="shared" si="110"/>
        <v>41834.980462962965</v>
      </c>
      <c r="T1767" s="13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8344</v>
      </c>
      <c r="R1768" t="s">
        <v>8345</v>
      </c>
      <c r="S1768" s="13">
        <f t="shared" si="110"/>
        <v>41855.859814814816</v>
      </c>
      <c r="T1768" s="13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8344</v>
      </c>
      <c r="R1769" t="s">
        <v>8345</v>
      </c>
      <c r="S1769" s="13">
        <f t="shared" si="110"/>
        <v>41824.658379629633</v>
      </c>
      <c r="T1769" s="13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8344</v>
      </c>
      <c r="R1770" t="s">
        <v>8345</v>
      </c>
      <c r="S1770" s="13">
        <f t="shared" si="110"/>
        <v>41849.560694444444</v>
      </c>
      <c r="T1770" s="13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8344</v>
      </c>
      <c r="R1771" t="s">
        <v>8345</v>
      </c>
      <c r="S1771" s="13">
        <f t="shared" si="110"/>
        <v>41987.818969907406</v>
      </c>
      <c r="T1771" s="13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8344</v>
      </c>
      <c r="R1772" t="s">
        <v>8345</v>
      </c>
      <c r="S1772" s="13">
        <f t="shared" si="110"/>
        <v>41891.780023148152</v>
      </c>
      <c r="T1772" s="13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8344</v>
      </c>
      <c r="R1773" t="s">
        <v>8345</v>
      </c>
      <c r="S1773" s="13">
        <f t="shared" si="110"/>
        <v>41905.979629629634</v>
      </c>
      <c r="T1773" s="13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8344</v>
      </c>
      <c r="R1774" t="s">
        <v>8345</v>
      </c>
      <c r="S1774" s="13">
        <f t="shared" si="110"/>
        <v>41766.718009259261</v>
      </c>
      <c r="T1774" s="13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8344</v>
      </c>
      <c r="R1775" t="s">
        <v>8345</v>
      </c>
      <c r="S1775" s="13">
        <f t="shared" si="110"/>
        <v>41978.760393518518</v>
      </c>
      <c r="T1775" s="13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8344</v>
      </c>
      <c r="R1776" t="s">
        <v>8345</v>
      </c>
      <c r="S1776" s="13">
        <f t="shared" si="110"/>
        <v>41930.218657407408</v>
      </c>
      <c r="T1776" s="13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8344</v>
      </c>
      <c r="R1777" t="s">
        <v>8345</v>
      </c>
      <c r="S1777" s="13">
        <f t="shared" si="110"/>
        <v>41891.976388888892</v>
      </c>
      <c r="T1777" s="13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8344</v>
      </c>
      <c r="R1778" t="s">
        <v>8345</v>
      </c>
      <c r="S1778" s="13">
        <f t="shared" si="110"/>
        <v>41905.95684027778</v>
      </c>
      <c r="T1778" s="13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8344</v>
      </c>
      <c r="R1779" t="s">
        <v>8345</v>
      </c>
      <c r="S1779" s="13">
        <f t="shared" si="110"/>
        <v>42025.357094907406</v>
      </c>
      <c r="T1779" s="13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8344</v>
      </c>
      <c r="R1780" t="s">
        <v>8345</v>
      </c>
      <c r="S1780" s="13">
        <f t="shared" si="110"/>
        <v>42045.86336805555</v>
      </c>
      <c r="T1780" s="13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8344</v>
      </c>
      <c r="R1781" t="s">
        <v>8345</v>
      </c>
      <c r="S1781" s="13">
        <f t="shared" si="110"/>
        <v>42585.691898148143</v>
      </c>
      <c r="T1781" s="13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8344</v>
      </c>
      <c r="R1782" t="s">
        <v>8345</v>
      </c>
      <c r="S1782" s="13">
        <f t="shared" si="110"/>
        <v>42493.600810185191</v>
      </c>
      <c r="T1782" s="13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8344</v>
      </c>
      <c r="R1783" t="s">
        <v>8345</v>
      </c>
      <c r="S1783" s="13">
        <f t="shared" si="110"/>
        <v>42597.617418981477</v>
      </c>
      <c r="T1783" s="13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8344</v>
      </c>
      <c r="R1784" t="s">
        <v>8345</v>
      </c>
      <c r="S1784" s="13">
        <f t="shared" si="110"/>
        <v>42388.575104166666</v>
      </c>
      <c r="T1784" s="13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8344</v>
      </c>
      <c r="R1785" t="s">
        <v>8345</v>
      </c>
      <c r="S1785" s="13">
        <f t="shared" si="110"/>
        <v>42115.949976851851</v>
      </c>
      <c r="T1785" s="13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8344</v>
      </c>
      <c r="R1786" t="s">
        <v>8345</v>
      </c>
      <c r="S1786" s="13">
        <f t="shared" si="110"/>
        <v>42003.655555555553</v>
      </c>
      <c r="T1786" s="13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8344</v>
      </c>
      <c r="R1787" t="s">
        <v>8345</v>
      </c>
      <c r="S1787" s="13">
        <f t="shared" si="110"/>
        <v>41897.134895833333</v>
      </c>
      <c r="T1787" s="13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8344</v>
      </c>
      <c r="R1788" t="s">
        <v>8345</v>
      </c>
      <c r="S1788" s="13">
        <f t="shared" si="110"/>
        <v>41958.550659722227</v>
      </c>
      <c r="T1788" s="13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8344</v>
      </c>
      <c r="R1789" t="s">
        <v>8345</v>
      </c>
      <c r="S1789" s="13">
        <f t="shared" si="110"/>
        <v>42068.65552083333</v>
      </c>
      <c r="T1789" s="13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8344</v>
      </c>
      <c r="R1790" t="s">
        <v>8345</v>
      </c>
      <c r="S1790" s="13">
        <f t="shared" si="110"/>
        <v>41913.94840277778</v>
      </c>
      <c r="T1790" s="13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8344</v>
      </c>
      <c r="R1791" t="s">
        <v>8345</v>
      </c>
      <c r="S1791" s="13">
        <f t="shared" si="110"/>
        <v>41956.250034722223</v>
      </c>
      <c r="T1791" s="13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8344</v>
      </c>
      <c r="R1792" t="s">
        <v>8345</v>
      </c>
      <c r="S1792" s="13">
        <f t="shared" si="110"/>
        <v>42010.674513888895</v>
      </c>
      <c r="T1792" s="13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8344</v>
      </c>
      <c r="R1793" t="s">
        <v>8345</v>
      </c>
      <c r="S1793" s="13">
        <f t="shared" si="110"/>
        <v>41973.740335648152</v>
      </c>
      <c r="T1793" s="13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8344</v>
      </c>
      <c r="R1794" t="s">
        <v>8345</v>
      </c>
      <c r="S1794" s="13">
        <f t="shared" si="110"/>
        <v>42189.031041666662</v>
      </c>
      <c r="T1794" s="13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8344</v>
      </c>
      <c r="R1795" t="s">
        <v>8345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8344</v>
      </c>
      <c r="R1796" t="s">
        <v>8345</v>
      </c>
      <c r="S1796" s="13">
        <f t="shared" si="114"/>
        <v>42011.551180555558</v>
      </c>
      <c r="T1796" s="13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8344</v>
      </c>
      <c r="R1797" t="s">
        <v>8345</v>
      </c>
      <c r="S1797" s="13">
        <f t="shared" si="114"/>
        <v>42628.288668981477</v>
      </c>
      <c r="T1797" s="13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8344</v>
      </c>
      <c r="R1798" t="s">
        <v>8345</v>
      </c>
      <c r="S1798" s="13">
        <f t="shared" si="114"/>
        <v>42515.439421296294</v>
      </c>
      <c r="T1798" s="13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8344</v>
      </c>
      <c r="R1799" t="s">
        <v>8345</v>
      </c>
      <c r="S1799" s="13">
        <f t="shared" si="114"/>
        <v>42689.56931712963</v>
      </c>
      <c r="T1799" s="13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8344</v>
      </c>
      <c r="R1800" t="s">
        <v>8345</v>
      </c>
      <c r="S1800" s="13">
        <f t="shared" si="114"/>
        <v>42344.32677083333</v>
      </c>
      <c r="T1800" s="13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8344</v>
      </c>
      <c r="R1801" t="s">
        <v>8345</v>
      </c>
      <c r="S1801" s="13">
        <f t="shared" si="114"/>
        <v>41934.842685185184</v>
      </c>
      <c r="T1801" s="13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8344</v>
      </c>
      <c r="R1802" t="s">
        <v>8345</v>
      </c>
      <c r="S1802" s="13">
        <f t="shared" si="114"/>
        <v>42623.606134259258</v>
      </c>
      <c r="T1802" s="13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8344</v>
      </c>
      <c r="R1803" t="s">
        <v>8345</v>
      </c>
      <c r="S1803" s="13">
        <f t="shared" si="114"/>
        <v>42321.660509259258</v>
      </c>
      <c r="T1803" s="13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8344</v>
      </c>
      <c r="R1804" t="s">
        <v>8345</v>
      </c>
      <c r="S1804" s="13">
        <f t="shared" si="114"/>
        <v>42159.47256944445</v>
      </c>
      <c r="T1804" s="13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8344</v>
      </c>
      <c r="R1805" t="s">
        <v>8345</v>
      </c>
      <c r="S1805" s="13">
        <f t="shared" si="114"/>
        <v>42018.071550925932</v>
      </c>
      <c r="T1805" s="13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8344</v>
      </c>
      <c r="R1806" t="s">
        <v>8345</v>
      </c>
      <c r="S1806" s="13">
        <f t="shared" si="114"/>
        <v>42282.678287037037</v>
      </c>
      <c r="T1806" s="13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8344</v>
      </c>
      <c r="R1807" t="s">
        <v>8345</v>
      </c>
      <c r="S1807" s="13">
        <f t="shared" si="114"/>
        <v>42247.803912037038</v>
      </c>
      <c r="T1807" s="13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8344</v>
      </c>
      <c r="R1808" t="s">
        <v>8345</v>
      </c>
      <c r="S1808" s="13">
        <f t="shared" si="114"/>
        <v>41877.638298611113</v>
      </c>
      <c r="T1808" s="13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8344</v>
      </c>
      <c r="R1809" t="s">
        <v>8345</v>
      </c>
      <c r="S1809" s="13">
        <f t="shared" si="114"/>
        <v>41880.068437499998</v>
      </c>
      <c r="T1809" s="13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8344</v>
      </c>
      <c r="R1810" t="s">
        <v>8345</v>
      </c>
      <c r="S1810" s="13">
        <f t="shared" si="114"/>
        <v>42742.680902777778</v>
      </c>
      <c r="T1810" s="13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8344</v>
      </c>
      <c r="R1811" t="s">
        <v>8345</v>
      </c>
      <c r="S1811" s="13">
        <f t="shared" si="114"/>
        <v>42029.907858796301</v>
      </c>
      <c r="T1811" s="13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8344</v>
      </c>
      <c r="R1812" t="s">
        <v>8345</v>
      </c>
      <c r="S1812" s="13">
        <f t="shared" si="114"/>
        <v>41860.91002314815</v>
      </c>
      <c r="T1812" s="13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8344</v>
      </c>
      <c r="R1813" t="s">
        <v>8345</v>
      </c>
      <c r="S1813" s="13">
        <f t="shared" si="114"/>
        <v>41876.433680555558</v>
      </c>
      <c r="T1813" s="13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8344</v>
      </c>
      <c r="R1814" t="s">
        <v>8345</v>
      </c>
      <c r="S1814" s="13">
        <f t="shared" si="114"/>
        <v>42524.318703703699</v>
      </c>
      <c r="T1814" s="13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8344</v>
      </c>
      <c r="R1815" t="s">
        <v>8345</v>
      </c>
      <c r="S1815" s="13">
        <f t="shared" si="114"/>
        <v>41829.889027777775</v>
      </c>
      <c r="T1815" s="13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8344</v>
      </c>
      <c r="R1816" t="s">
        <v>8345</v>
      </c>
      <c r="S1816" s="13">
        <f t="shared" si="114"/>
        <v>42033.314074074078</v>
      </c>
      <c r="T1816" s="13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8344</v>
      </c>
      <c r="R1817" t="s">
        <v>8345</v>
      </c>
      <c r="S1817" s="13">
        <f t="shared" si="114"/>
        <v>42172.906678240746</v>
      </c>
      <c r="T1817" s="13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8344</v>
      </c>
      <c r="R1818" t="s">
        <v>8345</v>
      </c>
      <c r="S1818" s="13">
        <f t="shared" si="114"/>
        <v>42548.876192129625</v>
      </c>
      <c r="T1818" s="13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8344</v>
      </c>
      <c r="R1819" t="s">
        <v>8345</v>
      </c>
      <c r="S1819" s="13">
        <f t="shared" si="114"/>
        <v>42705.662118055552</v>
      </c>
      <c r="T1819" s="13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8344</v>
      </c>
      <c r="R1820" t="s">
        <v>8345</v>
      </c>
      <c r="S1820" s="13">
        <f t="shared" si="114"/>
        <v>42067.234375</v>
      </c>
      <c r="T1820" s="13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8344</v>
      </c>
      <c r="R1821" t="s">
        <v>8345</v>
      </c>
      <c r="S1821" s="13">
        <f t="shared" si="114"/>
        <v>41820.752268518518</v>
      </c>
      <c r="T1821" s="13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8344</v>
      </c>
      <c r="R1822" t="s">
        <v>8345</v>
      </c>
      <c r="S1822" s="13">
        <f t="shared" si="114"/>
        <v>42065.084375000006</v>
      </c>
      <c r="T1822" s="13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8331</v>
      </c>
      <c r="R1823" t="s">
        <v>8332</v>
      </c>
      <c r="S1823" s="13">
        <f t="shared" si="114"/>
        <v>40926.319062499999</v>
      </c>
      <c r="T1823" s="13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8331</v>
      </c>
      <c r="R1824" t="s">
        <v>8332</v>
      </c>
      <c r="S1824" s="13">
        <f t="shared" si="114"/>
        <v>41634.797013888885</v>
      </c>
      <c r="T1824" s="13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8331</v>
      </c>
      <c r="R1825" t="s">
        <v>8332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8331</v>
      </c>
      <c r="R1826" t="s">
        <v>8332</v>
      </c>
      <c r="S1826" s="13">
        <f t="shared" si="114"/>
        <v>41626.916284722225</v>
      </c>
      <c r="T1826" s="13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8331</v>
      </c>
      <c r="R1827" t="s">
        <v>8332</v>
      </c>
      <c r="S1827" s="13">
        <f t="shared" si="114"/>
        <v>41443.83452546296</v>
      </c>
      <c r="T1827" s="13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8331</v>
      </c>
      <c r="R1828" t="s">
        <v>8332</v>
      </c>
      <c r="S1828" s="13">
        <f t="shared" si="114"/>
        <v>41657.923807870371</v>
      </c>
      <c r="T1828" s="13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8331</v>
      </c>
      <c r="R1829" t="s">
        <v>8332</v>
      </c>
      <c r="S1829" s="13">
        <f t="shared" si="114"/>
        <v>40555.325937499998</v>
      </c>
      <c r="T1829" s="13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8331</v>
      </c>
      <c r="R1830" t="s">
        <v>8332</v>
      </c>
      <c r="S1830" s="13">
        <f t="shared" si="114"/>
        <v>41736.899652777778</v>
      </c>
      <c r="T1830" s="13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8331</v>
      </c>
      <c r="R1831" t="s">
        <v>8332</v>
      </c>
      <c r="S1831" s="13">
        <f t="shared" si="114"/>
        <v>40516.087627314817</v>
      </c>
      <c r="T1831" s="13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8331</v>
      </c>
      <c r="R1832" t="s">
        <v>8332</v>
      </c>
      <c r="S1832" s="13">
        <f t="shared" si="114"/>
        <v>41664.684108796297</v>
      </c>
      <c r="T1832" s="13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8331</v>
      </c>
      <c r="R1833" t="s">
        <v>8332</v>
      </c>
      <c r="S1833" s="13">
        <f t="shared" si="114"/>
        <v>41026.996099537035</v>
      </c>
      <c r="T1833" s="13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8331</v>
      </c>
      <c r="R1834" t="s">
        <v>8332</v>
      </c>
      <c r="S1834" s="13">
        <f t="shared" si="114"/>
        <v>40576.539664351854</v>
      </c>
      <c r="T1834" s="13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8331</v>
      </c>
      <c r="R1835" t="s">
        <v>8332</v>
      </c>
      <c r="S1835" s="13">
        <f t="shared" si="114"/>
        <v>41303.044016203705</v>
      </c>
      <c r="T1835" s="13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8331</v>
      </c>
      <c r="R1836" t="s">
        <v>8332</v>
      </c>
      <c r="S1836" s="13">
        <f t="shared" si="114"/>
        <v>41988.964062500003</v>
      </c>
      <c r="T1836" s="13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8331</v>
      </c>
      <c r="R1837" t="s">
        <v>8332</v>
      </c>
      <c r="S1837" s="13">
        <f t="shared" si="114"/>
        <v>42430.702210648145</v>
      </c>
      <c r="T1837" s="13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8331</v>
      </c>
      <c r="R1838" t="s">
        <v>8332</v>
      </c>
      <c r="S1838" s="13">
        <f t="shared" si="114"/>
        <v>41305.809363425928</v>
      </c>
      <c r="T1838" s="13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8331</v>
      </c>
      <c r="R1839" t="s">
        <v>8332</v>
      </c>
      <c r="S1839" s="13">
        <f t="shared" si="114"/>
        <v>40926.047858796301</v>
      </c>
      <c r="T1839" s="13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8331</v>
      </c>
      <c r="R1840" t="s">
        <v>8332</v>
      </c>
      <c r="S1840" s="13">
        <f t="shared" si="114"/>
        <v>40788.786539351851</v>
      </c>
      <c r="T1840" s="13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8331</v>
      </c>
      <c r="R1841" t="s">
        <v>8332</v>
      </c>
      <c r="S1841" s="13">
        <f t="shared" si="114"/>
        <v>42614.722013888888</v>
      </c>
      <c r="T1841" s="13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8331</v>
      </c>
      <c r="R1842" t="s">
        <v>8332</v>
      </c>
      <c r="S1842" s="13">
        <f t="shared" si="114"/>
        <v>41382.096180555556</v>
      </c>
      <c r="T1842" s="13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8331</v>
      </c>
      <c r="R1843" t="s">
        <v>8332</v>
      </c>
      <c r="S1843" s="13">
        <f t="shared" si="114"/>
        <v>41745.84542824074</v>
      </c>
      <c r="T1843" s="13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8331</v>
      </c>
      <c r="R1844" t="s">
        <v>8332</v>
      </c>
      <c r="S1844" s="13">
        <f t="shared" si="114"/>
        <v>42031.631724537037</v>
      </c>
      <c r="T1844" s="13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8331</v>
      </c>
      <c r="R1845" t="s">
        <v>8332</v>
      </c>
      <c r="S1845" s="13">
        <f t="shared" si="114"/>
        <v>40564.994837962964</v>
      </c>
      <c r="T1845" s="13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8331</v>
      </c>
      <c r="R1846" t="s">
        <v>8332</v>
      </c>
      <c r="S1846" s="13">
        <f t="shared" si="114"/>
        <v>40666.973541666666</v>
      </c>
      <c r="T1846" s="13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8331</v>
      </c>
      <c r="R1847" t="s">
        <v>8332</v>
      </c>
      <c r="S1847" s="13">
        <f t="shared" si="114"/>
        <v>42523.333310185189</v>
      </c>
      <c r="T1847" s="13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8331</v>
      </c>
      <c r="R1848" t="s">
        <v>8332</v>
      </c>
      <c r="S1848" s="13">
        <f t="shared" si="114"/>
        <v>41228.650196759263</v>
      </c>
      <c r="T1848" s="13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8331</v>
      </c>
      <c r="R1849" t="s">
        <v>8332</v>
      </c>
      <c r="S1849" s="13">
        <f t="shared" si="114"/>
        <v>42094.236481481479</v>
      </c>
      <c r="T1849" s="13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8331</v>
      </c>
      <c r="R1850" t="s">
        <v>8332</v>
      </c>
      <c r="S1850" s="13">
        <f t="shared" si="114"/>
        <v>40691.788055555553</v>
      </c>
      <c r="T1850" s="13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8331</v>
      </c>
      <c r="R1851" t="s">
        <v>8332</v>
      </c>
      <c r="S1851" s="13">
        <f t="shared" si="114"/>
        <v>41169.845590277779</v>
      </c>
      <c r="T1851" s="13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8331</v>
      </c>
      <c r="R1852" t="s">
        <v>8332</v>
      </c>
      <c r="S1852" s="13">
        <f t="shared" si="114"/>
        <v>41800.959490740745</v>
      </c>
      <c r="T1852" s="13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8331</v>
      </c>
      <c r="R1853" t="s">
        <v>8332</v>
      </c>
      <c r="S1853" s="13">
        <f t="shared" si="114"/>
        <v>41827.906689814816</v>
      </c>
      <c r="T1853" s="13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8331</v>
      </c>
      <c r="R1854" t="s">
        <v>8332</v>
      </c>
      <c r="S1854" s="13">
        <f t="shared" si="114"/>
        <v>42081.77143518519</v>
      </c>
      <c r="T1854" s="13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8331</v>
      </c>
      <c r="R1855" t="s">
        <v>8332</v>
      </c>
      <c r="S1855" s="13">
        <f t="shared" si="114"/>
        <v>41177.060381944444</v>
      </c>
      <c r="T1855" s="13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8331</v>
      </c>
      <c r="R1856" t="s">
        <v>8332</v>
      </c>
      <c r="S1856" s="13">
        <f t="shared" si="114"/>
        <v>41388.021261574075</v>
      </c>
      <c r="T1856" s="13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8331</v>
      </c>
      <c r="R1857" t="s">
        <v>8332</v>
      </c>
      <c r="S1857" s="13">
        <f t="shared" si="114"/>
        <v>41600.538657407407</v>
      </c>
      <c r="T1857" s="13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8331</v>
      </c>
      <c r="R1858" t="s">
        <v>8332</v>
      </c>
      <c r="S1858" s="13">
        <f t="shared" si="114"/>
        <v>41817.854999999996</v>
      </c>
      <c r="T1858" s="13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8331</v>
      </c>
      <c r="R1859" t="s">
        <v>8332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8331</v>
      </c>
      <c r="R1860" t="s">
        <v>8332</v>
      </c>
      <c r="S1860" s="13">
        <f t="shared" si="118"/>
        <v>40833.200474537036</v>
      </c>
      <c r="T1860" s="13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8331</v>
      </c>
      <c r="R1861" t="s">
        <v>8332</v>
      </c>
      <c r="S1861" s="13">
        <f t="shared" si="118"/>
        <v>40778.770011574074</v>
      </c>
      <c r="T1861" s="13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8331</v>
      </c>
      <c r="R1862" t="s">
        <v>8332</v>
      </c>
      <c r="S1862" s="13">
        <f t="shared" si="118"/>
        <v>41655.709305555552</v>
      </c>
      <c r="T1862" s="13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8339</v>
      </c>
      <c r="R1863" t="s">
        <v>8341</v>
      </c>
      <c r="S1863" s="13">
        <f t="shared" si="118"/>
        <v>42000.300243055557</v>
      </c>
      <c r="T1863" s="13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8339</v>
      </c>
      <c r="R1864" t="s">
        <v>8341</v>
      </c>
      <c r="S1864" s="13">
        <f t="shared" si="118"/>
        <v>42755.492754629624</v>
      </c>
      <c r="T1864" s="13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8339</v>
      </c>
      <c r="R1865" t="s">
        <v>8341</v>
      </c>
      <c r="S1865" s="13">
        <f t="shared" si="118"/>
        <v>41772.797280092593</v>
      </c>
      <c r="T1865" s="13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8339</v>
      </c>
      <c r="R1866" t="s">
        <v>8341</v>
      </c>
      <c r="S1866" s="13">
        <f t="shared" si="118"/>
        <v>41733.716435185182</v>
      </c>
      <c r="T1866" s="13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8339</v>
      </c>
      <c r="R1867" t="s">
        <v>8341</v>
      </c>
      <c r="S1867" s="13">
        <f t="shared" si="118"/>
        <v>42645.367442129631</v>
      </c>
      <c r="T1867" s="13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8339</v>
      </c>
      <c r="R1868" t="s">
        <v>8341</v>
      </c>
      <c r="S1868" s="13">
        <f t="shared" si="118"/>
        <v>42742.246493055558</v>
      </c>
      <c r="T1868" s="13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8339</v>
      </c>
      <c r="R1869" t="s">
        <v>8341</v>
      </c>
      <c r="S1869" s="13">
        <f t="shared" si="118"/>
        <v>42649.924907407403</v>
      </c>
      <c r="T1869" s="13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8339</v>
      </c>
      <c r="R1870" t="s">
        <v>8341</v>
      </c>
      <c r="S1870" s="13">
        <f t="shared" si="118"/>
        <v>42328.779224537036</v>
      </c>
      <c r="T1870" s="13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8339</v>
      </c>
      <c r="R1871" t="s">
        <v>8341</v>
      </c>
      <c r="S1871" s="13">
        <f t="shared" si="118"/>
        <v>42709.002881944441</v>
      </c>
      <c r="T1871" s="13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8339</v>
      </c>
      <c r="R1872" t="s">
        <v>8341</v>
      </c>
      <c r="S1872" s="13">
        <f t="shared" si="118"/>
        <v>42371.355729166666</v>
      </c>
      <c r="T1872" s="13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8339</v>
      </c>
      <c r="R1873" t="s">
        <v>8341</v>
      </c>
      <c r="S1873" s="13">
        <f t="shared" si="118"/>
        <v>41923.783576388887</v>
      </c>
      <c r="T1873" s="13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8339</v>
      </c>
      <c r="R1874" t="s">
        <v>8341</v>
      </c>
      <c r="S1874" s="13">
        <f t="shared" si="118"/>
        <v>42155.129652777774</v>
      </c>
      <c r="T1874" s="13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8339</v>
      </c>
      <c r="R1875" t="s">
        <v>8341</v>
      </c>
      <c r="S1875" s="13">
        <f t="shared" si="118"/>
        <v>42164.615856481483</v>
      </c>
      <c r="T1875" s="13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8339</v>
      </c>
      <c r="R1876" t="s">
        <v>8341</v>
      </c>
      <c r="S1876" s="13">
        <f t="shared" si="118"/>
        <v>42529.969131944439</v>
      </c>
      <c r="T1876" s="13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8339</v>
      </c>
      <c r="R1877" t="s">
        <v>8341</v>
      </c>
      <c r="S1877" s="13">
        <f t="shared" si="118"/>
        <v>42528.899398148147</v>
      </c>
      <c r="T1877" s="13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8339</v>
      </c>
      <c r="R1878" t="s">
        <v>8341</v>
      </c>
      <c r="S1878" s="13">
        <f t="shared" si="118"/>
        <v>41776.284780092588</v>
      </c>
      <c r="T1878" s="13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8339</v>
      </c>
      <c r="R1879" t="s">
        <v>8341</v>
      </c>
      <c r="S1879" s="13">
        <f t="shared" si="118"/>
        <v>42035.029224537036</v>
      </c>
      <c r="T1879" s="13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8339</v>
      </c>
      <c r="R1880" t="s">
        <v>8341</v>
      </c>
      <c r="S1880" s="13">
        <f t="shared" si="118"/>
        <v>41773.008738425924</v>
      </c>
      <c r="T1880" s="13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8339</v>
      </c>
      <c r="R1881" t="s">
        <v>8341</v>
      </c>
      <c r="S1881" s="13">
        <f t="shared" si="118"/>
        <v>42413.649641203709</v>
      </c>
      <c r="T1881" s="13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8339</v>
      </c>
      <c r="R1882" t="s">
        <v>8341</v>
      </c>
      <c r="S1882" s="13">
        <f t="shared" si="118"/>
        <v>42430.566898148143</v>
      </c>
      <c r="T1882" s="13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8331</v>
      </c>
      <c r="R1883" t="s">
        <v>8335</v>
      </c>
      <c r="S1883" s="13">
        <f t="shared" si="118"/>
        <v>42043.152650462958</v>
      </c>
      <c r="T1883" s="13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8331</v>
      </c>
      <c r="R1884" t="s">
        <v>8335</v>
      </c>
      <c r="S1884" s="13">
        <f t="shared" si="118"/>
        <v>41067.949212962965</v>
      </c>
      <c r="T1884" s="13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8331</v>
      </c>
      <c r="R1885" t="s">
        <v>8335</v>
      </c>
      <c r="S1885" s="13">
        <f t="shared" si="118"/>
        <v>40977.948009259257</v>
      </c>
      <c r="T1885" s="13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8331</v>
      </c>
      <c r="R1886" t="s">
        <v>8335</v>
      </c>
      <c r="S1886" s="13">
        <f t="shared" si="118"/>
        <v>41205.198321759257</v>
      </c>
      <c r="T1886" s="13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8331</v>
      </c>
      <c r="R1887" t="s">
        <v>8335</v>
      </c>
      <c r="S1887" s="13">
        <f t="shared" si="118"/>
        <v>41099.093865740739</v>
      </c>
      <c r="T1887" s="13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8331</v>
      </c>
      <c r="R1888" t="s">
        <v>8335</v>
      </c>
      <c r="S1888" s="13">
        <f t="shared" si="118"/>
        <v>41925.906689814816</v>
      </c>
      <c r="T1888" s="13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8331</v>
      </c>
      <c r="R1889" t="s">
        <v>8335</v>
      </c>
      <c r="S1889" s="13">
        <f t="shared" si="118"/>
        <v>42323.800138888888</v>
      </c>
      <c r="T1889" s="13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8331</v>
      </c>
      <c r="R1890" t="s">
        <v>8335</v>
      </c>
      <c r="S1890" s="13">
        <f t="shared" si="118"/>
        <v>40299.239953703705</v>
      </c>
      <c r="T1890" s="13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8331</v>
      </c>
      <c r="R1891" t="s">
        <v>8335</v>
      </c>
      <c r="S1891" s="13">
        <f t="shared" si="118"/>
        <v>41299.793356481481</v>
      </c>
      <c r="T1891" s="13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8331</v>
      </c>
      <c r="R1892" t="s">
        <v>8335</v>
      </c>
      <c r="S1892" s="13">
        <f t="shared" si="118"/>
        <v>41228.786203703705</v>
      </c>
      <c r="T1892" s="13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8331</v>
      </c>
      <c r="R1893" t="s">
        <v>8335</v>
      </c>
      <c r="S1893" s="13">
        <f t="shared" si="118"/>
        <v>40335.798078703701</v>
      </c>
      <c r="T1893" s="13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8331</v>
      </c>
      <c r="R1894" t="s">
        <v>8335</v>
      </c>
      <c r="S1894" s="13">
        <f t="shared" si="118"/>
        <v>40671.637511574074</v>
      </c>
      <c r="T1894" s="13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8331</v>
      </c>
      <c r="R1895" t="s">
        <v>8335</v>
      </c>
      <c r="S1895" s="13">
        <f t="shared" si="118"/>
        <v>40632.94195601852</v>
      </c>
      <c r="T1895" s="13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8331</v>
      </c>
      <c r="R1896" t="s">
        <v>8335</v>
      </c>
      <c r="S1896" s="13">
        <f t="shared" si="118"/>
        <v>40920.904895833337</v>
      </c>
      <c r="T1896" s="13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8331</v>
      </c>
      <c r="R1897" t="s">
        <v>8335</v>
      </c>
      <c r="S1897" s="13">
        <f t="shared" si="118"/>
        <v>42267.746782407412</v>
      </c>
      <c r="T1897" s="13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8331</v>
      </c>
      <c r="R1898" t="s">
        <v>8335</v>
      </c>
      <c r="S1898" s="13">
        <f t="shared" si="118"/>
        <v>40981.710243055553</v>
      </c>
      <c r="T1898" s="13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8331</v>
      </c>
      <c r="R1899" t="s">
        <v>8335</v>
      </c>
      <c r="S1899" s="13">
        <f t="shared" si="118"/>
        <v>41680.583402777782</v>
      </c>
      <c r="T1899" s="13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8331</v>
      </c>
      <c r="R1900" t="s">
        <v>8335</v>
      </c>
      <c r="S1900" s="13">
        <f t="shared" si="118"/>
        <v>42366.192974537036</v>
      </c>
      <c r="T1900" s="13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8331</v>
      </c>
      <c r="R1901" t="s">
        <v>8335</v>
      </c>
      <c r="S1901" s="13">
        <f t="shared" si="118"/>
        <v>42058.941736111112</v>
      </c>
      <c r="T1901" s="13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8331</v>
      </c>
      <c r="R1902" t="s">
        <v>8335</v>
      </c>
      <c r="S1902" s="13">
        <f t="shared" si="118"/>
        <v>41160.871886574074</v>
      </c>
      <c r="T1902" s="13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8325</v>
      </c>
      <c r="R1903" t="s">
        <v>8354</v>
      </c>
      <c r="S1903" s="13">
        <f t="shared" si="118"/>
        <v>42116.54315972222</v>
      </c>
      <c r="T1903" s="13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8325</v>
      </c>
      <c r="R1904" t="s">
        <v>8354</v>
      </c>
      <c r="S1904" s="13">
        <f t="shared" si="118"/>
        <v>42037.789895833332</v>
      </c>
      <c r="T1904" s="13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8325</v>
      </c>
      <c r="R1905" t="s">
        <v>8354</v>
      </c>
      <c r="S1905" s="13">
        <f t="shared" si="118"/>
        <v>42702.770729166667</v>
      </c>
      <c r="T1905" s="13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8325</v>
      </c>
      <c r="R1906" t="s">
        <v>8354</v>
      </c>
      <c r="S1906" s="13">
        <f t="shared" si="118"/>
        <v>42326.685428240744</v>
      </c>
      <c r="T1906" s="13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8325</v>
      </c>
      <c r="R1907" t="s">
        <v>8354</v>
      </c>
      <c r="S1907" s="13">
        <f t="shared" si="118"/>
        <v>41859.925856481481</v>
      </c>
      <c r="T1907" s="13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8325</v>
      </c>
      <c r="R1908" t="s">
        <v>8354</v>
      </c>
      <c r="S1908" s="13">
        <f t="shared" si="118"/>
        <v>42514.671099537038</v>
      </c>
      <c r="T1908" s="13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8325</v>
      </c>
      <c r="R1909" t="s">
        <v>8354</v>
      </c>
      <c r="S1909" s="13">
        <f t="shared" si="118"/>
        <v>41767.587094907409</v>
      </c>
      <c r="T1909" s="13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8325</v>
      </c>
      <c r="R1910" t="s">
        <v>8354</v>
      </c>
      <c r="S1910" s="13">
        <f t="shared" si="118"/>
        <v>42703.917824074073</v>
      </c>
      <c r="T1910" s="13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8325</v>
      </c>
      <c r="R1911" t="s">
        <v>8354</v>
      </c>
      <c r="S1911" s="13">
        <f t="shared" si="118"/>
        <v>41905.429155092592</v>
      </c>
      <c r="T1911" s="13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8325</v>
      </c>
      <c r="R1912" t="s">
        <v>8354</v>
      </c>
      <c r="S1912" s="13">
        <f t="shared" si="118"/>
        <v>42264.963159722218</v>
      </c>
      <c r="T1912" s="13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8325</v>
      </c>
      <c r="R1913" t="s">
        <v>8354</v>
      </c>
      <c r="S1913" s="13">
        <f t="shared" si="118"/>
        <v>41830.033958333333</v>
      </c>
      <c r="T1913" s="13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8325</v>
      </c>
      <c r="R1914" t="s">
        <v>8354</v>
      </c>
      <c r="S1914" s="13">
        <f t="shared" si="118"/>
        <v>42129.226388888885</v>
      </c>
      <c r="T1914" s="13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8325</v>
      </c>
      <c r="R1915" t="s">
        <v>8354</v>
      </c>
      <c r="S1915" s="13">
        <f t="shared" si="118"/>
        <v>41890.511319444442</v>
      </c>
      <c r="T1915" s="13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8325</v>
      </c>
      <c r="R1916" t="s">
        <v>8354</v>
      </c>
      <c r="S1916" s="13">
        <f t="shared" si="118"/>
        <v>41929.174456018518</v>
      </c>
      <c r="T1916" s="13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8325</v>
      </c>
      <c r="R1917" t="s">
        <v>8354</v>
      </c>
      <c r="S1917" s="13">
        <f t="shared" si="118"/>
        <v>41864.04886574074</v>
      </c>
      <c r="T1917" s="13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8325</v>
      </c>
      <c r="R1918" t="s">
        <v>8354</v>
      </c>
      <c r="S1918" s="13">
        <f t="shared" si="118"/>
        <v>42656.717303240745</v>
      </c>
      <c r="T1918" s="13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8325</v>
      </c>
      <c r="R1919" t="s">
        <v>8354</v>
      </c>
      <c r="S1919" s="13">
        <f t="shared" si="118"/>
        <v>42746.270057870366</v>
      </c>
      <c r="T1919" s="13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8325</v>
      </c>
      <c r="R1920" t="s">
        <v>8354</v>
      </c>
      <c r="S1920" s="13">
        <f t="shared" si="118"/>
        <v>41828.789942129632</v>
      </c>
      <c r="T1920" s="13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8325</v>
      </c>
      <c r="R1921" t="s">
        <v>8354</v>
      </c>
      <c r="S1921" s="13">
        <f t="shared" si="118"/>
        <v>42113.875567129624</v>
      </c>
      <c r="T1921" s="13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8325</v>
      </c>
      <c r="R1922" t="s">
        <v>8354</v>
      </c>
      <c r="S1922" s="13">
        <f t="shared" si="118"/>
        <v>42270.875706018516</v>
      </c>
      <c r="T1922" s="13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8331</v>
      </c>
      <c r="R1923" t="s">
        <v>8335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8331</v>
      </c>
      <c r="R1924" t="s">
        <v>8335</v>
      </c>
      <c r="S1924" s="13">
        <f t="shared" si="122"/>
        <v>41590.255868055552</v>
      </c>
      <c r="T1924" s="13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8331</v>
      </c>
      <c r="R1925" t="s">
        <v>8335</v>
      </c>
      <c r="S1925" s="13">
        <f t="shared" si="122"/>
        <v>40772.848749999997</v>
      </c>
      <c r="T1925" s="13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8331</v>
      </c>
      <c r="R1926" t="s">
        <v>8335</v>
      </c>
      <c r="S1926" s="13">
        <f t="shared" si="122"/>
        <v>41626.761053240742</v>
      </c>
      <c r="T1926" s="13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8331</v>
      </c>
      <c r="R1927" t="s">
        <v>8335</v>
      </c>
      <c r="S1927" s="13">
        <f t="shared" si="122"/>
        <v>41535.90148148148</v>
      </c>
      <c r="T1927" s="13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8331</v>
      </c>
      <c r="R1928" t="s">
        <v>8335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8331</v>
      </c>
      <c r="R1929" t="s">
        <v>8335</v>
      </c>
      <c r="S1929" s="13">
        <f t="shared" si="122"/>
        <v>40960.861562500002</v>
      </c>
      <c r="T1929" s="13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8331</v>
      </c>
      <c r="R1930" t="s">
        <v>8335</v>
      </c>
      <c r="S1930" s="13">
        <f t="shared" si="122"/>
        <v>41371.648078703707</v>
      </c>
      <c r="T1930" s="13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8331</v>
      </c>
      <c r="R1931" t="s">
        <v>8335</v>
      </c>
      <c r="S1931" s="13">
        <f t="shared" si="122"/>
        <v>40687.021597222221</v>
      </c>
      <c r="T1931" s="13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8331</v>
      </c>
      <c r="R1932" t="s">
        <v>8335</v>
      </c>
      <c r="S1932" s="13">
        <f t="shared" si="122"/>
        <v>41402.558819444443</v>
      </c>
      <c r="T1932" s="13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8331</v>
      </c>
      <c r="R1933" t="s">
        <v>8335</v>
      </c>
      <c r="S1933" s="13">
        <f t="shared" si="122"/>
        <v>41037.892465277779</v>
      </c>
      <c r="T1933" s="13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8331</v>
      </c>
      <c r="R1934" t="s">
        <v>8335</v>
      </c>
      <c r="S1934" s="13">
        <f t="shared" si="122"/>
        <v>40911.809872685182</v>
      </c>
      <c r="T1934" s="13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8331</v>
      </c>
      <c r="R1935" t="s">
        <v>8335</v>
      </c>
      <c r="S1935" s="13">
        <f t="shared" si="122"/>
        <v>41879.130868055552</v>
      </c>
      <c r="T1935" s="13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8331</v>
      </c>
      <c r="R1936" t="s">
        <v>8335</v>
      </c>
      <c r="S1936" s="13">
        <f t="shared" si="122"/>
        <v>40865.867141203707</v>
      </c>
      <c r="T1936" s="13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8331</v>
      </c>
      <c r="R1937" t="s">
        <v>8335</v>
      </c>
      <c r="S1937" s="13">
        <f t="shared" si="122"/>
        <v>41773.932534722226</v>
      </c>
      <c r="T1937" s="13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8331</v>
      </c>
      <c r="R1938" t="s">
        <v>8335</v>
      </c>
      <c r="S1938" s="13">
        <f t="shared" si="122"/>
        <v>40852.889699074076</v>
      </c>
      <c r="T1938" s="13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8331</v>
      </c>
      <c r="R1939" t="s">
        <v>8335</v>
      </c>
      <c r="S1939" s="13">
        <f t="shared" si="122"/>
        <v>41059.118993055556</v>
      </c>
      <c r="T1939" s="13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8331</v>
      </c>
      <c r="R1940" t="s">
        <v>8335</v>
      </c>
      <c r="S1940" s="13">
        <f t="shared" si="122"/>
        <v>41426.259618055556</v>
      </c>
      <c r="T1940" s="13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8331</v>
      </c>
      <c r="R1941" t="s">
        <v>8335</v>
      </c>
      <c r="S1941" s="13">
        <f t="shared" si="122"/>
        <v>41313.985046296293</v>
      </c>
      <c r="T1941" s="13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8331</v>
      </c>
      <c r="R1942" t="s">
        <v>8335</v>
      </c>
      <c r="S1942" s="13">
        <f t="shared" si="122"/>
        <v>40670.507326388892</v>
      </c>
      <c r="T1942" s="13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8325</v>
      </c>
      <c r="R1943" t="s">
        <v>8355</v>
      </c>
      <c r="S1943" s="13">
        <f t="shared" si="122"/>
        <v>41744.290868055556</v>
      </c>
      <c r="T1943" s="13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8325</v>
      </c>
      <c r="R1944" t="s">
        <v>8355</v>
      </c>
      <c r="S1944" s="13">
        <f t="shared" si="122"/>
        <v>40638.828009259261</v>
      </c>
      <c r="T1944" s="13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8325</v>
      </c>
      <c r="R1945" t="s">
        <v>8355</v>
      </c>
      <c r="S1945" s="13">
        <f t="shared" si="122"/>
        <v>42548.269861111112</v>
      </c>
      <c r="T1945" s="13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8325</v>
      </c>
      <c r="R1946" t="s">
        <v>8355</v>
      </c>
      <c r="S1946" s="13">
        <f t="shared" si="122"/>
        <v>41730.584374999999</v>
      </c>
      <c r="T1946" s="13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8325</v>
      </c>
      <c r="R1947" t="s">
        <v>8355</v>
      </c>
      <c r="S1947" s="13">
        <f t="shared" si="122"/>
        <v>42157.251828703709</v>
      </c>
      <c r="T1947" s="13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8325</v>
      </c>
      <c r="R1948" t="s">
        <v>8355</v>
      </c>
      <c r="S1948" s="13">
        <f t="shared" si="122"/>
        <v>41689.150011574071</v>
      </c>
      <c r="T1948" s="13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8325</v>
      </c>
      <c r="R1949" t="s">
        <v>8355</v>
      </c>
      <c r="S1949" s="13">
        <f t="shared" si="122"/>
        <v>40102.918055555558</v>
      </c>
      <c r="T1949" s="13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8325</v>
      </c>
      <c r="R1950" t="s">
        <v>8355</v>
      </c>
      <c r="S1950" s="13">
        <f t="shared" si="122"/>
        <v>42473.604270833333</v>
      </c>
      <c r="T1950" s="13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8325</v>
      </c>
      <c r="R1951" t="s">
        <v>8355</v>
      </c>
      <c r="S1951" s="13">
        <f t="shared" si="122"/>
        <v>41800.423043981478</v>
      </c>
      <c r="T1951" s="13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8325</v>
      </c>
      <c r="R1952" t="s">
        <v>8355</v>
      </c>
      <c r="S1952" s="13">
        <f t="shared" si="122"/>
        <v>40624.181400462963</v>
      </c>
      <c r="T1952" s="13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8325</v>
      </c>
      <c r="R1953" t="s">
        <v>8355</v>
      </c>
      <c r="S1953" s="13">
        <f t="shared" si="122"/>
        <v>42651.420567129629</v>
      </c>
      <c r="T1953" s="13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8325</v>
      </c>
      <c r="R1954" t="s">
        <v>8355</v>
      </c>
      <c r="S1954" s="13">
        <f t="shared" si="122"/>
        <v>41526.60665509259</v>
      </c>
      <c r="T1954" s="13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8325</v>
      </c>
      <c r="R1955" t="s">
        <v>8355</v>
      </c>
      <c r="S1955" s="13">
        <f t="shared" si="122"/>
        <v>40941.199826388889</v>
      </c>
      <c r="T1955" s="13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8325</v>
      </c>
      <c r="R1956" t="s">
        <v>8355</v>
      </c>
      <c r="S1956" s="13">
        <f t="shared" si="122"/>
        <v>42394.580740740741</v>
      </c>
      <c r="T1956" s="13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8325</v>
      </c>
      <c r="R1957" t="s">
        <v>8355</v>
      </c>
      <c r="S1957" s="13">
        <f t="shared" si="122"/>
        <v>41020.271770833337</v>
      </c>
      <c r="T1957" s="13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8325</v>
      </c>
      <c r="R1958" t="s">
        <v>8355</v>
      </c>
      <c r="S1958" s="13">
        <f t="shared" si="122"/>
        <v>42067.923668981486</v>
      </c>
      <c r="T1958" s="13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8325</v>
      </c>
      <c r="R1959" t="s">
        <v>8355</v>
      </c>
      <c r="S1959" s="13">
        <f t="shared" si="122"/>
        <v>41179.098530092589</v>
      </c>
      <c r="T1959" s="13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8325</v>
      </c>
      <c r="R1960" t="s">
        <v>8355</v>
      </c>
      <c r="S1960" s="13">
        <f t="shared" si="122"/>
        <v>41326.987974537034</v>
      </c>
      <c r="T1960" s="13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8325</v>
      </c>
      <c r="R1961" t="s">
        <v>8355</v>
      </c>
      <c r="S1961" s="13">
        <f t="shared" si="122"/>
        <v>41871.845601851855</v>
      </c>
      <c r="T1961" s="13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8325</v>
      </c>
      <c r="R1962" t="s">
        <v>8355</v>
      </c>
      <c r="S1962" s="13">
        <f t="shared" si="122"/>
        <v>41964.362743055557</v>
      </c>
      <c r="T1962" s="13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8325</v>
      </c>
      <c r="R1963" t="s">
        <v>8355</v>
      </c>
      <c r="S1963" s="13">
        <f t="shared" si="122"/>
        <v>41148.194641203707</v>
      </c>
      <c r="T1963" s="13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8325</v>
      </c>
      <c r="R1964" t="s">
        <v>8355</v>
      </c>
      <c r="S1964" s="13">
        <f t="shared" si="122"/>
        <v>41742.780509259261</v>
      </c>
      <c r="T1964" s="13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8325</v>
      </c>
      <c r="R1965" t="s">
        <v>8355</v>
      </c>
      <c r="S1965" s="13">
        <f t="shared" si="122"/>
        <v>41863.429791666669</v>
      </c>
      <c r="T1965" s="13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8325</v>
      </c>
      <c r="R1966" t="s">
        <v>8355</v>
      </c>
      <c r="S1966" s="13">
        <f t="shared" si="122"/>
        <v>42452.272824074069</v>
      </c>
      <c r="T1966" s="13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8325</v>
      </c>
      <c r="R1967" t="s">
        <v>8355</v>
      </c>
      <c r="S1967" s="13">
        <f t="shared" si="122"/>
        <v>40898.089236111111</v>
      </c>
      <c r="T1967" s="13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8325</v>
      </c>
      <c r="R1968" t="s">
        <v>8355</v>
      </c>
      <c r="S1968" s="13">
        <f t="shared" si="122"/>
        <v>41835.540486111109</v>
      </c>
      <c r="T1968" s="13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8325</v>
      </c>
      <c r="R1969" t="s">
        <v>8355</v>
      </c>
      <c r="S1969" s="13">
        <f t="shared" si="122"/>
        <v>41730.663530092592</v>
      </c>
      <c r="T1969" s="13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8325</v>
      </c>
      <c r="R1970" t="s">
        <v>8355</v>
      </c>
      <c r="S1970" s="13">
        <f t="shared" si="122"/>
        <v>42676.586979166663</v>
      </c>
      <c r="T1970" s="13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8325</v>
      </c>
      <c r="R1971" t="s">
        <v>8355</v>
      </c>
      <c r="S1971" s="13">
        <f t="shared" si="122"/>
        <v>42557.792453703703</v>
      </c>
      <c r="T1971" s="13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8325</v>
      </c>
      <c r="R1972" t="s">
        <v>8355</v>
      </c>
      <c r="S1972" s="13">
        <f t="shared" si="122"/>
        <v>41324.193298611113</v>
      </c>
      <c r="T1972" s="13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8325</v>
      </c>
      <c r="R1973" t="s">
        <v>8355</v>
      </c>
      <c r="S1973" s="13">
        <f t="shared" si="122"/>
        <v>41561.500706018516</v>
      </c>
      <c r="T1973" s="13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8325</v>
      </c>
      <c r="R1974" t="s">
        <v>8355</v>
      </c>
      <c r="S1974" s="13">
        <f t="shared" si="122"/>
        <v>41201.012083333335</v>
      </c>
      <c r="T1974" s="13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8325</v>
      </c>
      <c r="R1975" t="s">
        <v>8355</v>
      </c>
      <c r="S1975" s="13">
        <f t="shared" si="122"/>
        <v>42549.722962962958</v>
      </c>
      <c r="T1975" s="13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8325</v>
      </c>
      <c r="R1976" t="s">
        <v>8355</v>
      </c>
      <c r="S1976" s="13">
        <f t="shared" si="122"/>
        <v>41445.334131944444</v>
      </c>
      <c r="T1976" s="13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8325</v>
      </c>
      <c r="R1977" t="s">
        <v>8355</v>
      </c>
      <c r="S1977" s="13">
        <f t="shared" si="122"/>
        <v>41313.755219907405</v>
      </c>
      <c r="T1977" s="13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8325</v>
      </c>
      <c r="R1978" t="s">
        <v>8355</v>
      </c>
      <c r="S1978" s="13">
        <f t="shared" si="122"/>
        <v>41438.899594907409</v>
      </c>
      <c r="T1978" s="13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8325</v>
      </c>
      <c r="R1979" t="s">
        <v>8355</v>
      </c>
      <c r="S1979" s="13">
        <f t="shared" si="122"/>
        <v>42311.216898148152</v>
      </c>
      <c r="T1979" s="13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8325</v>
      </c>
      <c r="R1980" t="s">
        <v>8355</v>
      </c>
      <c r="S1980" s="13">
        <f t="shared" si="122"/>
        <v>41039.225601851853</v>
      </c>
      <c r="T1980" s="13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8325</v>
      </c>
      <c r="R1981" t="s">
        <v>8355</v>
      </c>
      <c r="S1981" s="13">
        <f t="shared" si="122"/>
        <v>42290.460023148145</v>
      </c>
      <c r="T1981" s="13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8325</v>
      </c>
      <c r="R1982" t="s">
        <v>8355</v>
      </c>
      <c r="S1982" s="13">
        <f t="shared" si="122"/>
        <v>42423.542384259257</v>
      </c>
      <c r="T1982" s="13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8344</v>
      </c>
      <c r="R1983" t="s">
        <v>8356</v>
      </c>
      <c r="S1983" s="13">
        <f t="shared" si="122"/>
        <v>41799.725289351853</v>
      </c>
      <c r="T1983" s="13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8344</v>
      </c>
      <c r="R1984" t="s">
        <v>8356</v>
      </c>
      <c r="S1984" s="13">
        <f t="shared" si="122"/>
        <v>42678.586655092593</v>
      </c>
      <c r="T1984" s="13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8344</v>
      </c>
      <c r="R1985" t="s">
        <v>8356</v>
      </c>
      <c r="S1985" s="13">
        <f t="shared" si="122"/>
        <v>42593.011782407411</v>
      </c>
      <c r="T1985" s="13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8344</v>
      </c>
      <c r="R1986" t="s">
        <v>8356</v>
      </c>
      <c r="S1986" s="13">
        <f t="shared" si="122"/>
        <v>41913.790289351848</v>
      </c>
      <c r="T1986" s="13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8344</v>
      </c>
      <c r="R1987" t="s">
        <v>8356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8344</v>
      </c>
      <c r="R1988" t="s">
        <v>8356</v>
      </c>
      <c r="S1988" s="13">
        <f t="shared" si="126"/>
        <v>42413.433831018512</v>
      </c>
      <c r="T1988" s="13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8344</v>
      </c>
      <c r="R1989" t="s">
        <v>8356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8344</v>
      </c>
      <c r="R1990" t="s">
        <v>8356</v>
      </c>
      <c r="S1990" s="13">
        <f t="shared" si="126"/>
        <v>42206.763217592597</v>
      </c>
      <c r="T1990" s="13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8344</v>
      </c>
      <c r="R1991" t="s">
        <v>8356</v>
      </c>
      <c r="S1991" s="13">
        <f t="shared" si="126"/>
        <v>42685.680648148147</v>
      </c>
      <c r="T1991" s="13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8344</v>
      </c>
      <c r="R1992" t="s">
        <v>8356</v>
      </c>
      <c r="S1992" s="13">
        <f t="shared" si="126"/>
        <v>42398.195972222224</v>
      </c>
      <c r="T1992" s="13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8344</v>
      </c>
      <c r="R1993" t="s">
        <v>8356</v>
      </c>
      <c r="S1993" s="13">
        <f t="shared" si="126"/>
        <v>42167.89335648148</v>
      </c>
      <c r="T1993" s="13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8344</v>
      </c>
      <c r="R1994" t="s">
        <v>8356</v>
      </c>
      <c r="S1994" s="13">
        <f t="shared" si="126"/>
        <v>42023.143414351856</v>
      </c>
      <c r="T1994" s="13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8344</v>
      </c>
      <c r="R1995" t="s">
        <v>8356</v>
      </c>
      <c r="S1995" s="13">
        <f t="shared" si="126"/>
        <v>42329.58839120371</v>
      </c>
      <c r="T1995" s="13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8344</v>
      </c>
      <c r="R1996" t="s">
        <v>8356</v>
      </c>
      <c r="S1996" s="13">
        <f t="shared" si="126"/>
        <v>42651.006273148145</v>
      </c>
      <c r="T1996" s="13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8344</v>
      </c>
      <c r="R1997" t="s">
        <v>8356</v>
      </c>
      <c r="S1997" s="13">
        <f t="shared" si="126"/>
        <v>42181.902037037042</v>
      </c>
      <c r="T1997" s="13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8344</v>
      </c>
      <c r="R1998" t="s">
        <v>8356</v>
      </c>
      <c r="S1998" s="13">
        <f t="shared" si="126"/>
        <v>41800.819571759261</v>
      </c>
      <c r="T1998" s="13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8344</v>
      </c>
      <c r="R1999" t="s">
        <v>8356</v>
      </c>
      <c r="S1999" s="13">
        <f t="shared" si="126"/>
        <v>41847.930694444447</v>
      </c>
      <c r="T1999" s="13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8344</v>
      </c>
      <c r="R2000" t="s">
        <v>8356</v>
      </c>
      <c r="S2000" s="13">
        <f t="shared" si="126"/>
        <v>41807.118495370371</v>
      </c>
      <c r="T2000" s="13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8344</v>
      </c>
      <c r="R2001" t="s">
        <v>8356</v>
      </c>
      <c r="S2001" s="13">
        <f t="shared" si="126"/>
        <v>41926.482731481483</v>
      </c>
      <c r="T2001" s="13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8344</v>
      </c>
      <c r="R2002" t="s">
        <v>8356</v>
      </c>
      <c r="S2002" s="13">
        <f t="shared" si="126"/>
        <v>42345.951539351852</v>
      </c>
      <c r="T2002" s="13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8325</v>
      </c>
      <c r="R2003" t="s">
        <v>8355</v>
      </c>
      <c r="S2003" s="13">
        <f t="shared" si="126"/>
        <v>42136.209675925929</v>
      </c>
      <c r="T2003" s="13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8325</v>
      </c>
      <c r="R2004" t="s">
        <v>8355</v>
      </c>
      <c r="S2004" s="13">
        <f t="shared" si="126"/>
        <v>42728.71230324074</v>
      </c>
      <c r="T2004" s="13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8325</v>
      </c>
      <c r="R2005" t="s">
        <v>8355</v>
      </c>
      <c r="S2005" s="13">
        <f t="shared" si="126"/>
        <v>40347.125601851854</v>
      </c>
      <c r="T2005" s="13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8325</v>
      </c>
      <c r="R2006" t="s">
        <v>8355</v>
      </c>
      <c r="S2006" s="13">
        <f t="shared" si="126"/>
        <v>41800.604895833334</v>
      </c>
      <c r="T2006" s="13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8325</v>
      </c>
      <c r="R2007" t="s">
        <v>8355</v>
      </c>
      <c r="S2007" s="13">
        <f t="shared" si="126"/>
        <v>41535.812708333331</v>
      </c>
      <c r="T2007" s="13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8325</v>
      </c>
      <c r="R2008" t="s">
        <v>8355</v>
      </c>
      <c r="S2008" s="13">
        <f t="shared" si="126"/>
        <v>41941.500520833331</v>
      </c>
      <c r="T2008" s="13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8325</v>
      </c>
      <c r="R2009" t="s">
        <v>8355</v>
      </c>
      <c r="S2009" s="13">
        <f t="shared" si="126"/>
        <v>40347.837800925925</v>
      </c>
      <c r="T2009" s="13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8325</v>
      </c>
      <c r="R2010" t="s">
        <v>8355</v>
      </c>
      <c r="S2010" s="13">
        <f t="shared" si="126"/>
        <v>40761.604421296295</v>
      </c>
      <c r="T2010" s="13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8325</v>
      </c>
      <c r="R2011" t="s">
        <v>8355</v>
      </c>
      <c r="S2011" s="13">
        <f t="shared" si="126"/>
        <v>42661.323414351849</v>
      </c>
      <c r="T2011" s="13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8325</v>
      </c>
      <c r="R2012" t="s">
        <v>8355</v>
      </c>
      <c r="S2012" s="13">
        <f t="shared" si="126"/>
        <v>42570.996423611112</v>
      </c>
      <c r="T2012" s="13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8325</v>
      </c>
      <c r="R2013" t="s">
        <v>8355</v>
      </c>
      <c r="S2013" s="13">
        <f t="shared" si="126"/>
        <v>42347.358483796299</v>
      </c>
      <c r="T2013" s="13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8325</v>
      </c>
      <c r="R2014" t="s">
        <v>8355</v>
      </c>
      <c r="S2014" s="13">
        <f t="shared" si="126"/>
        <v>42010.822233796294</v>
      </c>
      <c r="T2014" s="13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8325</v>
      </c>
      <c r="R2015" t="s">
        <v>8355</v>
      </c>
      <c r="S2015" s="13">
        <f t="shared" si="126"/>
        <v>42499.960810185185</v>
      </c>
      <c r="T2015" s="13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8325</v>
      </c>
      <c r="R2016" t="s">
        <v>8355</v>
      </c>
      <c r="S2016" s="13">
        <f t="shared" si="126"/>
        <v>41324.214571759258</v>
      </c>
      <c r="T2016" s="13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8325</v>
      </c>
      <c r="R2017" t="s">
        <v>8355</v>
      </c>
      <c r="S2017" s="13">
        <f t="shared" si="126"/>
        <v>40765.876886574071</v>
      </c>
      <c r="T2017" s="13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8325</v>
      </c>
      <c r="R2018" t="s">
        <v>8355</v>
      </c>
      <c r="S2018" s="13">
        <f t="shared" si="126"/>
        <v>41312.88077546296</v>
      </c>
      <c r="T2018" s="13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8325</v>
      </c>
      <c r="R2019" t="s">
        <v>8355</v>
      </c>
      <c r="S2019" s="13">
        <f t="shared" si="126"/>
        <v>40961.057349537034</v>
      </c>
      <c r="T2019" s="13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8325</v>
      </c>
      <c r="R2020" t="s">
        <v>8355</v>
      </c>
      <c r="S2020" s="13">
        <f t="shared" si="126"/>
        <v>42199.365844907406</v>
      </c>
      <c r="T2020" s="13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8325</v>
      </c>
      <c r="R2021" t="s">
        <v>8355</v>
      </c>
      <c r="S2021" s="13">
        <f t="shared" si="126"/>
        <v>42605.70857638889</v>
      </c>
      <c r="T2021" s="13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8325</v>
      </c>
      <c r="R2022" t="s">
        <v>8355</v>
      </c>
      <c r="S2022" s="13">
        <f t="shared" si="126"/>
        <v>41737.097499999996</v>
      </c>
      <c r="T2022" s="13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8325</v>
      </c>
      <c r="R2023" t="s">
        <v>8355</v>
      </c>
      <c r="S2023" s="13">
        <f t="shared" si="126"/>
        <v>41861.070567129631</v>
      </c>
      <c r="T2023" s="13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8325</v>
      </c>
      <c r="R2024" t="s">
        <v>8355</v>
      </c>
      <c r="S2024" s="13">
        <f t="shared" si="126"/>
        <v>42502.569120370375</v>
      </c>
      <c r="T2024" s="13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8325</v>
      </c>
      <c r="R2025" t="s">
        <v>8355</v>
      </c>
      <c r="S2025" s="13">
        <f t="shared" si="126"/>
        <v>42136.420752314814</v>
      </c>
      <c r="T2025" s="13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8325</v>
      </c>
      <c r="R2026" t="s">
        <v>8355</v>
      </c>
      <c r="S2026" s="13">
        <f t="shared" si="126"/>
        <v>41099.966944444444</v>
      </c>
      <c r="T2026" s="13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8325</v>
      </c>
      <c r="R2027" t="s">
        <v>8355</v>
      </c>
      <c r="S2027" s="13">
        <f t="shared" si="126"/>
        <v>42136.184560185182</v>
      </c>
      <c r="T2027" s="13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8325</v>
      </c>
      <c r="R2028" t="s">
        <v>8355</v>
      </c>
      <c r="S2028" s="13">
        <f t="shared" si="126"/>
        <v>41704.735937500001</v>
      </c>
      <c r="T2028" s="13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8325</v>
      </c>
      <c r="R2029" t="s">
        <v>8355</v>
      </c>
      <c r="S2029" s="13">
        <f t="shared" si="126"/>
        <v>42048.813877314817</v>
      </c>
      <c r="T2029" s="13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8325</v>
      </c>
      <c r="R2030" t="s">
        <v>8355</v>
      </c>
      <c r="S2030" s="13">
        <f t="shared" si="126"/>
        <v>40215.919050925928</v>
      </c>
      <c r="T2030" s="13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8325</v>
      </c>
      <c r="R2031" t="s">
        <v>8355</v>
      </c>
      <c r="S2031" s="13">
        <f t="shared" si="126"/>
        <v>41848.021770833337</v>
      </c>
      <c r="T2031" s="13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8325</v>
      </c>
      <c r="R2032" t="s">
        <v>8355</v>
      </c>
      <c r="S2032" s="13">
        <f t="shared" si="126"/>
        <v>41212.996481481481</v>
      </c>
      <c r="T2032" s="13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8325</v>
      </c>
      <c r="R2033" t="s">
        <v>8355</v>
      </c>
      <c r="S2033" s="13">
        <f t="shared" si="126"/>
        <v>41975.329317129625</v>
      </c>
      <c r="T2033" s="13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8325</v>
      </c>
      <c r="R2034" t="s">
        <v>8355</v>
      </c>
      <c r="S2034" s="13">
        <f t="shared" si="126"/>
        <v>42689.565671296295</v>
      </c>
      <c r="T2034" s="13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8325</v>
      </c>
      <c r="R2035" t="s">
        <v>8355</v>
      </c>
      <c r="S2035" s="13">
        <f t="shared" si="126"/>
        <v>41725.082384259258</v>
      </c>
      <c r="T2035" s="13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8325</v>
      </c>
      <c r="R2036" t="s">
        <v>8355</v>
      </c>
      <c r="S2036" s="13">
        <f t="shared" si="126"/>
        <v>42076.130011574074</v>
      </c>
      <c r="T2036" s="13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8325</v>
      </c>
      <c r="R2037" t="s">
        <v>8355</v>
      </c>
      <c r="S2037" s="13">
        <f t="shared" si="126"/>
        <v>42311.625081018516</v>
      </c>
      <c r="T2037" s="13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8325</v>
      </c>
      <c r="R2038" t="s">
        <v>8355</v>
      </c>
      <c r="S2038" s="13">
        <f t="shared" si="126"/>
        <v>41738.864803240744</v>
      </c>
      <c r="T2038" s="13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8325</v>
      </c>
      <c r="R2039" t="s">
        <v>8355</v>
      </c>
      <c r="S2039" s="13">
        <f t="shared" si="126"/>
        <v>41578.210104166668</v>
      </c>
      <c r="T2039" s="13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8325</v>
      </c>
      <c r="R2040" t="s">
        <v>8355</v>
      </c>
      <c r="S2040" s="13">
        <f t="shared" si="126"/>
        <v>41424.27107638889</v>
      </c>
      <c r="T2040" s="13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8325</v>
      </c>
      <c r="R2041" t="s">
        <v>8355</v>
      </c>
      <c r="S2041" s="13">
        <f t="shared" si="126"/>
        <v>42675.438946759255</v>
      </c>
      <c r="T2041" s="13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8325</v>
      </c>
      <c r="R2042" t="s">
        <v>8355</v>
      </c>
      <c r="S2042" s="13">
        <f t="shared" si="126"/>
        <v>41578.927118055559</v>
      </c>
      <c r="T2042" s="13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8325</v>
      </c>
      <c r="R2043" t="s">
        <v>8355</v>
      </c>
      <c r="S2043" s="13">
        <f t="shared" si="126"/>
        <v>42654.525775462964</v>
      </c>
      <c r="T2043" s="13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8325</v>
      </c>
      <c r="R2044" t="s">
        <v>8355</v>
      </c>
      <c r="S2044" s="13">
        <f t="shared" si="126"/>
        <v>42331.708032407405</v>
      </c>
      <c r="T2044" s="13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8325</v>
      </c>
      <c r="R2045" t="s">
        <v>8355</v>
      </c>
      <c r="S2045" s="13">
        <f t="shared" si="126"/>
        <v>42661.176817129628</v>
      </c>
      <c r="T2045" s="13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8325</v>
      </c>
      <c r="R2046" t="s">
        <v>8355</v>
      </c>
      <c r="S2046" s="13">
        <f t="shared" si="126"/>
        <v>42138.684189814812</v>
      </c>
      <c r="T2046" s="13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8325</v>
      </c>
      <c r="R2047" t="s">
        <v>8355</v>
      </c>
      <c r="S2047" s="13">
        <f t="shared" si="126"/>
        <v>41069.088506944441</v>
      </c>
      <c r="T2047" s="13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8325</v>
      </c>
      <c r="R2048" t="s">
        <v>8355</v>
      </c>
      <c r="S2048" s="13">
        <f t="shared" si="126"/>
        <v>41387.171805555554</v>
      </c>
      <c r="T2048" s="13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8325</v>
      </c>
      <c r="R2049" t="s">
        <v>8355</v>
      </c>
      <c r="S2049" s="13">
        <f t="shared" si="126"/>
        <v>42081.903587962966</v>
      </c>
      <c r="T2049" s="13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8325</v>
      </c>
      <c r="R2050" t="s">
        <v>8355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8325</v>
      </c>
      <c r="R2051" t="s">
        <v>8355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8325</v>
      </c>
      <c r="R2052" t="s">
        <v>8355</v>
      </c>
      <c r="S2052" s="13">
        <f t="shared" si="130"/>
        <v>42115.071504629625</v>
      </c>
      <c r="T2052" s="13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8325</v>
      </c>
      <c r="R2053" t="s">
        <v>8355</v>
      </c>
      <c r="S2053" s="13">
        <f t="shared" si="130"/>
        <v>41604.022418981483</v>
      </c>
      <c r="T2053" s="13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8325</v>
      </c>
      <c r="R2054" t="s">
        <v>8355</v>
      </c>
      <c r="S2054" s="13">
        <f t="shared" si="130"/>
        <v>42375.08394675926</v>
      </c>
      <c r="T2054" s="13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8325</v>
      </c>
      <c r="R2055" t="s">
        <v>8355</v>
      </c>
      <c r="S2055" s="13">
        <f t="shared" si="130"/>
        <v>42303.617488425924</v>
      </c>
      <c r="T2055" s="13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8325</v>
      </c>
      <c r="R2056" t="s">
        <v>8355</v>
      </c>
      <c r="S2056" s="13">
        <f t="shared" si="130"/>
        <v>41731.520949074074</v>
      </c>
      <c r="T2056" s="13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8325</v>
      </c>
      <c r="R2057" t="s">
        <v>8355</v>
      </c>
      <c r="S2057" s="13">
        <f t="shared" si="130"/>
        <v>41946.674108796295</v>
      </c>
      <c r="T2057" s="13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8325</v>
      </c>
      <c r="R2058" t="s">
        <v>8355</v>
      </c>
      <c r="S2058" s="13">
        <f t="shared" si="130"/>
        <v>41351.76090277778</v>
      </c>
      <c r="T2058" s="13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8325</v>
      </c>
      <c r="R2059" t="s">
        <v>8355</v>
      </c>
      <c r="S2059" s="13">
        <f t="shared" si="130"/>
        <v>42396.494583333333</v>
      </c>
      <c r="T2059" s="13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8325</v>
      </c>
      <c r="R2060" t="s">
        <v>8355</v>
      </c>
      <c r="S2060" s="13">
        <f t="shared" si="130"/>
        <v>42026.370717592596</v>
      </c>
      <c r="T2060" s="13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8325</v>
      </c>
      <c r="R2061" t="s">
        <v>8355</v>
      </c>
      <c r="S2061" s="13">
        <f t="shared" si="130"/>
        <v>42361.602476851855</v>
      </c>
      <c r="T2061" s="13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8325</v>
      </c>
      <c r="R2062" t="s">
        <v>8355</v>
      </c>
      <c r="S2062" s="13">
        <f t="shared" si="130"/>
        <v>41783.642939814818</v>
      </c>
      <c r="T2062" s="13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8325</v>
      </c>
      <c r="R2063" t="s">
        <v>8355</v>
      </c>
      <c r="S2063" s="13">
        <f t="shared" si="130"/>
        <v>42705.764513888891</v>
      </c>
      <c r="T2063" s="13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8325</v>
      </c>
      <c r="R2064" t="s">
        <v>8355</v>
      </c>
      <c r="S2064" s="13">
        <f t="shared" si="130"/>
        <v>42423.3830787037</v>
      </c>
      <c r="T2064" s="13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8325</v>
      </c>
      <c r="R2065" t="s">
        <v>8355</v>
      </c>
      <c r="S2065" s="13">
        <f t="shared" si="130"/>
        <v>42472.73265046296</v>
      </c>
      <c r="T2065" s="13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8325</v>
      </c>
      <c r="R2066" t="s">
        <v>8355</v>
      </c>
      <c r="S2066" s="13">
        <f t="shared" si="130"/>
        <v>41389.364849537036</v>
      </c>
      <c r="T2066" s="13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8325</v>
      </c>
      <c r="R2067" t="s">
        <v>8355</v>
      </c>
      <c r="S2067" s="13">
        <f t="shared" si="130"/>
        <v>41603.333668981482</v>
      </c>
      <c r="T2067" s="13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8325</v>
      </c>
      <c r="R2068" t="s">
        <v>8355</v>
      </c>
      <c r="S2068" s="13">
        <f t="shared" si="130"/>
        <v>41844.771793981483</v>
      </c>
      <c r="T2068" s="13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8325</v>
      </c>
      <c r="R2069" t="s">
        <v>8355</v>
      </c>
      <c r="S2069" s="13">
        <f t="shared" si="130"/>
        <v>42115.853888888887</v>
      </c>
      <c r="T2069" s="13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8325</v>
      </c>
      <c r="R2070" t="s">
        <v>8355</v>
      </c>
      <c r="S2070" s="13">
        <f t="shared" si="130"/>
        <v>42633.841608796298</v>
      </c>
      <c r="T2070" s="13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8325</v>
      </c>
      <c r="R2071" t="s">
        <v>8355</v>
      </c>
      <c r="S2071" s="13">
        <f t="shared" si="130"/>
        <v>42340.972118055557</v>
      </c>
      <c r="T2071" s="13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8325</v>
      </c>
      <c r="R2072" t="s">
        <v>8355</v>
      </c>
      <c r="S2072" s="13">
        <f t="shared" si="130"/>
        <v>42519.6565162037</v>
      </c>
      <c r="T2072" s="13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8325</v>
      </c>
      <c r="R2073" t="s">
        <v>8355</v>
      </c>
      <c r="S2073" s="13">
        <f t="shared" si="130"/>
        <v>42600.278749999998</v>
      </c>
      <c r="T2073" s="13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8325</v>
      </c>
      <c r="R2074" t="s">
        <v>8355</v>
      </c>
      <c r="S2074" s="13">
        <f t="shared" si="130"/>
        <v>42467.581388888888</v>
      </c>
      <c r="T2074" s="13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8325</v>
      </c>
      <c r="R2075" t="s">
        <v>8355</v>
      </c>
      <c r="S2075" s="13">
        <f t="shared" si="130"/>
        <v>42087.668032407411</v>
      </c>
      <c r="T2075" s="13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8325</v>
      </c>
      <c r="R2076" t="s">
        <v>8355</v>
      </c>
      <c r="S2076" s="13">
        <f t="shared" si="130"/>
        <v>42466.826180555552</v>
      </c>
      <c r="T2076" s="13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8325</v>
      </c>
      <c r="R2077" t="s">
        <v>8355</v>
      </c>
      <c r="S2077" s="13">
        <f t="shared" si="130"/>
        <v>41450.681574074071</v>
      </c>
      <c r="T2077" s="13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8325</v>
      </c>
      <c r="R2078" t="s">
        <v>8355</v>
      </c>
      <c r="S2078" s="13">
        <f t="shared" si="130"/>
        <v>41803.880659722221</v>
      </c>
      <c r="T2078" s="13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8325</v>
      </c>
      <c r="R2079" t="s">
        <v>8355</v>
      </c>
      <c r="S2079" s="13">
        <f t="shared" si="130"/>
        <v>42103.042546296296</v>
      </c>
      <c r="T2079" s="13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8325</v>
      </c>
      <c r="R2080" t="s">
        <v>8355</v>
      </c>
      <c r="S2080" s="13">
        <f t="shared" si="130"/>
        <v>42692.771493055552</v>
      </c>
      <c r="T2080" s="13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8325</v>
      </c>
      <c r="R2081" t="s">
        <v>8355</v>
      </c>
      <c r="S2081" s="13">
        <f t="shared" si="130"/>
        <v>42150.71056712963</v>
      </c>
      <c r="T2081" s="13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8325</v>
      </c>
      <c r="R2082" t="s">
        <v>8355</v>
      </c>
      <c r="S2082" s="13">
        <f t="shared" si="130"/>
        <v>42289.957175925927</v>
      </c>
      <c r="T2082" s="13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8331</v>
      </c>
      <c r="R2083" t="s">
        <v>8335</v>
      </c>
      <c r="S2083" s="13">
        <f t="shared" si="130"/>
        <v>41004.156886574077</v>
      </c>
      <c r="T2083" s="13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8331</v>
      </c>
      <c r="R2084" t="s">
        <v>8335</v>
      </c>
      <c r="S2084" s="13">
        <f t="shared" si="130"/>
        <v>40811.120324074072</v>
      </c>
      <c r="T2084" s="13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8331</v>
      </c>
      <c r="R2085" t="s">
        <v>8335</v>
      </c>
      <c r="S2085" s="13">
        <f t="shared" si="130"/>
        <v>41034.72216435185</v>
      </c>
      <c r="T2085" s="13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8331</v>
      </c>
      <c r="R2086" t="s">
        <v>8335</v>
      </c>
      <c r="S2086" s="13">
        <f t="shared" si="130"/>
        <v>41731.833124999997</v>
      </c>
      <c r="T2086" s="13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8331</v>
      </c>
      <c r="R2087" t="s">
        <v>8335</v>
      </c>
      <c r="S2087" s="13">
        <f t="shared" si="130"/>
        <v>41075.835497685184</v>
      </c>
      <c r="T2087" s="13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8331</v>
      </c>
      <c r="R2088" t="s">
        <v>8335</v>
      </c>
      <c r="S2088" s="13">
        <f t="shared" si="130"/>
        <v>40860.67050925926</v>
      </c>
      <c r="T2088" s="13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8331</v>
      </c>
      <c r="R2089" t="s">
        <v>8335</v>
      </c>
      <c r="S2089" s="13">
        <f t="shared" si="130"/>
        <v>40764.204375000001</v>
      </c>
      <c r="T2089" s="13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8331</v>
      </c>
      <c r="R2090" t="s">
        <v>8335</v>
      </c>
      <c r="S2090" s="13">
        <f t="shared" si="130"/>
        <v>40395.714722222219</v>
      </c>
      <c r="T2090" s="13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8331</v>
      </c>
      <c r="R2091" t="s">
        <v>8335</v>
      </c>
      <c r="S2091" s="13">
        <f t="shared" si="130"/>
        <v>41453.076319444444</v>
      </c>
      <c r="T2091" s="13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8331</v>
      </c>
      <c r="R2092" t="s">
        <v>8335</v>
      </c>
      <c r="S2092" s="13">
        <f t="shared" si="130"/>
        <v>41299.381423611114</v>
      </c>
      <c r="T2092" s="13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8331</v>
      </c>
      <c r="R2093" t="s">
        <v>8335</v>
      </c>
      <c r="S2093" s="13">
        <f t="shared" si="130"/>
        <v>40555.322662037033</v>
      </c>
      <c r="T2093" s="13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8331</v>
      </c>
      <c r="R2094" t="s">
        <v>8335</v>
      </c>
      <c r="S2094" s="13">
        <f t="shared" si="130"/>
        <v>40763.707546296297</v>
      </c>
      <c r="T2094" s="13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8331</v>
      </c>
      <c r="R2095" t="s">
        <v>8335</v>
      </c>
      <c r="S2095" s="13">
        <f t="shared" si="130"/>
        <v>41205.854537037041</v>
      </c>
      <c r="T2095" s="13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8331</v>
      </c>
      <c r="R2096" t="s">
        <v>8335</v>
      </c>
      <c r="S2096" s="13">
        <f t="shared" si="130"/>
        <v>40939.02002314815</v>
      </c>
      <c r="T2096" s="13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8331</v>
      </c>
      <c r="R2097" t="s">
        <v>8335</v>
      </c>
      <c r="S2097" s="13">
        <f t="shared" si="130"/>
        <v>40758.733483796292</v>
      </c>
      <c r="T2097" s="13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8331</v>
      </c>
      <c r="R2098" t="s">
        <v>8335</v>
      </c>
      <c r="S2098" s="13">
        <f t="shared" si="130"/>
        <v>41192.758506944447</v>
      </c>
      <c r="T2098" s="13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8331</v>
      </c>
      <c r="R2099" t="s">
        <v>8335</v>
      </c>
      <c r="S2099" s="13">
        <f t="shared" si="130"/>
        <v>40818.58489583333</v>
      </c>
      <c r="T2099" s="13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8331</v>
      </c>
      <c r="R2100" t="s">
        <v>8335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8331</v>
      </c>
      <c r="R2101" t="s">
        <v>8335</v>
      </c>
      <c r="S2101" s="13">
        <f t="shared" si="130"/>
        <v>42173.746342592596</v>
      </c>
      <c r="T2101" s="13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8331</v>
      </c>
      <c r="R2102" t="s">
        <v>8335</v>
      </c>
      <c r="S2102" s="13">
        <f t="shared" si="130"/>
        <v>41074.834965277776</v>
      </c>
      <c r="T2102" s="13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8331</v>
      </c>
      <c r="R2103" t="s">
        <v>8335</v>
      </c>
      <c r="S2103" s="13">
        <f t="shared" si="130"/>
        <v>40892.149467592593</v>
      </c>
      <c r="T2103" s="13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8331</v>
      </c>
      <c r="R2104" t="s">
        <v>8335</v>
      </c>
      <c r="S2104" s="13">
        <f t="shared" si="130"/>
        <v>40638.868611111109</v>
      </c>
      <c r="T2104" s="13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8331</v>
      </c>
      <c r="R2105" t="s">
        <v>8335</v>
      </c>
      <c r="S2105" s="13">
        <f t="shared" si="130"/>
        <v>41192.754942129628</v>
      </c>
      <c r="T2105" s="13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8331</v>
      </c>
      <c r="R2106" t="s">
        <v>8335</v>
      </c>
      <c r="S2106" s="13">
        <f t="shared" si="130"/>
        <v>41394.074467592596</v>
      </c>
      <c r="T2106" s="13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8331</v>
      </c>
      <c r="R2107" t="s">
        <v>8335</v>
      </c>
      <c r="S2107" s="13">
        <f t="shared" si="130"/>
        <v>41951.788807870369</v>
      </c>
      <c r="T2107" s="13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8331</v>
      </c>
      <c r="R2108" t="s">
        <v>8335</v>
      </c>
      <c r="S2108" s="13">
        <f t="shared" si="130"/>
        <v>41270.21497685185</v>
      </c>
      <c r="T2108" s="13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8331</v>
      </c>
      <c r="R2109" t="s">
        <v>8335</v>
      </c>
      <c r="S2109" s="13">
        <f t="shared" si="130"/>
        <v>41934.71056712963</v>
      </c>
      <c r="T2109" s="13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8331</v>
      </c>
      <c r="R2110" t="s">
        <v>8335</v>
      </c>
      <c r="S2110" s="13">
        <f t="shared" si="130"/>
        <v>41135.175694444442</v>
      </c>
      <c r="T2110" s="13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8331</v>
      </c>
      <c r="R2111" t="s">
        <v>8335</v>
      </c>
      <c r="S2111" s="13">
        <f t="shared" si="130"/>
        <v>42160.708530092597</v>
      </c>
      <c r="T2111" s="13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8331</v>
      </c>
      <c r="R2112" t="s">
        <v>8335</v>
      </c>
      <c r="S2112" s="13">
        <f t="shared" si="130"/>
        <v>41759.670937499999</v>
      </c>
      <c r="T2112" s="13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8331</v>
      </c>
      <c r="R2113" t="s">
        <v>8335</v>
      </c>
      <c r="S2113" s="13">
        <f t="shared" si="130"/>
        <v>40703.197048611109</v>
      </c>
      <c r="T2113" s="13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8331</v>
      </c>
      <c r="R2114" t="s">
        <v>8335</v>
      </c>
      <c r="S2114" s="13">
        <f t="shared" si="130"/>
        <v>41365.928159722222</v>
      </c>
      <c r="T2114" s="13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8331</v>
      </c>
      <c r="R2115" t="s">
        <v>8335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8331</v>
      </c>
      <c r="R2116" t="s">
        <v>8335</v>
      </c>
      <c r="S2116" s="13">
        <f t="shared" si="134"/>
        <v>40458.815625000003</v>
      </c>
      <c r="T2116" s="13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8331</v>
      </c>
      <c r="R2117" t="s">
        <v>8335</v>
      </c>
      <c r="S2117" s="13">
        <f t="shared" si="134"/>
        <v>40564.081030092595</v>
      </c>
      <c r="T2117" s="13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8331</v>
      </c>
      <c r="R2118" t="s">
        <v>8335</v>
      </c>
      <c r="S2118" s="13">
        <f t="shared" si="134"/>
        <v>41136.777812500004</v>
      </c>
      <c r="T2118" s="13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8331</v>
      </c>
      <c r="R2119" t="s">
        <v>8335</v>
      </c>
      <c r="S2119" s="13">
        <f t="shared" si="134"/>
        <v>42290.059594907405</v>
      </c>
      <c r="T2119" s="13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8331</v>
      </c>
      <c r="R2120" t="s">
        <v>8335</v>
      </c>
      <c r="S2120" s="13">
        <f t="shared" si="134"/>
        <v>40718.839537037034</v>
      </c>
      <c r="T2120" s="13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8331</v>
      </c>
      <c r="R2121" t="s">
        <v>8335</v>
      </c>
      <c r="S2121" s="13">
        <f t="shared" si="134"/>
        <v>41107.130150462966</v>
      </c>
      <c r="T2121" s="13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8331</v>
      </c>
      <c r="R2122" t="s">
        <v>8335</v>
      </c>
      <c r="S2122" s="13">
        <f t="shared" si="134"/>
        <v>41591.964537037034</v>
      </c>
      <c r="T2122" s="13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8339</v>
      </c>
      <c r="R2123" t="s">
        <v>8340</v>
      </c>
      <c r="S2123" s="13">
        <f t="shared" si="134"/>
        <v>42716.7424537037</v>
      </c>
      <c r="T2123" s="13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8339</v>
      </c>
      <c r="R2124" t="s">
        <v>8340</v>
      </c>
      <c r="S2124" s="13">
        <f t="shared" si="134"/>
        <v>42712.300567129627</v>
      </c>
      <c r="T2124" s="13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8339</v>
      </c>
      <c r="R2125" t="s">
        <v>8340</v>
      </c>
      <c r="S2125" s="13">
        <f t="shared" si="134"/>
        <v>40198.424849537041</v>
      </c>
      <c r="T2125" s="13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8339</v>
      </c>
      <c r="R2126" t="s">
        <v>8340</v>
      </c>
      <c r="S2126" s="13">
        <f t="shared" si="134"/>
        <v>40464.028182870366</v>
      </c>
      <c r="T2126" s="13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8339</v>
      </c>
      <c r="R2127" t="s">
        <v>8340</v>
      </c>
      <c r="S2127" s="13">
        <f t="shared" si="134"/>
        <v>42191.023530092592</v>
      </c>
      <c r="T2127" s="13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8339</v>
      </c>
      <c r="R2128" t="s">
        <v>8340</v>
      </c>
      <c r="S2128" s="13">
        <f t="shared" si="134"/>
        <v>41951.973229166666</v>
      </c>
      <c r="T2128" s="13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8339</v>
      </c>
      <c r="R2129" t="s">
        <v>8340</v>
      </c>
      <c r="S2129" s="13">
        <f t="shared" si="134"/>
        <v>42045.50535879629</v>
      </c>
      <c r="T2129" s="13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8339</v>
      </c>
      <c r="R2130" t="s">
        <v>8340</v>
      </c>
      <c r="S2130" s="13">
        <f t="shared" si="134"/>
        <v>41843.772789351853</v>
      </c>
      <c r="T2130" s="13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8339</v>
      </c>
      <c r="R2131" t="s">
        <v>8340</v>
      </c>
      <c r="S2131" s="13">
        <f t="shared" si="134"/>
        <v>42409.024305555555</v>
      </c>
      <c r="T2131" s="13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8339</v>
      </c>
      <c r="R2132" t="s">
        <v>8340</v>
      </c>
      <c r="S2132" s="13">
        <f t="shared" si="134"/>
        <v>41832.086377314816</v>
      </c>
      <c r="T2132" s="13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8339</v>
      </c>
      <c r="R2133" t="s">
        <v>8340</v>
      </c>
      <c r="S2133" s="13">
        <f t="shared" si="134"/>
        <v>42167.207071759258</v>
      </c>
      <c r="T2133" s="13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8339</v>
      </c>
      <c r="R2134" t="s">
        <v>8340</v>
      </c>
      <c r="S2134" s="13">
        <f t="shared" si="134"/>
        <v>41643.487175925926</v>
      </c>
      <c r="T2134" s="13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8339</v>
      </c>
      <c r="R2135" t="s">
        <v>8340</v>
      </c>
      <c r="S2135" s="13">
        <f t="shared" si="134"/>
        <v>40619.097210648149</v>
      </c>
      <c r="T2135" s="13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8339</v>
      </c>
      <c r="R2136" t="s">
        <v>8340</v>
      </c>
      <c r="S2136" s="13">
        <f t="shared" si="134"/>
        <v>41361.886469907404</v>
      </c>
      <c r="T2136" s="13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8339</v>
      </c>
      <c r="R2137" t="s">
        <v>8340</v>
      </c>
      <c r="S2137" s="13">
        <f t="shared" si="134"/>
        <v>41156.963344907403</v>
      </c>
      <c r="T2137" s="13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8339</v>
      </c>
      <c r="R2138" t="s">
        <v>8340</v>
      </c>
      <c r="S2138" s="13">
        <f t="shared" si="134"/>
        <v>41536.509097222224</v>
      </c>
      <c r="T2138" s="13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8339</v>
      </c>
      <c r="R2139" t="s">
        <v>8340</v>
      </c>
      <c r="S2139" s="13">
        <f t="shared" si="134"/>
        <v>41948.771168981482</v>
      </c>
      <c r="T2139" s="13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8339</v>
      </c>
      <c r="R2140" t="s">
        <v>8340</v>
      </c>
      <c r="S2140" s="13">
        <f t="shared" si="134"/>
        <v>41557.013182870374</v>
      </c>
      <c r="T2140" s="13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8339</v>
      </c>
      <c r="R2141" t="s">
        <v>8340</v>
      </c>
      <c r="S2141" s="13">
        <f t="shared" si="134"/>
        <v>42647.750092592592</v>
      </c>
      <c r="T2141" s="13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8339</v>
      </c>
      <c r="R2142" t="s">
        <v>8340</v>
      </c>
      <c r="S2142" s="13">
        <f t="shared" si="134"/>
        <v>41255.833611111113</v>
      </c>
      <c r="T2142" s="13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8339</v>
      </c>
      <c r="R2143" t="s">
        <v>8340</v>
      </c>
      <c r="S2143" s="13">
        <f t="shared" si="134"/>
        <v>41927.235636574071</v>
      </c>
      <c r="T2143" s="13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8339</v>
      </c>
      <c r="R2144" t="s">
        <v>8340</v>
      </c>
      <c r="S2144" s="13">
        <f t="shared" si="134"/>
        <v>42340.701504629629</v>
      </c>
      <c r="T2144" s="13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8339</v>
      </c>
      <c r="R2145" t="s">
        <v>8340</v>
      </c>
      <c r="S2145" s="13">
        <f t="shared" si="134"/>
        <v>40332.886712962965</v>
      </c>
      <c r="T2145" s="13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8339</v>
      </c>
      <c r="R2146" t="s">
        <v>8340</v>
      </c>
      <c r="S2146" s="13">
        <f t="shared" si="134"/>
        <v>41499.546759259261</v>
      </c>
      <c r="T2146" s="13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8339</v>
      </c>
      <c r="R2147" t="s">
        <v>8340</v>
      </c>
      <c r="S2147" s="13">
        <f t="shared" si="134"/>
        <v>41575.237430555557</v>
      </c>
      <c r="T2147" s="13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8339</v>
      </c>
      <c r="R2148" t="s">
        <v>8340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8339</v>
      </c>
      <c r="R2149" t="s">
        <v>8340</v>
      </c>
      <c r="S2149" s="13">
        <f t="shared" si="134"/>
        <v>41927.295694444445</v>
      </c>
      <c r="T2149" s="13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8339</v>
      </c>
      <c r="R2150" t="s">
        <v>8340</v>
      </c>
      <c r="S2150" s="13">
        <f t="shared" si="134"/>
        <v>42066.733587962968</v>
      </c>
      <c r="T2150" s="13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8339</v>
      </c>
      <c r="R2151" t="s">
        <v>8340</v>
      </c>
      <c r="S2151" s="13">
        <f t="shared" si="134"/>
        <v>40355.024953703702</v>
      </c>
      <c r="T2151" s="13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8339</v>
      </c>
      <c r="R2152" t="s">
        <v>8340</v>
      </c>
      <c r="S2152" s="13">
        <f t="shared" si="134"/>
        <v>42534.284710648149</v>
      </c>
      <c r="T2152" s="13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8339</v>
      </c>
      <c r="R2153" t="s">
        <v>8340</v>
      </c>
      <c r="S2153" s="13">
        <f t="shared" si="134"/>
        <v>42520.847384259265</v>
      </c>
      <c r="T2153" s="13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8339</v>
      </c>
      <c r="R2154" t="s">
        <v>8340</v>
      </c>
      <c r="S2154" s="13">
        <f t="shared" si="134"/>
        <v>41683.832280092596</v>
      </c>
      <c r="T2154" s="13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8339</v>
      </c>
      <c r="R2155" t="s">
        <v>8340</v>
      </c>
      <c r="S2155" s="13">
        <f t="shared" si="134"/>
        <v>41974.911087962959</v>
      </c>
      <c r="T2155" s="13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8339</v>
      </c>
      <c r="R2156" t="s">
        <v>8340</v>
      </c>
      <c r="S2156" s="13">
        <f t="shared" si="134"/>
        <v>41647.632256944446</v>
      </c>
      <c r="T2156" s="13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8339</v>
      </c>
      <c r="R2157" t="s">
        <v>8340</v>
      </c>
      <c r="S2157" s="13">
        <f t="shared" si="134"/>
        <v>42430.747511574074</v>
      </c>
      <c r="T2157" s="13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8339</v>
      </c>
      <c r="R2158" t="s">
        <v>8340</v>
      </c>
      <c r="S2158" s="13">
        <f t="shared" si="134"/>
        <v>41488.85423611111</v>
      </c>
      <c r="T2158" s="13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8339</v>
      </c>
      <c r="R2159" t="s">
        <v>8340</v>
      </c>
      <c r="S2159" s="13">
        <f t="shared" si="134"/>
        <v>42694.98128472222</v>
      </c>
      <c r="T2159" s="13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8339</v>
      </c>
      <c r="R2160" t="s">
        <v>8340</v>
      </c>
      <c r="S2160" s="13">
        <f t="shared" si="134"/>
        <v>41264.853865740741</v>
      </c>
      <c r="T2160" s="13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8339</v>
      </c>
      <c r="R2161" t="s">
        <v>8340</v>
      </c>
      <c r="S2161" s="13">
        <f t="shared" si="134"/>
        <v>40710.731180555551</v>
      </c>
      <c r="T2161" s="13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8339</v>
      </c>
      <c r="R2162" t="s">
        <v>8340</v>
      </c>
      <c r="S2162" s="13">
        <f t="shared" si="134"/>
        <v>41018.711863425924</v>
      </c>
      <c r="T2162" s="13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8331</v>
      </c>
      <c r="R2163" t="s">
        <v>8332</v>
      </c>
      <c r="S2163" s="13">
        <f t="shared" si="134"/>
        <v>42240.852534722217</v>
      </c>
      <c r="T2163" s="13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8331</v>
      </c>
      <c r="R2164" t="s">
        <v>8332</v>
      </c>
      <c r="S2164" s="13">
        <f t="shared" si="134"/>
        <v>41813.766099537039</v>
      </c>
      <c r="T2164" s="13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8331</v>
      </c>
      <c r="R2165" t="s">
        <v>8332</v>
      </c>
      <c r="S2165" s="13">
        <f t="shared" si="134"/>
        <v>42111.899537037039</v>
      </c>
      <c r="T2165" s="13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8331</v>
      </c>
      <c r="R2166" t="s">
        <v>8332</v>
      </c>
      <c r="S2166" s="13">
        <f t="shared" si="134"/>
        <v>42515.71775462963</v>
      </c>
      <c r="T2166" s="13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8331</v>
      </c>
      <c r="R2167" t="s">
        <v>8332</v>
      </c>
      <c r="S2167" s="13">
        <f t="shared" si="134"/>
        <v>42438.667071759264</v>
      </c>
      <c r="T2167" s="13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8331</v>
      </c>
      <c r="R2168" t="s">
        <v>8332</v>
      </c>
      <c r="S2168" s="13">
        <f t="shared" si="134"/>
        <v>41933.838171296295</v>
      </c>
      <c r="T2168" s="13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8331</v>
      </c>
      <c r="R2169" t="s">
        <v>8332</v>
      </c>
      <c r="S2169" s="13">
        <f t="shared" si="134"/>
        <v>41153.066400462965</v>
      </c>
      <c r="T2169" s="13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8331</v>
      </c>
      <c r="R2170" t="s">
        <v>8332</v>
      </c>
      <c r="S2170" s="13">
        <f t="shared" si="134"/>
        <v>42745.600243055553</v>
      </c>
      <c r="T2170" s="13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8331</v>
      </c>
      <c r="R2171" t="s">
        <v>8332</v>
      </c>
      <c r="S2171" s="13">
        <f t="shared" si="134"/>
        <v>42793.700821759259</v>
      </c>
      <c r="T2171" s="13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8331</v>
      </c>
      <c r="R2172" t="s">
        <v>8332</v>
      </c>
      <c r="S2172" s="13">
        <f t="shared" si="134"/>
        <v>42198.750254629631</v>
      </c>
      <c r="T2172" s="13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8331</v>
      </c>
      <c r="R2173" t="s">
        <v>8332</v>
      </c>
      <c r="S2173" s="13">
        <f t="shared" si="134"/>
        <v>42141.95711805555</v>
      </c>
      <c r="T2173" s="13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8331</v>
      </c>
      <c r="R2174" t="s">
        <v>8332</v>
      </c>
      <c r="S2174" s="13">
        <f t="shared" si="134"/>
        <v>42082.580092592587</v>
      </c>
      <c r="T2174" s="13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8331</v>
      </c>
      <c r="R2175" t="s">
        <v>8332</v>
      </c>
      <c r="S2175" s="13">
        <f t="shared" si="134"/>
        <v>41495.692627314813</v>
      </c>
      <c r="T2175" s="13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8331</v>
      </c>
      <c r="R2176" t="s">
        <v>8332</v>
      </c>
      <c r="S2176" s="13">
        <f t="shared" si="134"/>
        <v>42465.542905092589</v>
      </c>
      <c r="T2176" s="13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8331</v>
      </c>
      <c r="R2177" t="s">
        <v>8332</v>
      </c>
      <c r="S2177" s="13">
        <f t="shared" si="134"/>
        <v>42565.009097222224</v>
      </c>
      <c r="T2177" s="13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8331</v>
      </c>
      <c r="R2178" t="s">
        <v>8332</v>
      </c>
      <c r="S2178" s="13">
        <f t="shared" si="134"/>
        <v>42096.633206018523</v>
      </c>
      <c r="T2178" s="13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8331</v>
      </c>
      <c r="R2179" t="s">
        <v>8332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8331</v>
      </c>
      <c r="R2180" t="s">
        <v>8332</v>
      </c>
      <c r="S2180" s="13">
        <f t="shared" si="138"/>
        <v>42723.63653935185</v>
      </c>
      <c r="T2180" s="13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8331</v>
      </c>
      <c r="R2181" t="s">
        <v>8332</v>
      </c>
      <c r="S2181" s="13">
        <f t="shared" si="138"/>
        <v>42075.171203703707</v>
      </c>
      <c r="T2181" s="13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8331</v>
      </c>
      <c r="R2182" t="s">
        <v>8332</v>
      </c>
      <c r="S2182" s="13">
        <f t="shared" si="138"/>
        <v>42279.669768518521</v>
      </c>
      <c r="T2182" s="13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8339</v>
      </c>
      <c r="R2183" t="s">
        <v>8357</v>
      </c>
      <c r="S2183" s="13">
        <f t="shared" si="138"/>
        <v>42773.005243055552</v>
      </c>
      <c r="T2183" s="13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8339</v>
      </c>
      <c r="R2184" t="s">
        <v>8357</v>
      </c>
      <c r="S2184" s="13">
        <f t="shared" si="138"/>
        <v>41879.900752314818</v>
      </c>
      <c r="T2184" s="13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8339</v>
      </c>
      <c r="R2185" t="s">
        <v>8357</v>
      </c>
      <c r="S2185" s="13">
        <f t="shared" si="138"/>
        <v>42745.365474537044</v>
      </c>
      <c r="T2185" s="13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8339</v>
      </c>
      <c r="R2186" t="s">
        <v>8357</v>
      </c>
      <c r="S2186" s="13">
        <f t="shared" si="138"/>
        <v>42380.690289351856</v>
      </c>
      <c r="T2186" s="13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8339</v>
      </c>
      <c r="R2187" t="s">
        <v>8357</v>
      </c>
      <c r="S2187" s="13">
        <f t="shared" si="138"/>
        <v>41319.349988425929</v>
      </c>
      <c r="T2187" s="13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8339</v>
      </c>
      <c r="R2188" t="s">
        <v>8357</v>
      </c>
      <c r="S2188" s="13">
        <f t="shared" si="138"/>
        <v>42583.615081018521</v>
      </c>
      <c r="T2188" s="13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8339</v>
      </c>
      <c r="R2189" t="s">
        <v>8357</v>
      </c>
      <c r="S2189" s="13">
        <f t="shared" si="138"/>
        <v>42068.209097222221</v>
      </c>
      <c r="T2189" s="13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8339</v>
      </c>
      <c r="R2190" t="s">
        <v>8357</v>
      </c>
      <c r="S2190" s="13">
        <f t="shared" si="138"/>
        <v>42633.586122685185</v>
      </c>
      <c r="T2190" s="13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8339</v>
      </c>
      <c r="R2191" t="s">
        <v>8357</v>
      </c>
      <c r="S2191" s="13">
        <f t="shared" si="138"/>
        <v>42467.788194444445</v>
      </c>
      <c r="T2191" s="13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8339</v>
      </c>
      <c r="R2192" t="s">
        <v>8357</v>
      </c>
      <c r="S2192" s="13">
        <f t="shared" si="138"/>
        <v>42417.625046296293</v>
      </c>
      <c r="T2192" s="13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8339</v>
      </c>
      <c r="R2193" t="s">
        <v>8357</v>
      </c>
      <c r="S2193" s="13">
        <f t="shared" si="138"/>
        <v>42768.833645833336</v>
      </c>
      <c r="T2193" s="13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8339</v>
      </c>
      <c r="R2194" t="s">
        <v>8357</v>
      </c>
      <c r="S2194" s="13">
        <f t="shared" si="138"/>
        <v>42691.8512037037</v>
      </c>
      <c r="T2194" s="13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8339</v>
      </c>
      <c r="R2195" t="s">
        <v>8357</v>
      </c>
      <c r="S2195" s="13">
        <f t="shared" si="138"/>
        <v>42664.405925925923</v>
      </c>
      <c r="T2195" s="13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8339</v>
      </c>
      <c r="R2196" t="s">
        <v>8357</v>
      </c>
      <c r="S2196" s="13">
        <f t="shared" si="138"/>
        <v>42425.757986111115</v>
      </c>
      <c r="T2196" s="13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8339</v>
      </c>
      <c r="R2197" t="s">
        <v>8357</v>
      </c>
      <c r="S2197" s="13">
        <f t="shared" si="138"/>
        <v>42197.771990740745</v>
      </c>
      <c r="T2197" s="13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8339</v>
      </c>
      <c r="R2198" t="s">
        <v>8357</v>
      </c>
      <c r="S2198" s="13">
        <f t="shared" si="138"/>
        <v>42675.487291666665</v>
      </c>
      <c r="T2198" s="13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8339</v>
      </c>
      <c r="R2199" t="s">
        <v>8357</v>
      </c>
      <c r="S2199" s="13">
        <f t="shared" si="138"/>
        <v>42033.584016203706</v>
      </c>
      <c r="T2199" s="13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8339</v>
      </c>
      <c r="R2200" t="s">
        <v>8357</v>
      </c>
      <c r="S2200" s="13">
        <f t="shared" si="138"/>
        <v>42292.513888888891</v>
      </c>
      <c r="T2200" s="13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8339</v>
      </c>
      <c r="R2201" t="s">
        <v>8357</v>
      </c>
      <c r="S2201" s="13">
        <f t="shared" si="138"/>
        <v>42262.416643518518</v>
      </c>
      <c r="T2201" s="13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8339</v>
      </c>
      <c r="R2202" t="s">
        <v>8357</v>
      </c>
      <c r="S2202" s="13">
        <f t="shared" si="138"/>
        <v>42163.625787037032</v>
      </c>
      <c r="T2202" s="13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8331</v>
      </c>
      <c r="R2203" t="s">
        <v>8336</v>
      </c>
      <c r="S2203" s="13">
        <f t="shared" si="138"/>
        <v>41276.846817129634</v>
      </c>
      <c r="T2203" s="13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8331</v>
      </c>
      <c r="R2204" t="s">
        <v>8336</v>
      </c>
      <c r="S2204" s="13">
        <f t="shared" si="138"/>
        <v>41184.849166666667</v>
      </c>
      <c r="T2204" s="13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8331</v>
      </c>
      <c r="R2205" t="s">
        <v>8336</v>
      </c>
      <c r="S2205" s="13">
        <f t="shared" si="138"/>
        <v>42241.85974537037</v>
      </c>
      <c r="T2205" s="13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8331</v>
      </c>
      <c r="R2206" t="s">
        <v>8336</v>
      </c>
      <c r="S2206" s="13">
        <f t="shared" si="138"/>
        <v>41312.311562499999</v>
      </c>
      <c r="T2206" s="13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8331</v>
      </c>
      <c r="R2207" t="s">
        <v>8336</v>
      </c>
      <c r="S2207" s="13">
        <f t="shared" si="138"/>
        <v>41031.82163194444</v>
      </c>
      <c r="T2207" s="13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8331</v>
      </c>
      <c r="R2208" t="s">
        <v>8336</v>
      </c>
      <c r="S2208" s="13">
        <f t="shared" si="138"/>
        <v>40997.257222222222</v>
      </c>
      <c r="T2208" s="13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8331</v>
      </c>
      <c r="R2209" t="s">
        <v>8336</v>
      </c>
      <c r="S2209" s="13">
        <f t="shared" si="138"/>
        <v>41564.194131944445</v>
      </c>
      <c r="T2209" s="13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8331</v>
      </c>
      <c r="R2210" t="s">
        <v>8336</v>
      </c>
      <c r="S2210" s="13">
        <f t="shared" si="138"/>
        <v>40946.882245370369</v>
      </c>
      <c r="T2210" s="13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8331</v>
      </c>
      <c r="R2211" t="s">
        <v>8336</v>
      </c>
      <c r="S2211" s="13">
        <f t="shared" si="138"/>
        <v>41732.479675925926</v>
      </c>
      <c r="T2211" s="13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8331</v>
      </c>
      <c r="R2212" t="s">
        <v>8336</v>
      </c>
      <c r="S2212" s="13">
        <f t="shared" si="138"/>
        <v>40956.066087962965</v>
      </c>
      <c r="T2212" s="13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8331</v>
      </c>
      <c r="R2213" t="s">
        <v>8336</v>
      </c>
      <c r="S2213" s="13">
        <f t="shared" si="138"/>
        <v>41716.785011574073</v>
      </c>
      <c r="T2213" s="13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8331</v>
      </c>
      <c r="R2214" t="s">
        <v>8336</v>
      </c>
      <c r="S2214" s="13">
        <f t="shared" si="138"/>
        <v>41548.747418981482</v>
      </c>
      <c r="T2214" s="13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8331</v>
      </c>
      <c r="R2215" t="s">
        <v>8336</v>
      </c>
      <c r="S2215" s="13">
        <f t="shared" si="138"/>
        <v>42109.826145833329</v>
      </c>
      <c r="T2215" s="13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8331</v>
      </c>
      <c r="R2216" t="s">
        <v>8336</v>
      </c>
      <c r="S2216" s="13">
        <f t="shared" si="138"/>
        <v>41646.792222222226</v>
      </c>
      <c r="T2216" s="13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8331</v>
      </c>
      <c r="R2217" t="s">
        <v>8336</v>
      </c>
      <c r="S2217" s="13">
        <f t="shared" si="138"/>
        <v>40958.717268518521</v>
      </c>
      <c r="T2217" s="13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8331</v>
      </c>
      <c r="R2218" t="s">
        <v>8336</v>
      </c>
      <c r="S2218" s="13">
        <f t="shared" si="138"/>
        <v>42194.751678240747</v>
      </c>
      <c r="T2218" s="13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8331</v>
      </c>
      <c r="R2219" t="s">
        <v>8336</v>
      </c>
      <c r="S2219" s="13">
        <f t="shared" si="138"/>
        <v>42299.776770833334</v>
      </c>
      <c r="T2219" s="13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8331</v>
      </c>
      <c r="R2220" t="s">
        <v>8336</v>
      </c>
      <c r="S2220" s="13">
        <f t="shared" si="138"/>
        <v>41127.812303240738</v>
      </c>
      <c r="T2220" s="13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8331</v>
      </c>
      <c r="R2221" t="s">
        <v>8336</v>
      </c>
      <c r="S2221" s="13">
        <f t="shared" si="138"/>
        <v>42205.718888888892</v>
      </c>
      <c r="T2221" s="13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8331</v>
      </c>
      <c r="R2222" t="s">
        <v>8336</v>
      </c>
      <c r="S2222" s="13">
        <f t="shared" si="138"/>
        <v>41452.060601851852</v>
      </c>
      <c r="T2222" s="13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8339</v>
      </c>
      <c r="R2223" t="s">
        <v>8357</v>
      </c>
      <c r="S2223" s="13">
        <f t="shared" si="138"/>
        <v>42452.666770833333</v>
      </c>
      <c r="T2223" s="13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8339</v>
      </c>
      <c r="R2224" t="s">
        <v>8357</v>
      </c>
      <c r="S2224" s="13">
        <f t="shared" si="138"/>
        <v>40906.787581018521</v>
      </c>
      <c r="T2224" s="13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8339</v>
      </c>
      <c r="R2225" t="s">
        <v>8357</v>
      </c>
      <c r="S2225" s="13">
        <f t="shared" si="138"/>
        <v>42152.640833333338</v>
      </c>
      <c r="T2225" s="13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8339</v>
      </c>
      <c r="R2226" t="s">
        <v>8357</v>
      </c>
      <c r="S2226" s="13">
        <f t="shared" si="138"/>
        <v>42644.667534722219</v>
      </c>
      <c r="T2226" s="13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8339</v>
      </c>
      <c r="R2227" t="s">
        <v>8357</v>
      </c>
      <c r="S2227" s="13">
        <f t="shared" si="138"/>
        <v>41873.79184027778</v>
      </c>
      <c r="T2227" s="13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8339</v>
      </c>
      <c r="R2228" t="s">
        <v>8357</v>
      </c>
      <c r="S2228" s="13">
        <f t="shared" si="138"/>
        <v>42381.79886574074</v>
      </c>
      <c r="T2228" s="13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8339</v>
      </c>
      <c r="R2229" t="s">
        <v>8357</v>
      </c>
      <c r="S2229" s="13">
        <f t="shared" si="138"/>
        <v>41561.807349537034</v>
      </c>
      <c r="T2229" s="13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8339</v>
      </c>
      <c r="R2230" t="s">
        <v>8357</v>
      </c>
      <c r="S2230" s="13">
        <f t="shared" si="138"/>
        <v>42202.278194444443</v>
      </c>
      <c r="T2230" s="13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8339</v>
      </c>
      <c r="R2231" t="s">
        <v>8357</v>
      </c>
      <c r="S2231" s="13">
        <f t="shared" si="138"/>
        <v>41484.664247685185</v>
      </c>
      <c r="T2231" s="13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8339</v>
      </c>
      <c r="R2232" t="s">
        <v>8357</v>
      </c>
      <c r="S2232" s="13">
        <f t="shared" si="138"/>
        <v>41724.881099537037</v>
      </c>
      <c r="T2232" s="13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8339</v>
      </c>
      <c r="R2233" t="s">
        <v>8357</v>
      </c>
      <c r="S2233" s="13">
        <f t="shared" si="138"/>
        <v>41423.910891203705</v>
      </c>
      <c r="T2233" s="13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8339</v>
      </c>
      <c r="R2234" t="s">
        <v>8357</v>
      </c>
      <c r="S2234" s="13">
        <f t="shared" si="138"/>
        <v>41806.794074074074</v>
      </c>
      <c r="T2234" s="13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8339</v>
      </c>
      <c r="R2235" t="s">
        <v>8357</v>
      </c>
      <c r="S2235" s="13">
        <f t="shared" si="138"/>
        <v>42331.378923611104</v>
      </c>
      <c r="T2235" s="13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8339</v>
      </c>
      <c r="R2236" t="s">
        <v>8357</v>
      </c>
      <c r="S2236" s="13">
        <f t="shared" si="138"/>
        <v>42710.824618055558</v>
      </c>
      <c r="T2236" s="13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8339</v>
      </c>
      <c r="R2237" t="s">
        <v>8357</v>
      </c>
      <c r="S2237" s="13">
        <f t="shared" si="138"/>
        <v>42062.022118055553</v>
      </c>
      <c r="T2237" s="13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8339</v>
      </c>
      <c r="R2238" t="s">
        <v>8357</v>
      </c>
      <c r="S2238" s="13">
        <f t="shared" si="138"/>
        <v>42371.617164351846</v>
      </c>
      <c r="T2238" s="13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8339</v>
      </c>
      <c r="R2239" t="s">
        <v>8357</v>
      </c>
      <c r="S2239" s="13">
        <f t="shared" si="138"/>
        <v>41915.003275462965</v>
      </c>
      <c r="T2239" s="13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8339</v>
      </c>
      <c r="R2240" t="s">
        <v>8357</v>
      </c>
      <c r="S2240" s="13">
        <f t="shared" si="138"/>
        <v>42774.621712962966</v>
      </c>
      <c r="T2240" s="13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8339</v>
      </c>
      <c r="R2241" t="s">
        <v>8357</v>
      </c>
      <c r="S2241" s="13">
        <f t="shared" si="138"/>
        <v>41572.958495370374</v>
      </c>
      <c r="T2241" s="13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8339</v>
      </c>
      <c r="R2242" t="s">
        <v>8357</v>
      </c>
      <c r="S2242" s="13">
        <f t="shared" si="138"/>
        <v>42452.825740740736</v>
      </c>
      <c r="T2242" s="13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8339</v>
      </c>
      <c r="R2243" t="s">
        <v>8357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8339</v>
      </c>
      <c r="R2244" t="s">
        <v>8357</v>
      </c>
      <c r="S2244" s="13">
        <f t="shared" si="142"/>
        <v>41569.575613425928</v>
      </c>
      <c r="T2244" s="13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8339</v>
      </c>
      <c r="R2245" t="s">
        <v>8357</v>
      </c>
      <c r="S2245" s="13">
        <f t="shared" si="142"/>
        <v>42800.751041666663</v>
      </c>
      <c r="T2245" s="13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8339</v>
      </c>
      <c r="R2246" t="s">
        <v>8357</v>
      </c>
      <c r="S2246" s="13">
        <f t="shared" si="142"/>
        <v>42647.818819444445</v>
      </c>
      <c r="T2246" s="13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8339</v>
      </c>
      <c r="R2247" t="s">
        <v>8357</v>
      </c>
      <c r="S2247" s="13">
        <f t="shared" si="142"/>
        <v>41660.708530092597</v>
      </c>
      <c r="T2247" s="13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8339</v>
      </c>
      <c r="R2248" t="s">
        <v>8357</v>
      </c>
      <c r="S2248" s="13">
        <f t="shared" si="142"/>
        <v>42221.79178240741</v>
      </c>
      <c r="T2248" s="13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8339</v>
      </c>
      <c r="R2249" t="s">
        <v>8357</v>
      </c>
      <c r="S2249" s="13">
        <f t="shared" si="142"/>
        <v>42200.666261574079</v>
      </c>
      <c r="T2249" s="13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8339</v>
      </c>
      <c r="R2250" t="s">
        <v>8357</v>
      </c>
      <c r="S2250" s="13">
        <f t="shared" si="142"/>
        <v>42688.875902777778</v>
      </c>
      <c r="T2250" s="13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8339</v>
      </c>
      <c r="R2251" t="s">
        <v>8357</v>
      </c>
      <c r="S2251" s="13">
        <f t="shared" si="142"/>
        <v>41336.703298611108</v>
      </c>
      <c r="T2251" s="13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8339</v>
      </c>
      <c r="R2252" t="s">
        <v>8357</v>
      </c>
      <c r="S2252" s="13">
        <f t="shared" si="142"/>
        <v>42677.005474537036</v>
      </c>
      <c r="T2252" s="13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8339</v>
      </c>
      <c r="R2253" t="s">
        <v>8357</v>
      </c>
      <c r="S2253" s="13">
        <f t="shared" si="142"/>
        <v>41846.34579861111</v>
      </c>
      <c r="T2253" s="13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8339</v>
      </c>
      <c r="R2254" t="s">
        <v>8357</v>
      </c>
      <c r="S2254" s="13">
        <f t="shared" si="142"/>
        <v>42573.327986111108</v>
      </c>
      <c r="T2254" s="13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8339</v>
      </c>
      <c r="R2255" t="s">
        <v>8357</v>
      </c>
      <c r="S2255" s="13">
        <f t="shared" si="142"/>
        <v>42296.631331018521</v>
      </c>
      <c r="T2255" s="13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8339</v>
      </c>
      <c r="R2256" t="s">
        <v>8357</v>
      </c>
      <c r="S2256" s="13">
        <f t="shared" si="142"/>
        <v>42752.647777777776</v>
      </c>
      <c r="T2256" s="13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8339</v>
      </c>
      <c r="R2257" t="s">
        <v>8357</v>
      </c>
      <c r="S2257" s="13">
        <f t="shared" si="142"/>
        <v>42467.951979166668</v>
      </c>
      <c r="T2257" s="13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8339</v>
      </c>
      <c r="R2258" t="s">
        <v>8357</v>
      </c>
      <c r="S2258" s="13">
        <f t="shared" si="142"/>
        <v>42682.451921296291</v>
      </c>
      <c r="T2258" s="13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8339</v>
      </c>
      <c r="R2259" t="s">
        <v>8357</v>
      </c>
      <c r="S2259" s="13">
        <f t="shared" si="142"/>
        <v>42505.936678240745</v>
      </c>
      <c r="T2259" s="13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8339</v>
      </c>
      <c r="R2260" t="s">
        <v>8357</v>
      </c>
      <c r="S2260" s="13">
        <f t="shared" si="142"/>
        <v>42136.75100694444</v>
      </c>
      <c r="T2260" s="13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8339</v>
      </c>
      <c r="R2261" t="s">
        <v>8357</v>
      </c>
      <c r="S2261" s="13">
        <f t="shared" si="142"/>
        <v>42702.804814814815</v>
      </c>
      <c r="T2261" s="13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8339</v>
      </c>
      <c r="R2262" t="s">
        <v>8357</v>
      </c>
      <c r="S2262" s="13">
        <f t="shared" si="142"/>
        <v>41695.016782407409</v>
      </c>
      <c r="T2262" s="13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8339</v>
      </c>
      <c r="R2263" t="s">
        <v>8357</v>
      </c>
      <c r="S2263" s="13">
        <f t="shared" si="142"/>
        <v>42759.724768518514</v>
      </c>
      <c r="T2263" s="13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8339</v>
      </c>
      <c r="R2264" t="s">
        <v>8357</v>
      </c>
      <c r="S2264" s="13">
        <f t="shared" si="142"/>
        <v>41926.585162037038</v>
      </c>
      <c r="T2264" s="13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8339</v>
      </c>
      <c r="R2265" t="s">
        <v>8357</v>
      </c>
      <c r="S2265" s="13">
        <f t="shared" si="142"/>
        <v>42014.832326388889</v>
      </c>
      <c r="T2265" s="13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8339</v>
      </c>
      <c r="R2266" t="s">
        <v>8357</v>
      </c>
      <c r="S2266" s="13">
        <f t="shared" si="142"/>
        <v>42496.582337962958</v>
      </c>
      <c r="T2266" s="13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8339</v>
      </c>
      <c r="R2267" t="s">
        <v>8357</v>
      </c>
      <c r="S2267" s="13">
        <f t="shared" si="142"/>
        <v>42689.853090277778</v>
      </c>
      <c r="T2267" s="13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8339</v>
      </c>
      <c r="R2268" t="s">
        <v>8357</v>
      </c>
      <c r="S2268" s="13">
        <f t="shared" si="142"/>
        <v>42469.874907407408</v>
      </c>
      <c r="T2268" s="13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8339</v>
      </c>
      <c r="R2269" t="s">
        <v>8357</v>
      </c>
      <c r="S2269" s="13">
        <f t="shared" si="142"/>
        <v>41968.829826388886</v>
      </c>
      <c r="T2269" s="13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8339</v>
      </c>
      <c r="R2270" t="s">
        <v>8357</v>
      </c>
      <c r="S2270" s="13">
        <f t="shared" si="142"/>
        <v>42776.082349537035</v>
      </c>
      <c r="T2270" s="13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8339</v>
      </c>
      <c r="R2271" t="s">
        <v>8357</v>
      </c>
      <c r="S2271" s="13">
        <f t="shared" si="142"/>
        <v>42776.704432870371</v>
      </c>
      <c r="T2271" s="13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8339</v>
      </c>
      <c r="R2272" t="s">
        <v>8357</v>
      </c>
      <c r="S2272" s="13">
        <f t="shared" si="142"/>
        <v>42725.869363425925</v>
      </c>
      <c r="T2272" s="13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8339</v>
      </c>
      <c r="R2273" t="s">
        <v>8357</v>
      </c>
      <c r="S2273" s="13">
        <f t="shared" si="142"/>
        <v>42684.000046296293</v>
      </c>
      <c r="T2273" s="13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8339</v>
      </c>
      <c r="R2274" t="s">
        <v>8357</v>
      </c>
      <c r="S2274" s="13">
        <f t="shared" si="142"/>
        <v>42315.699490740735</v>
      </c>
      <c r="T2274" s="13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8339</v>
      </c>
      <c r="R2275" t="s">
        <v>8357</v>
      </c>
      <c r="S2275" s="13">
        <f t="shared" si="142"/>
        <v>42781.549097222218</v>
      </c>
      <c r="T2275" s="13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8339</v>
      </c>
      <c r="R2276" t="s">
        <v>8357</v>
      </c>
      <c r="S2276" s="13">
        <f t="shared" si="142"/>
        <v>41663.500659722224</v>
      </c>
      <c r="T2276" s="13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8339</v>
      </c>
      <c r="R2277" t="s">
        <v>8357</v>
      </c>
      <c r="S2277" s="13">
        <f t="shared" si="142"/>
        <v>41965.616655092599</v>
      </c>
      <c r="T2277" s="13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8339</v>
      </c>
      <c r="R2278" t="s">
        <v>8357</v>
      </c>
      <c r="S2278" s="13">
        <f t="shared" si="142"/>
        <v>41614.651493055557</v>
      </c>
      <c r="T2278" s="13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8339</v>
      </c>
      <c r="R2279" t="s">
        <v>8357</v>
      </c>
      <c r="S2279" s="13">
        <f t="shared" si="142"/>
        <v>40936.678506944445</v>
      </c>
      <c r="T2279" s="13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8339</v>
      </c>
      <c r="R2280" t="s">
        <v>8357</v>
      </c>
      <c r="S2280" s="13">
        <f t="shared" si="142"/>
        <v>42338.709108796291</v>
      </c>
      <c r="T2280" s="13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8339</v>
      </c>
      <c r="R2281" t="s">
        <v>8357</v>
      </c>
      <c r="S2281" s="13">
        <f t="shared" si="142"/>
        <v>42020.806701388887</v>
      </c>
      <c r="T2281" s="13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8339</v>
      </c>
      <c r="R2282" t="s">
        <v>8357</v>
      </c>
      <c r="S2282" s="13">
        <f t="shared" si="142"/>
        <v>42234.624895833331</v>
      </c>
      <c r="T2282" s="13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8331</v>
      </c>
      <c r="R2283" t="s">
        <v>8332</v>
      </c>
      <c r="S2283" s="13">
        <f t="shared" si="142"/>
        <v>40687.285844907405</v>
      </c>
      <c r="T2283" s="13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8331</v>
      </c>
      <c r="R2284" t="s">
        <v>8332</v>
      </c>
      <c r="S2284" s="13">
        <f t="shared" si="142"/>
        <v>42323.17460648148</v>
      </c>
      <c r="T2284" s="13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8331</v>
      </c>
      <c r="R2285" t="s">
        <v>8332</v>
      </c>
      <c r="S2285" s="13">
        <f t="shared" si="142"/>
        <v>40978.125046296293</v>
      </c>
      <c r="T2285" s="13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8331</v>
      </c>
      <c r="R2286" t="s">
        <v>8332</v>
      </c>
      <c r="S2286" s="13">
        <f t="shared" si="142"/>
        <v>40585.796817129631</v>
      </c>
      <c r="T2286" s="13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8331</v>
      </c>
      <c r="R2287" t="s">
        <v>8332</v>
      </c>
      <c r="S2287" s="13">
        <f t="shared" si="142"/>
        <v>41059.185682870368</v>
      </c>
      <c r="T2287" s="13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8331</v>
      </c>
      <c r="R2288" t="s">
        <v>8332</v>
      </c>
      <c r="S2288" s="13">
        <f t="shared" si="142"/>
        <v>41494.963587962964</v>
      </c>
      <c r="T2288" s="13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8331</v>
      </c>
      <c r="R2289" t="s">
        <v>8332</v>
      </c>
      <c r="S2289" s="13">
        <f t="shared" si="142"/>
        <v>41792.667361111111</v>
      </c>
      <c r="T2289" s="13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8331</v>
      </c>
      <c r="R2290" t="s">
        <v>8332</v>
      </c>
      <c r="S2290" s="13">
        <f t="shared" si="142"/>
        <v>41067.827418981484</v>
      </c>
      <c r="T2290" s="13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8331</v>
      </c>
      <c r="R2291" t="s">
        <v>8332</v>
      </c>
      <c r="S2291" s="13">
        <f t="shared" si="142"/>
        <v>41571.998379629629</v>
      </c>
      <c r="T2291" s="13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8331</v>
      </c>
      <c r="R2292" t="s">
        <v>8332</v>
      </c>
      <c r="S2292" s="13">
        <f t="shared" si="142"/>
        <v>40070.253819444442</v>
      </c>
      <c r="T2292" s="13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8331</v>
      </c>
      <c r="R2293" t="s">
        <v>8332</v>
      </c>
      <c r="S2293" s="13">
        <f t="shared" si="142"/>
        <v>40987.977060185185</v>
      </c>
      <c r="T2293" s="13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8331</v>
      </c>
      <c r="R2294" t="s">
        <v>8332</v>
      </c>
      <c r="S2294" s="13">
        <f t="shared" si="142"/>
        <v>40987.697638888887</v>
      </c>
      <c r="T2294" s="13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8331</v>
      </c>
      <c r="R2295" t="s">
        <v>8332</v>
      </c>
      <c r="S2295" s="13">
        <f t="shared" si="142"/>
        <v>41151.708321759259</v>
      </c>
      <c r="T2295" s="13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8331</v>
      </c>
      <c r="R2296" t="s">
        <v>8332</v>
      </c>
      <c r="S2296" s="13">
        <f t="shared" si="142"/>
        <v>41264.72314814815</v>
      </c>
      <c r="T2296" s="13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8331</v>
      </c>
      <c r="R2297" t="s">
        <v>8332</v>
      </c>
      <c r="S2297" s="13">
        <f t="shared" si="142"/>
        <v>41270.954351851848</v>
      </c>
      <c r="T2297" s="13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8331</v>
      </c>
      <c r="R2298" t="s">
        <v>8332</v>
      </c>
      <c r="S2298" s="13">
        <f t="shared" si="142"/>
        <v>40927.731782407405</v>
      </c>
      <c r="T2298" s="13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8331</v>
      </c>
      <c r="R2299" t="s">
        <v>8332</v>
      </c>
      <c r="S2299" s="13">
        <f t="shared" si="142"/>
        <v>40948.042233796295</v>
      </c>
      <c r="T2299" s="13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8331</v>
      </c>
      <c r="R2300" t="s">
        <v>8332</v>
      </c>
      <c r="S2300" s="13">
        <f t="shared" si="142"/>
        <v>41694.84065972222</v>
      </c>
      <c r="T2300" s="13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8331</v>
      </c>
      <c r="R2301" t="s">
        <v>8332</v>
      </c>
      <c r="S2301" s="13">
        <f t="shared" si="142"/>
        <v>40565.032511574071</v>
      </c>
      <c r="T2301" s="13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8331</v>
      </c>
      <c r="R2302" t="s">
        <v>8332</v>
      </c>
      <c r="S2302" s="13">
        <f t="shared" si="142"/>
        <v>41074.727037037039</v>
      </c>
      <c r="T2302" s="13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8331</v>
      </c>
      <c r="R2303" t="s">
        <v>8335</v>
      </c>
      <c r="S2303" s="13">
        <f t="shared" si="142"/>
        <v>41416.146944444445</v>
      </c>
      <c r="T2303" s="13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8331</v>
      </c>
      <c r="R2304" t="s">
        <v>8335</v>
      </c>
      <c r="S2304" s="13">
        <f t="shared" si="142"/>
        <v>41605.868449074071</v>
      </c>
      <c r="T2304" s="13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8331</v>
      </c>
      <c r="R2305" t="s">
        <v>8335</v>
      </c>
      <c r="S2305" s="13">
        <f t="shared" si="142"/>
        <v>40850.111064814817</v>
      </c>
      <c r="T2305" s="13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8331</v>
      </c>
      <c r="R2306" t="s">
        <v>8335</v>
      </c>
      <c r="S2306" s="13">
        <f t="shared" si="142"/>
        <v>40502.815868055557</v>
      </c>
      <c r="T2306" s="13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8331</v>
      </c>
      <c r="R2307" t="s">
        <v>8335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8331</v>
      </c>
      <c r="R2308" t="s">
        <v>8335</v>
      </c>
      <c r="S2308" s="13">
        <f t="shared" si="146"/>
        <v>40948.16815972222</v>
      </c>
      <c r="T2308" s="13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8331</v>
      </c>
      <c r="R2309" t="s">
        <v>8335</v>
      </c>
      <c r="S2309" s="13">
        <f t="shared" si="146"/>
        <v>41004.802465277775</v>
      </c>
      <c r="T2309" s="13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8331</v>
      </c>
      <c r="R2310" t="s">
        <v>8335</v>
      </c>
      <c r="S2310" s="13">
        <f t="shared" si="146"/>
        <v>41851.962916666671</v>
      </c>
      <c r="T2310" s="13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8331</v>
      </c>
      <c r="R2311" t="s">
        <v>8335</v>
      </c>
      <c r="S2311" s="13">
        <f t="shared" si="146"/>
        <v>41307.987696759257</v>
      </c>
      <c r="T2311" s="13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8331</v>
      </c>
      <c r="R2312" t="s">
        <v>8335</v>
      </c>
      <c r="S2312" s="13">
        <f t="shared" si="146"/>
        <v>41324.79415509259</v>
      </c>
      <c r="T2312" s="13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8331</v>
      </c>
      <c r="R2313" t="s">
        <v>8335</v>
      </c>
      <c r="S2313" s="13">
        <f t="shared" si="146"/>
        <v>41736.004502314812</v>
      </c>
      <c r="T2313" s="13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8331</v>
      </c>
      <c r="R2314" t="s">
        <v>8335</v>
      </c>
      <c r="S2314" s="13">
        <f t="shared" si="146"/>
        <v>41716.632847222223</v>
      </c>
      <c r="T2314" s="13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8331</v>
      </c>
      <c r="R2315" t="s">
        <v>8335</v>
      </c>
      <c r="S2315" s="13">
        <f t="shared" si="146"/>
        <v>41002.958634259259</v>
      </c>
      <c r="T2315" s="13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8331</v>
      </c>
      <c r="R2316" t="s">
        <v>8335</v>
      </c>
      <c r="S2316" s="13">
        <f t="shared" si="146"/>
        <v>41037.551585648151</v>
      </c>
      <c r="T2316" s="13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8331</v>
      </c>
      <c r="R2317" t="s">
        <v>8335</v>
      </c>
      <c r="S2317" s="13">
        <f t="shared" si="146"/>
        <v>41004.72619212963</v>
      </c>
      <c r="T2317" s="13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8331</v>
      </c>
      <c r="R2318" t="s">
        <v>8335</v>
      </c>
      <c r="S2318" s="13">
        <f t="shared" si="146"/>
        <v>40079.725115740745</v>
      </c>
      <c r="T2318" s="13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8331</v>
      </c>
      <c r="R2319" t="s">
        <v>8335</v>
      </c>
      <c r="S2319" s="13">
        <f t="shared" si="146"/>
        <v>40192.542233796295</v>
      </c>
      <c r="T2319" s="13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8331</v>
      </c>
      <c r="R2320" t="s">
        <v>8335</v>
      </c>
      <c r="S2320" s="13">
        <f t="shared" si="146"/>
        <v>40050.643680555557</v>
      </c>
      <c r="T2320" s="13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8331</v>
      </c>
      <c r="R2321" t="s">
        <v>8335</v>
      </c>
      <c r="S2321" s="13">
        <f t="shared" si="146"/>
        <v>41593.082002314812</v>
      </c>
      <c r="T2321" s="13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8331</v>
      </c>
      <c r="R2322" t="s">
        <v>8335</v>
      </c>
      <c r="S2322" s="13">
        <f t="shared" si="146"/>
        <v>41696.817129629628</v>
      </c>
      <c r="T2322" s="13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8342</v>
      </c>
      <c r="R2323" t="s">
        <v>8358</v>
      </c>
      <c r="S2323" s="13">
        <f t="shared" si="146"/>
        <v>42799.260428240741</v>
      </c>
      <c r="T2323" s="13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8342</v>
      </c>
      <c r="R2324" t="s">
        <v>8358</v>
      </c>
      <c r="S2324" s="13">
        <f t="shared" si="146"/>
        <v>42804.895474537043</v>
      </c>
      <c r="T2324" s="13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8342</v>
      </c>
      <c r="R2325" t="s">
        <v>8358</v>
      </c>
      <c r="S2325" s="13">
        <f t="shared" si="146"/>
        <v>42807.755173611105</v>
      </c>
      <c r="T2325" s="13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8342</v>
      </c>
      <c r="R2326" t="s">
        <v>8358</v>
      </c>
      <c r="S2326" s="13">
        <f t="shared" si="146"/>
        <v>42790.885243055556</v>
      </c>
      <c r="T2326" s="13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8342</v>
      </c>
      <c r="R2327" t="s">
        <v>8358</v>
      </c>
      <c r="S2327" s="13">
        <f t="shared" si="146"/>
        <v>42794.022349537037</v>
      </c>
      <c r="T2327" s="13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8342</v>
      </c>
      <c r="R2328" t="s">
        <v>8358</v>
      </c>
      <c r="S2328" s="13">
        <f t="shared" si="146"/>
        <v>42804.034120370372</v>
      </c>
      <c r="T2328" s="13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8342</v>
      </c>
      <c r="R2329" t="s">
        <v>8358</v>
      </c>
      <c r="S2329" s="13">
        <f t="shared" si="146"/>
        <v>41842.917129629634</v>
      </c>
      <c r="T2329" s="13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8342</v>
      </c>
      <c r="R2330" t="s">
        <v>8358</v>
      </c>
      <c r="S2330" s="13">
        <f t="shared" si="146"/>
        <v>42139.781678240746</v>
      </c>
      <c r="T2330" s="13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8342</v>
      </c>
      <c r="R2331" t="s">
        <v>8358</v>
      </c>
      <c r="S2331" s="13">
        <f t="shared" si="146"/>
        <v>41807.624374999999</v>
      </c>
      <c r="T2331" s="13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8342</v>
      </c>
      <c r="R2332" t="s">
        <v>8358</v>
      </c>
      <c r="S2332" s="13">
        <f t="shared" si="146"/>
        <v>42332.89980324074</v>
      </c>
      <c r="T2332" s="13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8342</v>
      </c>
      <c r="R2333" t="s">
        <v>8358</v>
      </c>
      <c r="S2333" s="13">
        <f t="shared" si="146"/>
        <v>41839.005671296298</v>
      </c>
      <c r="T2333" s="13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8342</v>
      </c>
      <c r="R2334" t="s">
        <v>8358</v>
      </c>
      <c r="S2334" s="13">
        <f t="shared" si="146"/>
        <v>42011.628136574072</v>
      </c>
      <c r="T2334" s="13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8342</v>
      </c>
      <c r="R2335" t="s">
        <v>8358</v>
      </c>
      <c r="S2335" s="13">
        <f t="shared" si="146"/>
        <v>41767.650347222225</v>
      </c>
      <c r="T2335" s="13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8342</v>
      </c>
      <c r="R2336" t="s">
        <v>8358</v>
      </c>
      <c r="S2336" s="13">
        <f t="shared" si="146"/>
        <v>41918.670115740737</v>
      </c>
      <c r="T2336" s="13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8342</v>
      </c>
      <c r="R2337" t="s">
        <v>8358</v>
      </c>
      <c r="S2337" s="13">
        <f t="shared" si="146"/>
        <v>41771.572256944448</v>
      </c>
      <c r="T2337" s="13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8342</v>
      </c>
      <c r="R2338" t="s">
        <v>8358</v>
      </c>
      <c r="S2338" s="13">
        <f t="shared" si="146"/>
        <v>41666.924710648149</v>
      </c>
      <c r="T2338" s="13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8342</v>
      </c>
      <c r="R2339" t="s">
        <v>8358</v>
      </c>
      <c r="S2339" s="13">
        <f t="shared" si="146"/>
        <v>41786.640543981484</v>
      </c>
      <c r="T2339" s="13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8342</v>
      </c>
      <c r="R2340" t="s">
        <v>8358</v>
      </c>
      <c r="S2340" s="13">
        <f t="shared" si="146"/>
        <v>41789.896805555552</v>
      </c>
      <c r="T2340" s="13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8342</v>
      </c>
      <c r="R2341" t="s">
        <v>8358</v>
      </c>
      <c r="S2341" s="13">
        <f t="shared" si="146"/>
        <v>42692.79987268518</v>
      </c>
      <c r="T2341" s="13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8342</v>
      </c>
      <c r="R2342" t="s">
        <v>8358</v>
      </c>
      <c r="S2342" s="13">
        <f t="shared" si="146"/>
        <v>42643.642800925925</v>
      </c>
      <c r="T2342" s="13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8325</v>
      </c>
      <c r="R2343" t="s">
        <v>8326</v>
      </c>
      <c r="S2343" s="13">
        <f t="shared" si="146"/>
        <v>42167.813703703709</v>
      </c>
      <c r="T2343" s="13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8325</v>
      </c>
      <c r="R2344" t="s">
        <v>8326</v>
      </c>
      <c r="S2344" s="13">
        <f t="shared" si="146"/>
        <v>41897.702199074076</v>
      </c>
      <c r="T2344" s="13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8325</v>
      </c>
      <c r="R2345" t="s">
        <v>8326</v>
      </c>
      <c r="S2345" s="13">
        <f t="shared" si="146"/>
        <v>42327.825289351851</v>
      </c>
      <c r="T2345" s="13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8325</v>
      </c>
      <c r="R2346" t="s">
        <v>8326</v>
      </c>
      <c r="S2346" s="13">
        <f t="shared" si="146"/>
        <v>42515.727650462963</v>
      </c>
      <c r="T2346" s="13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8325</v>
      </c>
      <c r="R2347" t="s">
        <v>8326</v>
      </c>
      <c r="S2347" s="13">
        <f t="shared" si="146"/>
        <v>42060.001805555556</v>
      </c>
      <c r="T2347" s="13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8325</v>
      </c>
      <c r="R2348" t="s">
        <v>8326</v>
      </c>
      <c r="S2348" s="13">
        <f t="shared" si="146"/>
        <v>42615.79896990741</v>
      </c>
      <c r="T2348" s="13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8325</v>
      </c>
      <c r="R2349" t="s">
        <v>8326</v>
      </c>
      <c r="S2349" s="13">
        <f t="shared" si="146"/>
        <v>42577.607361111113</v>
      </c>
      <c r="T2349" s="13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8325</v>
      </c>
      <c r="R2350" t="s">
        <v>8326</v>
      </c>
      <c r="S2350" s="13">
        <f t="shared" si="146"/>
        <v>42360.932152777779</v>
      </c>
      <c r="T2350" s="13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8325</v>
      </c>
      <c r="R2351" t="s">
        <v>8326</v>
      </c>
      <c r="S2351" s="13">
        <f t="shared" si="146"/>
        <v>42198.775787037041</v>
      </c>
      <c r="T2351" s="13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8325</v>
      </c>
      <c r="R2352" t="s">
        <v>8326</v>
      </c>
      <c r="S2352" s="13">
        <f t="shared" si="146"/>
        <v>42708.842245370368</v>
      </c>
      <c r="T2352" s="13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8325</v>
      </c>
      <c r="R2353" t="s">
        <v>8326</v>
      </c>
      <c r="S2353" s="13">
        <f t="shared" si="146"/>
        <v>42094.101145833338</v>
      </c>
      <c r="T2353" s="13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8325</v>
      </c>
      <c r="R2354" t="s">
        <v>8326</v>
      </c>
      <c r="S2354" s="13">
        <f t="shared" si="146"/>
        <v>42101.633703703701</v>
      </c>
      <c r="T2354" s="13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8325</v>
      </c>
      <c r="R2355" t="s">
        <v>8326</v>
      </c>
      <c r="S2355" s="13">
        <f t="shared" si="146"/>
        <v>42103.676180555558</v>
      </c>
      <c r="T2355" s="13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8325</v>
      </c>
      <c r="R2356" t="s">
        <v>8326</v>
      </c>
      <c r="S2356" s="13">
        <f t="shared" si="146"/>
        <v>41954.722916666666</v>
      </c>
      <c r="T2356" s="13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8325</v>
      </c>
      <c r="R2357" t="s">
        <v>8326</v>
      </c>
      <c r="S2357" s="13">
        <f t="shared" si="146"/>
        <v>42096.918240740735</v>
      </c>
      <c r="T2357" s="13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8325</v>
      </c>
      <c r="R2358" t="s">
        <v>8326</v>
      </c>
      <c r="S2358" s="13">
        <f t="shared" si="146"/>
        <v>42130.78361111111</v>
      </c>
      <c r="T2358" s="13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8325</v>
      </c>
      <c r="R2359" t="s">
        <v>8326</v>
      </c>
      <c r="S2359" s="13">
        <f t="shared" si="146"/>
        <v>42264.620115740734</v>
      </c>
      <c r="T2359" s="13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8325</v>
      </c>
      <c r="R2360" t="s">
        <v>8326</v>
      </c>
      <c r="S2360" s="13">
        <f t="shared" si="146"/>
        <v>41978.930972222224</v>
      </c>
      <c r="T2360" s="13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8325</v>
      </c>
      <c r="R2361" t="s">
        <v>8326</v>
      </c>
      <c r="S2361" s="13">
        <f t="shared" si="146"/>
        <v>42159.649583333332</v>
      </c>
      <c r="T2361" s="13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8325</v>
      </c>
      <c r="R2362" t="s">
        <v>8326</v>
      </c>
      <c r="S2362" s="13">
        <f t="shared" si="146"/>
        <v>42377.70694444445</v>
      </c>
      <c r="T2362" s="13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8325</v>
      </c>
      <c r="R2363" t="s">
        <v>8326</v>
      </c>
      <c r="S2363" s="13">
        <f t="shared" si="146"/>
        <v>42466.858888888892</v>
      </c>
      <c r="T2363" s="13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8325</v>
      </c>
      <c r="R2364" t="s">
        <v>8326</v>
      </c>
      <c r="S2364" s="13">
        <f t="shared" si="146"/>
        <v>41954.688310185185</v>
      </c>
      <c r="T2364" s="13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8325</v>
      </c>
      <c r="R2365" t="s">
        <v>8326</v>
      </c>
      <c r="S2365" s="13">
        <f t="shared" si="146"/>
        <v>42322.011574074073</v>
      </c>
      <c r="T2365" s="13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8325</v>
      </c>
      <c r="R2366" t="s">
        <v>8326</v>
      </c>
      <c r="S2366" s="13">
        <f t="shared" si="146"/>
        <v>42248.934675925921</v>
      </c>
      <c r="T2366" s="13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8325</v>
      </c>
      <c r="R2367" t="s">
        <v>8326</v>
      </c>
      <c r="S2367" s="13">
        <f t="shared" si="146"/>
        <v>42346.736400462964</v>
      </c>
      <c r="T2367" s="13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8325</v>
      </c>
      <c r="R2368" t="s">
        <v>8326</v>
      </c>
      <c r="S2368" s="13">
        <f t="shared" si="146"/>
        <v>42268.531631944439</v>
      </c>
      <c r="T2368" s="13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8325</v>
      </c>
      <c r="R2369" t="s">
        <v>8326</v>
      </c>
      <c r="S2369" s="13">
        <f t="shared" si="146"/>
        <v>42425.970092592594</v>
      </c>
      <c r="T2369" s="13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8325</v>
      </c>
      <c r="R2370" t="s">
        <v>8326</v>
      </c>
      <c r="S2370" s="13">
        <f t="shared" si="146"/>
        <v>42063.721817129626</v>
      </c>
      <c r="T2370" s="13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8325</v>
      </c>
      <c r="R2371" t="s">
        <v>8326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8325</v>
      </c>
      <c r="R2372" t="s">
        <v>8326</v>
      </c>
      <c r="S2372" s="13">
        <f t="shared" si="150"/>
        <v>41961.18913194444</v>
      </c>
      <c r="T2372" s="13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8325</v>
      </c>
      <c r="R2373" t="s">
        <v>8326</v>
      </c>
      <c r="S2373" s="13">
        <f t="shared" si="150"/>
        <v>42150.777731481481</v>
      </c>
      <c r="T2373" s="13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8325</v>
      </c>
      <c r="R2374" t="s">
        <v>8326</v>
      </c>
      <c r="S2374" s="13">
        <f t="shared" si="150"/>
        <v>42088.069108796291</v>
      </c>
      <c r="T2374" s="13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8325</v>
      </c>
      <c r="R2375" t="s">
        <v>8326</v>
      </c>
      <c r="S2375" s="13">
        <f t="shared" si="150"/>
        <v>42215.662314814821</v>
      </c>
      <c r="T2375" s="13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8325</v>
      </c>
      <c r="R2376" t="s">
        <v>8326</v>
      </c>
      <c r="S2376" s="13">
        <f t="shared" si="150"/>
        <v>42017.843287037031</v>
      </c>
      <c r="T2376" s="13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8325</v>
      </c>
      <c r="R2377" t="s">
        <v>8326</v>
      </c>
      <c r="S2377" s="13">
        <f t="shared" si="150"/>
        <v>42592.836076388892</v>
      </c>
      <c r="T2377" s="13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8325</v>
      </c>
      <c r="R2378" t="s">
        <v>8326</v>
      </c>
      <c r="S2378" s="13">
        <f t="shared" si="150"/>
        <v>42318.925532407404</v>
      </c>
      <c r="T2378" s="13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8325</v>
      </c>
      <c r="R2379" t="s">
        <v>8326</v>
      </c>
      <c r="S2379" s="13">
        <f t="shared" si="150"/>
        <v>42669.870173611111</v>
      </c>
      <c r="T2379" s="13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8325</v>
      </c>
      <c r="R2380" t="s">
        <v>8326</v>
      </c>
      <c r="S2380" s="13">
        <f t="shared" si="150"/>
        <v>42213.013078703705</v>
      </c>
      <c r="T2380" s="13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8325</v>
      </c>
      <c r="R2381" t="s">
        <v>8326</v>
      </c>
      <c r="S2381" s="13">
        <f t="shared" si="150"/>
        <v>42237.016388888893</v>
      </c>
      <c r="T2381" s="13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8325</v>
      </c>
      <c r="R2382" t="s">
        <v>8326</v>
      </c>
      <c r="S2382" s="13">
        <f t="shared" si="150"/>
        <v>42248.793310185181</v>
      </c>
      <c r="T2382" s="13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8325</v>
      </c>
      <c r="R2383" t="s">
        <v>8326</v>
      </c>
      <c r="S2383" s="13">
        <f t="shared" si="150"/>
        <v>42074.935740740737</v>
      </c>
      <c r="T2383" s="13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8325</v>
      </c>
      <c r="R2384" t="s">
        <v>8326</v>
      </c>
      <c r="S2384" s="13">
        <f t="shared" si="150"/>
        <v>42195.187534722223</v>
      </c>
      <c r="T2384" s="13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8325</v>
      </c>
      <c r="R2385" t="s">
        <v>8326</v>
      </c>
      <c r="S2385" s="13">
        <f t="shared" si="150"/>
        <v>42027.056793981479</v>
      </c>
      <c r="T2385" s="13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8325</v>
      </c>
      <c r="R2386" t="s">
        <v>8326</v>
      </c>
      <c r="S2386" s="13">
        <f t="shared" si="150"/>
        <v>41927.067627314813</v>
      </c>
      <c r="T2386" s="13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8325</v>
      </c>
      <c r="R2387" t="s">
        <v>8326</v>
      </c>
      <c r="S2387" s="13">
        <f t="shared" si="150"/>
        <v>42191.70175925926</v>
      </c>
      <c r="T2387" s="13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8325</v>
      </c>
      <c r="R2388" t="s">
        <v>8326</v>
      </c>
      <c r="S2388" s="13">
        <f t="shared" si="150"/>
        <v>41954.838240740741</v>
      </c>
      <c r="T2388" s="13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8325</v>
      </c>
      <c r="R2389" t="s">
        <v>8326</v>
      </c>
      <c r="S2389" s="13">
        <f t="shared" si="150"/>
        <v>42528.626620370371</v>
      </c>
      <c r="T2389" s="13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8325</v>
      </c>
      <c r="R2390" t="s">
        <v>8326</v>
      </c>
      <c r="S2390" s="13">
        <f t="shared" si="150"/>
        <v>41989.853692129633</v>
      </c>
      <c r="T2390" s="13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8325</v>
      </c>
      <c r="R2391" t="s">
        <v>8326</v>
      </c>
      <c r="S2391" s="13">
        <f t="shared" si="150"/>
        <v>42179.653379629628</v>
      </c>
      <c r="T2391" s="13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8325</v>
      </c>
      <c r="R2392" t="s">
        <v>8326</v>
      </c>
      <c r="S2392" s="13">
        <f t="shared" si="150"/>
        <v>41968.262314814812</v>
      </c>
      <c r="T2392" s="13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8325</v>
      </c>
      <c r="R2393" t="s">
        <v>8326</v>
      </c>
      <c r="S2393" s="13">
        <f t="shared" si="150"/>
        <v>42064.794490740736</v>
      </c>
      <c r="T2393" s="13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8325</v>
      </c>
      <c r="R2394" t="s">
        <v>8326</v>
      </c>
      <c r="S2394" s="13">
        <f t="shared" si="150"/>
        <v>42276.120636574073</v>
      </c>
      <c r="T2394" s="13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8325</v>
      </c>
      <c r="R2395" t="s">
        <v>8326</v>
      </c>
      <c r="S2395" s="13">
        <f t="shared" si="150"/>
        <v>42194.648344907408</v>
      </c>
      <c r="T2395" s="13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8325</v>
      </c>
      <c r="R2396" t="s">
        <v>8326</v>
      </c>
      <c r="S2396" s="13">
        <f t="shared" si="150"/>
        <v>42031.362187499995</v>
      </c>
      <c r="T2396" s="13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8325</v>
      </c>
      <c r="R2397" t="s">
        <v>8326</v>
      </c>
      <c r="S2397" s="13">
        <f t="shared" si="150"/>
        <v>42717.121377314819</v>
      </c>
      <c r="T2397" s="13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8325</v>
      </c>
      <c r="R2398" t="s">
        <v>8326</v>
      </c>
      <c r="S2398" s="13">
        <f t="shared" si="150"/>
        <v>42262.849050925928</v>
      </c>
      <c r="T2398" s="13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8325</v>
      </c>
      <c r="R2399" t="s">
        <v>8326</v>
      </c>
      <c r="S2399" s="13">
        <f t="shared" si="150"/>
        <v>41976.88490740741</v>
      </c>
      <c r="T2399" s="13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8325</v>
      </c>
      <c r="R2400" t="s">
        <v>8326</v>
      </c>
      <c r="S2400" s="13">
        <f t="shared" si="150"/>
        <v>42157.916481481487</v>
      </c>
      <c r="T2400" s="13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8325</v>
      </c>
      <c r="R2401" t="s">
        <v>8326</v>
      </c>
      <c r="S2401" s="13">
        <f t="shared" si="150"/>
        <v>41956.853078703702</v>
      </c>
      <c r="T2401" s="13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8325</v>
      </c>
      <c r="R2402" t="s">
        <v>8326</v>
      </c>
      <c r="S2402" s="13">
        <f t="shared" si="150"/>
        <v>42444.268101851849</v>
      </c>
      <c r="T2402" s="13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8342</v>
      </c>
      <c r="R2403" t="s">
        <v>8343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8342</v>
      </c>
      <c r="R2404" t="s">
        <v>8343</v>
      </c>
      <c r="S2404" s="13">
        <f t="shared" si="150"/>
        <v>42107.679756944446</v>
      </c>
      <c r="T2404" s="13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8342</v>
      </c>
      <c r="R2405" t="s">
        <v>8343</v>
      </c>
      <c r="S2405" s="13">
        <f t="shared" si="150"/>
        <v>42399.882615740738</v>
      </c>
      <c r="T2405" s="13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8342</v>
      </c>
      <c r="R2406" t="s">
        <v>8343</v>
      </c>
      <c r="S2406" s="13">
        <f t="shared" si="150"/>
        <v>42342.03943287037</v>
      </c>
      <c r="T2406" s="13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8342</v>
      </c>
      <c r="R2407" t="s">
        <v>8343</v>
      </c>
      <c r="S2407" s="13">
        <f t="shared" si="150"/>
        <v>42595.585358796292</v>
      </c>
      <c r="T2407" s="13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8342</v>
      </c>
      <c r="R2408" t="s">
        <v>8343</v>
      </c>
      <c r="S2408" s="13">
        <f t="shared" si="150"/>
        <v>41983.110995370371</v>
      </c>
      <c r="T2408" s="13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8342</v>
      </c>
      <c r="R2409" t="s">
        <v>8343</v>
      </c>
      <c r="S2409" s="13">
        <f t="shared" si="150"/>
        <v>42082.575555555552</v>
      </c>
      <c r="T2409" s="13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8342</v>
      </c>
      <c r="R2410" t="s">
        <v>8343</v>
      </c>
      <c r="S2410" s="13">
        <f t="shared" si="150"/>
        <v>41919.140706018516</v>
      </c>
      <c r="T2410" s="13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8342</v>
      </c>
      <c r="R2411" t="s">
        <v>8343</v>
      </c>
      <c r="S2411" s="13">
        <f t="shared" si="150"/>
        <v>42204.875868055555</v>
      </c>
      <c r="T2411" s="13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8342</v>
      </c>
      <c r="R2412" t="s">
        <v>8343</v>
      </c>
      <c r="S2412" s="13">
        <f t="shared" si="150"/>
        <v>42224.408275462964</v>
      </c>
      <c r="T2412" s="13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8342</v>
      </c>
      <c r="R2413" t="s">
        <v>8343</v>
      </c>
      <c r="S2413" s="13">
        <f t="shared" si="150"/>
        <v>42211.732430555552</v>
      </c>
      <c r="T2413" s="13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8342</v>
      </c>
      <c r="R2414" t="s">
        <v>8343</v>
      </c>
      <c r="S2414" s="13">
        <f t="shared" si="150"/>
        <v>42655.736956018518</v>
      </c>
      <c r="T2414" s="13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8342</v>
      </c>
      <c r="R2415" t="s">
        <v>8343</v>
      </c>
      <c r="S2415" s="13">
        <f t="shared" si="150"/>
        <v>41760.10974537037</v>
      </c>
      <c r="T2415" s="13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8342</v>
      </c>
      <c r="R2416" t="s">
        <v>8343</v>
      </c>
      <c r="S2416" s="13">
        <f t="shared" si="150"/>
        <v>42198.695138888885</v>
      </c>
      <c r="T2416" s="13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8342</v>
      </c>
      <c r="R2417" t="s">
        <v>8343</v>
      </c>
      <c r="S2417" s="13">
        <f t="shared" si="150"/>
        <v>42536.862800925926</v>
      </c>
      <c r="T2417" s="13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8342</v>
      </c>
      <c r="R2418" t="s">
        <v>8343</v>
      </c>
      <c r="S2418" s="13">
        <f t="shared" si="150"/>
        <v>42019.737766203703</v>
      </c>
      <c r="T2418" s="13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8342</v>
      </c>
      <c r="R2419" t="s">
        <v>8343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8342</v>
      </c>
      <c r="R2420" t="s">
        <v>8343</v>
      </c>
      <c r="S2420" s="13">
        <f t="shared" si="150"/>
        <v>42027.856990740736</v>
      </c>
      <c r="T2420" s="13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8342</v>
      </c>
      <c r="R2421" t="s">
        <v>8343</v>
      </c>
      <c r="S2421" s="13">
        <f t="shared" si="150"/>
        <v>41993.738298611104</v>
      </c>
      <c r="T2421" s="13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8342</v>
      </c>
      <c r="R2422" t="s">
        <v>8343</v>
      </c>
      <c r="S2422" s="13">
        <f t="shared" si="150"/>
        <v>41893.028877314813</v>
      </c>
      <c r="T2422" s="13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8342</v>
      </c>
      <c r="R2423" t="s">
        <v>8343</v>
      </c>
      <c r="S2423" s="13">
        <f t="shared" si="150"/>
        <v>42026.687453703707</v>
      </c>
      <c r="T2423" s="13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8342</v>
      </c>
      <c r="R2424" t="s">
        <v>8343</v>
      </c>
      <c r="S2424" s="13">
        <f t="shared" si="150"/>
        <v>42044.724953703699</v>
      </c>
      <c r="T2424" s="13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8342</v>
      </c>
      <c r="R2425" t="s">
        <v>8343</v>
      </c>
      <c r="S2425" s="13">
        <f t="shared" si="150"/>
        <v>41974.704745370371</v>
      </c>
      <c r="T2425" s="13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8342</v>
      </c>
      <c r="R2426" t="s">
        <v>8343</v>
      </c>
      <c r="S2426" s="13">
        <f t="shared" si="150"/>
        <v>41909.892453703702</v>
      </c>
      <c r="T2426" s="13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8342</v>
      </c>
      <c r="R2427" t="s">
        <v>8343</v>
      </c>
      <c r="S2427" s="13">
        <f t="shared" si="150"/>
        <v>42502.913761574076</v>
      </c>
      <c r="T2427" s="13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8342</v>
      </c>
      <c r="R2428" t="s">
        <v>8343</v>
      </c>
      <c r="S2428" s="13">
        <f t="shared" si="150"/>
        <v>42164.170046296291</v>
      </c>
      <c r="T2428" s="13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8342</v>
      </c>
      <c r="R2429" t="s">
        <v>8343</v>
      </c>
      <c r="S2429" s="13">
        <f t="shared" si="150"/>
        <v>42412.318668981476</v>
      </c>
      <c r="T2429" s="13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8342</v>
      </c>
      <c r="R2430" t="s">
        <v>8343</v>
      </c>
      <c r="S2430" s="13">
        <f t="shared" si="150"/>
        <v>42045.784155092595</v>
      </c>
      <c r="T2430" s="13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8342</v>
      </c>
      <c r="R2431" t="s">
        <v>8343</v>
      </c>
      <c r="S2431" s="13">
        <f t="shared" si="150"/>
        <v>42734.879236111112</v>
      </c>
      <c r="T2431" s="13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8342</v>
      </c>
      <c r="R2432" t="s">
        <v>8343</v>
      </c>
      <c r="S2432" s="13">
        <f t="shared" si="150"/>
        <v>42382.130833333329</v>
      </c>
      <c r="T2432" s="13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8342</v>
      </c>
      <c r="R2433" t="s">
        <v>8343</v>
      </c>
      <c r="S2433" s="13">
        <f t="shared" si="150"/>
        <v>42489.099687499998</v>
      </c>
      <c r="T2433" s="13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8342</v>
      </c>
      <c r="R2434" t="s">
        <v>8343</v>
      </c>
      <c r="S2434" s="13">
        <f t="shared" si="150"/>
        <v>42041.218715277777</v>
      </c>
      <c r="T2434" s="13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8342</v>
      </c>
      <c r="R2435" t="s">
        <v>8343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8342</v>
      </c>
      <c r="R2436" t="s">
        <v>8343</v>
      </c>
      <c r="S2436" s="13">
        <f t="shared" si="154"/>
        <v>42180.18604166666</v>
      </c>
      <c r="T2436" s="13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8342</v>
      </c>
      <c r="R2437" t="s">
        <v>8343</v>
      </c>
      <c r="S2437" s="13">
        <f t="shared" si="154"/>
        <v>42252.277615740735</v>
      </c>
      <c r="T2437" s="13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8342</v>
      </c>
      <c r="R2438" t="s">
        <v>8343</v>
      </c>
      <c r="S2438" s="13">
        <f t="shared" si="154"/>
        <v>42338.615393518514</v>
      </c>
      <c r="T2438" s="13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8342</v>
      </c>
      <c r="R2439" t="s">
        <v>8343</v>
      </c>
      <c r="S2439" s="13">
        <f t="shared" si="154"/>
        <v>42031.965138888889</v>
      </c>
      <c r="T2439" s="13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8342</v>
      </c>
      <c r="R2440" t="s">
        <v>8343</v>
      </c>
      <c r="S2440" s="13">
        <f t="shared" si="154"/>
        <v>42285.91506944444</v>
      </c>
      <c r="T2440" s="13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8342</v>
      </c>
      <c r="R2441" t="s">
        <v>8343</v>
      </c>
      <c r="S2441" s="13">
        <f t="shared" si="154"/>
        <v>42265.818622685183</v>
      </c>
      <c r="T2441" s="13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8342</v>
      </c>
      <c r="R2442" t="s">
        <v>8343</v>
      </c>
      <c r="S2442" s="13">
        <f t="shared" si="154"/>
        <v>42383.899456018517</v>
      </c>
      <c r="T2442" s="13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8342</v>
      </c>
      <c r="R2443" t="s">
        <v>8358</v>
      </c>
      <c r="S2443" s="13">
        <f t="shared" si="154"/>
        <v>42187.125625000001</v>
      </c>
      <c r="T2443" s="13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8342</v>
      </c>
      <c r="R2444" t="s">
        <v>8358</v>
      </c>
      <c r="S2444" s="13">
        <f t="shared" si="154"/>
        <v>42052.666990740734</v>
      </c>
      <c r="T2444" s="13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8342</v>
      </c>
      <c r="R2445" t="s">
        <v>8358</v>
      </c>
      <c r="S2445" s="13">
        <f t="shared" si="154"/>
        <v>41836.625254629631</v>
      </c>
      <c r="T2445" s="13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8342</v>
      </c>
      <c r="R2446" t="s">
        <v>8358</v>
      </c>
      <c r="S2446" s="13">
        <f t="shared" si="154"/>
        <v>42485.754525462966</v>
      </c>
      <c r="T2446" s="13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8342</v>
      </c>
      <c r="R2447" t="s">
        <v>8358</v>
      </c>
      <c r="S2447" s="13">
        <f t="shared" si="154"/>
        <v>42243.190057870372</v>
      </c>
      <c r="T2447" s="13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8342</v>
      </c>
      <c r="R2448" t="s">
        <v>8358</v>
      </c>
      <c r="S2448" s="13">
        <f t="shared" si="154"/>
        <v>42670.602673611109</v>
      </c>
      <c r="T2448" s="13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8342</v>
      </c>
      <c r="R2449" t="s">
        <v>8358</v>
      </c>
      <c r="S2449" s="13">
        <f t="shared" si="154"/>
        <v>42654.469826388886</v>
      </c>
      <c r="T2449" s="13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8342</v>
      </c>
      <c r="R2450" t="s">
        <v>8358</v>
      </c>
      <c r="S2450" s="13">
        <f t="shared" si="154"/>
        <v>42607.316122685181</v>
      </c>
      <c r="T2450" s="13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8342</v>
      </c>
      <c r="R2451" t="s">
        <v>8358</v>
      </c>
      <c r="S2451" s="13">
        <f t="shared" si="154"/>
        <v>41943.142534722225</v>
      </c>
      <c r="T2451" s="13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8342</v>
      </c>
      <c r="R2452" t="s">
        <v>8358</v>
      </c>
      <c r="S2452" s="13">
        <f t="shared" si="154"/>
        <v>41902.07240740741</v>
      </c>
      <c r="T2452" s="13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8342</v>
      </c>
      <c r="R2453" t="s">
        <v>8358</v>
      </c>
      <c r="S2453" s="13">
        <f t="shared" si="154"/>
        <v>42779.908449074079</v>
      </c>
      <c r="T2453" s="13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8342</v>
      </c>
      <c r="R2454" t="s">
        <v>8358</v>
      </c>
      <c r="S2454" s="13">
        <f t="shared" si="154"/>
        <v>42338.84375</v>
      </c>
      <c r="T2454" s="13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8342</v>
      </c>
      <c r="R2455" t="s">
        <v>8358</v>
      </c>
      <c r="S2455" s="13">
        <f t="shared" si="154"/>
        <v>42738.692233796297</v>
      </c>
      <c r="T2455" s="13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8342</v>
      </c>
      <c r="R2456" t="s">
        <v>8358</v>
      </c>
      <c r="S2456" s="13">
        <f t="shared" si="154"/>
        <v>42770.201481481476</v>
      </c>
      <c r="T2456" s="13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8342</v>
      </c>
      <c r="R2457" t="s">
        <v>8358</v>
      </c>
      <c r="S2457" s="13">
        <f t="shared" si="154"/>
        <v>42452.781828703708</v>
      </c>
      <c r="T2457" s="13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8342</v>
      </c>
      <c r="R2458" t="s">
        <v>8358</v>
      </c>
      <c r="S2458" s="13">
        <f t="shared" si="154"/>
        <v>42761.961099537039</v>
      </c>
      <c r="T2458" s="13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8342</v>
      </c>
      <c r="R2459" t="s">
        <v>8358</v>
      </c>
      <c r="S2459" s="13">
        <f t="shared" si="154"/>
        <v>42423.602500000001</v>
      </c>
      <c r="T2459" s="13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8342</v>
      </c>
      <c r="R2460" t="s">
        <v>8358</v>
      </c>
      <c r="S2460" s="13">
        <f t="shared" si="154"/>
        <v>42495.871736111112</v>
      </c>
      <c r="T2460" s="13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8342</v>
      </c>
      <c r="R2461" t="s">
        <v>8358</v>
      </c>
      <c r="S2461" s="13">
        <f t="shared" si="154"/>
        <v>42407.637557870374</v>
      </c>
      <c r="T2461" s="13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8342</v>
      </c>
      <c r="R2462" t="s">
        <v>8358</v>
      </c>
      <c r="S2462" s="13">
        <f t="shared" si="154"/>
        <v>42704.187118055561</v>
      </c>
      <c r="T2462" s="13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8331</v>
      </c>
      <c r="R2463" t="s">
        <v>8335</v>
      </c>
      <c r="S2463" s="13">
        <f t="shared" si="154"/>
        <v>40784.012696759259</v>
      </c>
      <c r="T2463" s="13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8331</v>
      </c>
      <c r="R2464" t="s">
        <v>8335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8331</v>
      </c>
      <c r="R2465" t="s">
        <v>8335</v>
      </c>
      <c r="S2465" s="13">
        <f t="shared" si="154"/>
        <v>41341.111400462964</v>
      </c>
      <c r="T2465" s="13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8331</v>
      </c>
      <c r="R2466" t="s">
        <v>8335</v>
      </c>
      <c r="S2466" s="13">
        <f t="shared" si="154"/>
        <v>42248.90042824074</v>
      </c>
      <c r="T2466" s="13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8331</v>
      </c>
      <c r="R2467" t="s">
        <v>8335</v>
      </c>
      <c r="S2467" s="13">
        <f t="shared" si="154"/>
        <v>41145.719305555554</v>
      </c>
      <c r="T2467" s="13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8331</v>
      </c>
      <c r="R2468" t="s">
        <v>8335</v>
      </c>
      <c r="S2468" s="13">
        <f t="shared" si="154"/>
        <v>41373.102465277778</v>
      </c>
      <c r="T2468" s="13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8331</v>
      </c>
      <c r="R2469" t="s">
        <v>8335</v>
      </c>
      <c r="S2469" s="13">
        <f t="shared" si="154"/>
        <v>41025.874201388891</v>
      </c>
      <c r="T2469" s="13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8331</v>
      </c>
      <c r="R2470" t="s">
        <v>8335</v>
      </c>
      <c r="S2470" s="13">
        <f t="shared" si="154"/>
        <v>41174.154178240737</v>
      </c>
      <c r="T2470" s="13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8331</v>
      </c>
      <c r="R2471" t="s">
        <v>8335</v>
      </c>
      <c r="S2471" s="13">
        <f t="shared" si="154"/>
        <v>40557.429733796293</v>
      </c>
      <c r="T2471" s="13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8331</v>
      </c>
      <c r="R2472" t="s">
        <v>8335</v>
      </c>
      <c r="S2472" s="13">
        <f t="shared" si="154"/>
        <v>41023.07471064815</v>
      </c>
      <c r="T2472" s="13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8331</v>
      </c>
      <c r="R2473" t="s">
        <v>8335</v>
      </c>
      <c r="S2473" s="13">
        <f t="shared" si="154"/>
        <v>40893.992962962962</v>
      </c>
      <c r="T2473" s="13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8331</v>
      </c>
      <c r="R2474" t="s">
        <v>8335</v>
      </c>
      <c r="S2474" s="13">
        <f t="shared" si="154"/>
        <v>40354.11550925926</v>
      </c>
      <c r="T2474" s="13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8331</v>
      </c>
      <c r="R2475" t="s">
        <v>8335</v>
      </c>
      <c r="S2475" s="13">
        <f t="shared" si="154"/>
        <v>41193.748483796298</v>
      </c>
      <c r="T2475" s="13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8331</v>
      </c>
      <c r="R2476" t="s">
        <v>8335</v>
      </c>
      <c r="S2476" s="13">
        <f t="shared" si="154"/>
        <v>40417.011296296296</v>
      </c>
      <c r="T2476" s="13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8331</v>
      </c>
      <c r="R2477" t="s">
        <v>8335</v>
      </c>
      <c r="S2477" s="13">
        <f t="shared" si="154"/>
        <v>40310.287673611114</v>
      </c>
      <c r="T2477" s="13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8331</v>
      </c>
      <c r="R2478" t="s">
        <v>8335</v>
      </c>
      <c r="S2478" s="13">
        <f t="shared" si="154"/>
        <v>41913.328356481477</v>
      </c>
      <c r="T2478" s="13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8331</v>
      </c>
      <c r="R2479" t="s">
        <v>8335</v>
      </c>
      <c r="S2479" s="13">
        <f t="shared" si="154"/>
        <v>41088.691493055558</v>
      </c>
      <c r="T2479" s="13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8331</v>
      </c>
      <c r="R2480" t="s">
        <v>8335</v>
      </c>
      <c r="S2480" s="13">
        <f t="shared" si="154"/>
        <v>41257.950381944444</v>
      </c>
      <c r="T2480" s="13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8331</v>
      </c>
      <c r="R2481" t="s">
        <v>8335</v>
      </c>
      <c r="S2481" s="13">
        <f t="shared" si="154"/>
        <v>41107.726782407408</v>
      </c>
      <c r="T2481" s="13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8331</v>
      </c>
      <c r="R2482" t="s">
        <v>8335</v>
      </c>
      <c r="S2482" s="13">
        <f t="shared" si="154"/>
        <v>42227.936157407406</v>
      </c>
      <c r="T2482" s="13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8331</v>
      </c>
      <c r="R2483" t="s">
        <v>8335</v>
      </c>
      <c r="S2483" s="13">
        <f t="shared" si="154"/>
        <v>40999.645925925928</v>
      </c>
      <c r="T2483" s="13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8331</v>
      </c>
      <c r="R2484" t="s">
        <v>8335</v>
      </c>
      <c r="S2484" s="13">
        <f t="shared" si="154"/>
        <v>40711.782210648147</v>
      </c>
      <c r="T2484" s="13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8331</v>
      </c>
      <c r="R2485" t="s">
        <v>8335</v>
      </c>
      <c r="S2485" s="13">
        <f t="shared" si="154"/>
        <v>40970.750034722223</v>
      </c>
      <c r="T2485" s="13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8331</v>
      </c>
      <c r="R2486" t="s">
        <v>8335</v>
      </c>
      <c r="S2486" s="13">
        <f t="shared" si="154"/>
        <v>40771.916701388887</v>
      </c>
      <c r="T2486" s="13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8331</v>
      </c>
      <c r="R2487" t="s">
        <v>8335</v>
      </c>
      <c r="S2487" s="13">
        <f t="shared" si="154"/>
        <v>40793.998599537037</v>
      </c>
      <c r="T2487" s="13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8331</v>
      </c>
      <c r="R2488" t="s">
        <v>8335</v>
      </c>
      <c r="S2488" s="13">
        <f t="shared" si="154"/>
        <v>40991.708055555559</v>
      </c>
      <c r="T2488" s="13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8331</v>
      </c>
      <c r="R2489" t="s">
        <v>8335</v>
      </c>
      <c r="S2489" s="13">
        <f t="shared" si="154"/>
        <v>41026.083298611113</v>
      </c>
      <c r="T2489" s="13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8331</v>
      </c>
      <c r="R2490" t="s">
        <v>8335</v>
      </c>
      <c r="S2490" s="13">
        <f t="shared" si="154"/>
        <v>40833.633194444446</v>
      </c>
      <c r="T2490" s="13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8331</v>
      </c>
      <c r="R2491" t="s">
        <v>8335</v>
      </c>
      <c r="S2491" s="13">
        <f t="shared" si="154"/>
        <v>41373.690266203703</v>
      </c>
      <c r="T2491" s="13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8331</v>
      </c>
      <c r="R2492" t="s">
        <v>8335</v>
      </c>
      <c r="S2492" s="13">
        <f t="shared" si="154"/>
        <v>41023.227731481478</v>
      </c>
      <c r="T2492" s="13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8331</v>
      </c>
      <c r="R2493" t="s">
        <v>8335</v>
      </c>
      <c r="S2493" s="13">
        <f t="shared" si="154"/>
        <v>40542.839282407411</v>
      </c>
      <c r="T2493" s="13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8331</v>
      </c>
      <c r="R2494" t="s">
        <v>8335</v>
      </c>
      <c r="S2494" s="13">
        <f t="shared" si="154"/>
        <v>41024.985972222225</v>
      </c>
      <c r="T2494" s="13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8331</v>
      </c>
      <c r="R2495" t="s">
        <v>8335</v>
      </c>
      <c r="S2495" s="13">
        <f t="shared" si="154"/>
        <v>41348.168287037035</v>
      </c>
      <c r="T2495" s="13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8331</v>
      </c>
      <c r="R2496" t="s">
        <v>8335</v>
      </c>
      <c r="S2496" s="13">
        <f t="shared" si="154"/>
        <v>41022.645185185182</v>
      </c>
      <c r="T2496" s="13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8331</v>
      </c>
      <c r="R2497" t="s">
        <v>8335</v>
      </c>
      <c r="S2497" s="13">
        <f t="shared" si="154"/>
        <v>41036.946469907409</v>
      </c>
      <c r="T2497" s="13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8331</v>
      </c>
      <c r="R2498" t="s">
        <v>8335</v>
      </c>
      <c r="S2498" s="13">
        <f t="shared" si="154"/>
        <v>41327.996435185189</v>
      </c>
      <c r="T2498" s="13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8331</v>
      </c>
      <c r="R2499" t="s">
        <v>8335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8331</v>
      </c>
      <c r="R2500" t="s">
        <v>8335</v>
      </c>
      <c r="S2500" s="13">
        <f t="shared" si="158"/>
        <v>42017.967442129629</v>
      </c>
      <c r="T2500" s="13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8331</v>
      </c>
      <c r="R2501" t="s">
        <v>8335</v>
      </c>
      <c r="S2501" s="13">
        <f t="shared" si="158"/>
        <v>41226.648576388885</v>
      </c>
      <c r="T2501" s="13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8331</v>
      </c>
      <c r="R2502" t="s">
        <v>8335</v>
      </c>
      <c r="S2502" s="13">
        <f t="shared" si="158"/>
        <v>41053.772858796299</v>
      </c>
      <c r="T2502" s="13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8342</v>
      </c>
      <c r="R2503" t="s">
        <v>8359</v>
      </c>
      <c r="S2503" s="13">
        <f t="shared" si="158"/>
        <v>42244.776666666665</v>
      </c>
      <c r="T2503" s="13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8342</v>
      </c>
      <c r="R2504" t="s">
        <v>8359</v>
      </c>
      <c r="S2504" s="13">
        <f t="shared" si="158"/>
        <v>41858.825439814813</v>
      </c>
      <c r="T2504" s="13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8342</v>
      </c>
      <c r="R2505" t="s">
        <v>8359</v>
      </c>
      <c r="S2505" s="13">
        <f t="shared" si="158"/>
        <v>42498.899398148147</v>
      </c>
      <c r="T2505" s="13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8342</v>
      </c>
      <c r="R2506" t="s">
        <v>8359</v>
      </c>
      <c r="S2506" s="13">
        <f t="shared" si="158"/>
        <v>41928.015439814815</v>
      </c>
      <c r="T2506" s="13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8342</v>
      </c>
      <c r="R2507" t="s">
        <v>8359</v>
      </c>
      <c r="S2507" s="13">
        <f t="shared" si="158"/>
        <v>42047.05574074074</v>
      </c>
      <c r="T2507" s="13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8342</v>
      </c>
      <c r="R2508" t="s">
        <v>8359</v>
      </c>
      <c r="S2508" s="13">
        <f t="shared" si="158"/>
        <v>42258.297094907408</v>
      </c>
      <c r="T2508" s="13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8342</v>
      </c>
      <c r="R2509" t="s">
        <v>8359</v>
      </c>
      <c r="S2509" s="13">
        <f t="shared" si="158"/>
        <v>42105.072962962964</v>
      </c>
      <c r="T2509" s="13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8342</v>
      </c>
      <c r="R2510" t="s">
        <v>8359</v>
      </c>
      <c r="S2510" s="13">
        <f t="shared" si="158"/>
        <v>41835.951782407406</v>
      </c>
      <c r="T2510" s="13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8342</v>
      </c>
      <c r="R2511" t="s">
        <v>8359</v>
      </c>
      <c r="S2511" s="13">
        <f t="shared" si="158"/>
        <v>42058.809594907405</v>
      </c>
      <c r="T2511" s="13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8342</v>
      </c>
      <c r="R2512" t="s">
        <v>8359</v>
      </c>
      <c r="S2512" s="13">
        <f t="shared" si="158"/>
        <v>42078.997361111105</v>
      </c>
      <c r="T2512" s="13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8342</v>
      </c>
      <c r="R2513" t="s">
        <v>8359</v>
      </c>
      <c r="S2513" s="13">
        <f t="shared" si="158"/>
        <v>42371.446909722217</v>
      </c>
      <c r="T2513" s="13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8342</v>
      </c>
      <c r="R2514" t="s">
        <v>8359</v>
      </c>
      <c r="S2514" s="13">
        <f t="shared" si="158"/>
        <v>41971.876863425925</v>
      </c>
      <c r="T2514" s="13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8342</v>
      </c>
      <c r="R2515" t="s">
        <v>8359</v>
      </c>
      <c r="S2515" s="13">
        <f t="shared" si="158"/>
        <v>42732.00681712963</v>
      </c>
      <c r="T2515" s="13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8342</v>
      </c>
      <c r="R2516" t="s">
        <v>8359</v>
      </c>
      <c r="S2516" s="13">
        <f t="shared" si="158"/>
        <v>41854.389780092592</v>
      </c>
      <c r="T2516" s="13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8342</v>
      </c>
      <c r="R2517" t="s">
        <v>8359</v>
      </c>
      <c r="S2517" s="13">
        <f t="shared" si="158"/>
        <v>42027.839733796296</v>
      </c>
      <c r="T2517" s="13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8342</v>
      </c>
      <c r="R2518" t="s">
        <v>8359</v>
      </c>
      <c r="S2518" s="13">
        <f t="shared" si="158"/>
        <v>41942.653379629628</v>
      </c>
      <c r="T2518" s="13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8342</v>
      </c>
      <c r="R2519" t="s">
        <v>8359</v>
      </c>
      <c r="S2519" s="13">
        <f t="shared" si="158"/>
        <v>42052.802430555559</v>
      </c>
      <c r="T2519" s="13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8342</v>
      </c>
      <c r="R2520" t="s">
        <v>8359</v>
      </c>
      <c r="S2520" s="13">
        <f t="shared" si="158"/>
        <v>41926.680879629632</v>
      </c>
      <c r="T2520" s="13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8342</v>
      </c>
      <c r="R2521" t="s">
        <v>8359</v>
      </c>
      <c r="S2521" s="13">
        <f t="shared" si="158"/>
        <v>41809.155138888891</v>
      </c>
      <c r="T2521" s="13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8342</v>
      </c>
      <c r="R2522" t="s">
        <v>8359</v>
      </c>
      <c r="S2522" s="13">
        <f t="shared" si="158"/>
        <v>42612.600520833337</v>
      </c>
      <c r="T2522" s="13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8331</v>
      </c>
      <c r="R2523" t="s">
        <v>8360</v>
      </c>
      <c r="S2523" s="13">
        <f t="shared" si="158"/>
        <v>42269.967835648145</v>
      </c>
      <c r="T2523" s="13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8331</v>
      </c>
      <c r="R2524" t="s">
        <v>8360</v>
      </c>
      <c r="S2524" s="13">
        <f t="shared" si="158"/>
        <v>42460.573611111111</v>
      </c>
      <c r="T2524" s="13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8331</v>
      </c>
      <c r="R2525" t="s">
        <v>8360</v>
      </c>
      <c r="S2525" s="13">
        <f t="shared" si="158"/>
        <v>41930.975601851853</v>
      </c>
      <c r="T2525" s="13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8331</v>
      </c>
      <c r="R2526" t="s">
        <v>8360</v>
      </c>
      <c r="S2526" s="13">
        <f t="shared" si="158"/>
        <v>41961.807372685187</v>
      </c>
      <c r="T2526" s="13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8331</v>
      </c>
      <c r="R2527" t="s">
        <v>8360</v>
      </c>
      <c r="S2527" s="13">
        <f t="shared" si="158"/>
        <v>41058.844571759262</v>
      </c>
      <c r="T2527" s="13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8331</v>
      </c>
      <c r="R2528" t="s">
        <v>8360</v>
      </c>
      <c r="S2528" s="13">
        <f t="shared" si="158"/>
        <v>41953.091134259259</v>
      </c>
      <c r="T2528" s="13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8331</v>
      </c>
      <c r="R2529" t="s">
        <v>8360</v>
      </c>
      <c r="S2529" s="13">
        <f t="shared" si="158"/>
        <v>41546.75105324074</v>
      </c>
      <c r="T2529" s="13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8331</v>
      </c>
      <c r="R2530" t="s">
        <v>8360</v>
      </c>
      <c r="S2530" s="13">
        <f t="shared" si="158"/>
        <v>42217.834525462968</v>
      </c>
      <c r="T2530" s="13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8331</v>
      </c>
      <c r="R2531" t="s">
        <v>8360</v>
      </c>
      <c r="S2531" s="13">
        <f t="shared" si="158"/>
        <v>40948.080729166664</v>
      </c>
      <c r="T2531" s="13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8331</v>
      </c>
      <c r="R2532" t="s">
        <v>8360</v>
      </c>
      <c r="S2532" s="13">
        <f t="shared" si="158"/>
        <v>42081.864641203705</v>
      </c>
      <c r="T2532" s="13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8331</v>
      </c>
      <c r="R2533" t="s">
        <v>8360</v>
      </c>
      <c r="S2533" s="13">
        <f t="shared" si="158"/>
        <v>42208.680023148147</v>
      </c>
      <c r="T2533" s="13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8331</v>
      </c>
      <c r="R2534" t="s">
        <v>8360</v>
      </c>
      <c r="S2534" s="13">
        <f t="shared" si="158"/>
        <v>41107.849143518521</v>
      </c>
      <c r="T2534" s="13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8331</v>
      </c>
      <c r="R2535" t="s">
        <v>8360</v>
      </c>
      <c r="S2535" s="13">
        <f t="shared" si="158"/>
        <v>41304.751284722224</v>
      </c>
      <c r="T2535" s="13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8331</v>
      </c>
      <c r="R2536" t="s">
        <v>8360</v>
      </c>
      <c r="S2536" s="13">
        <f t="shared" si="158"/>
        <v>40127.700370370374</v>
      </c>
      <c r="T2536" s="13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8331</v>
      </c>
      <c r="R2537" t="s">
        <v>8360</v>
      </c>
      <c r="S2537" s="13">
        <f t="shared" si="158"/>
        <v>41943.791030092594</v>
      </c>
      <c r="T2537" s="13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8331</v>
      </c>
      <c r="R2538" t="s">
        <v>8360</v>
      </c>
      <c r="S2538" s="13">
        <f t="shared" si="158"/>
        <v>41464.106087962966</v>
      </c>
      <c r="T2538" s="13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8331</v>
      </c>
      <c r="R2539" t="s">
        <v>8360</v>
      </c>
      <c r="S2539" s="13">
        <f t="shared" si="158"/>
        <v>40696.648784722223</v>
      </c>
      <c r="T2539" s="13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8331</v>
      </c>
      <c r="R2540" t="s">
        <v>8360</v>
      </c>
      <c r="S2540" s="13">
        <f t="shared" si="158"/>
        <v>41298.509965277779</v>
      </c>
      <c r="T2540" s="13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8331</v>
      </c>
      <c r="R2541" t="s">
        <v>8360</v>
      </c>
      <c r="S2541" s="13">
        <f t="shared" si="158"/>
        <v>41977.902222222227</v>
      </c>
      <c r="T2541" s="13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8331</v>
      </c>
      <c r="R2542" t="s">
        <v>8360</v>
      </c>
      <c r="S2542" s="13">
        <f t="shared" si="158"/>
        <v>40785.675011574072</v>
      </c>
      <c r="T2542" s="13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8331</v>
      </c>
      <c r="R2543" t="s">
        <v>8360</v>
      </c>
      <c r="S2543" s="13">
        <f t="shared" si="158"/>
        <v>41483.449282407404</v>
      </c>
      <c r="T2543" s="13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8331</v>
      </c>
      <c r="R2544" t="s">
        <v>8360</v>
      </c>
      <c r="S2544" s="13">
        <f t="shared" si="158"/>
        <v>41509.426585648151</v>
      </c>
      <c r="T2544" s="13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8331</v>
      </c>
      <c r="R2545" t="s">
        <v>8360</v>
      </c>
      <c r="S2545" s="13">
        <f t="shared" si="158"/>
        <v>40514.107615740737</v>
      </c>
      <c r="T2545" s="13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8331</v>
      </c>
      <c r="R2546" t="s">
        <v>8360</v>
      </c>
      <c r="S2546" s="13">
        <f t="shared" si="158"/>
        <v>41068.520474537036</v>
      </c>
      <c r="T2546" s="13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8331</v>
      </c>
      <c r="R2547" t="s">
        <v>8360</v>
      </c>
      <c r="S2547" s="13">
        <f t="shared" si="158"/>
        <v>42027.13817129629</v>
      </c>
      <c r="T2547" s="13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8331</v>
      </c>
      <c r="R2548" t="s">
        <v>8360</v>
      </c>
      <c r="S2548" s="13">
        <f t="shared" si="158"/>
        <v>41524.858553240738</v>
      </c>
      <c r="T2548" s="13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8331</v>
      </c>
      <c r="R2549" t="s">
        <v>8360</v>
      </c>
      <c r="S2549" s="13">
        <f t="shared" si="158"/>
        <v>40973.773182870369</v>
      </c>
      <c r="T2549" s="13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8331</v>
      </c>
      <c r="R2550" t="s">
        <v>8360</v>
      </c>
      <c r="S2550" s="13">
        <f t="shared" si="158"/>
        <v>42618.625428240746</v>
      </c>
      <c r="T2550" s="13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8331</v>
      </c>
      <c r="R2551" t="s">
        <v>8360</v>
      </c>
      <c r="S2551" s="13">
        <f t="shared" si="158"/>
        <v>41390.757754629631</v>
      </c>
      <c r="T2551" s="13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8331</v>
      </c>
      <c r="R2552" t="s">
        <v>8360</v>
      </c>
      <c r="S2552" s="13">
        <f t="shared" si="158"/>
        <v>42228.634328703702</v>
      </c>
      <c r="T2552" s="13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8331</v>
      </c>
      <c r="R2553" t="s">
        <v>8360</v>
      </c>
      <c r="S2553" s="13">
        <f t="shared" si="158"/>
        <v>40961.252141203702</v>
      </c>
      <c r="T2553" s="13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8331</v>
      </c>
      <c r="R2554" t="s">
        <v>8360</v>
      </c>
      <c r="S2554" s="13">
        <f t="shared" si="158"/>
        <v>42769.809965277775</v>
      </c>
      <c r="T2554" s="13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8331</v>
      </c>
      <c r="R2555" t="s">
        <v>8360</v>
      </c>
      <c r="S2555" s="13">
        <f t="shared" si="158"/>
        <v>41113.199155092596</v>
      </c>
      <c r="T2555" s="13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8331</v>
      </c>
      <c r="R2556" t="s">
        <v>8360</v>
      </c>
      <c r="S2556" s="13">
        <f t="shared" si="158"/>
        <v>42125.078275462962</v>
      </c>
      <c r="T2556" s="13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8331</v>
      </c>
      <c r="R2557" t="s">
        <v>8360</v>
      </c>
      <c r="S2557" s="13">
        <f t="shared" si="158"/>
        <v>41026.655011574076</v>
      </c>
      <c r="T2557" s="13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8331</v>
      </c>
      <c r="R2558" t="s">
        <v>8360</v>
      </c>
      <c r="S2558" s="13">
        <f t="shared" si="158"/>
        <v>41222.991400462961</v>
      </c>
      <c r="T2558" s="13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8331</v>
      </c>
      <c r="R2559" t="s">
        <v>8360</v>
      </c>
      <c r="S2559" s="13">
        <f t="shared" si="158"/>
        <v>41744.745208333334</v>
      </c>
      <c r="T2559" s="13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8331</v>
      </c>
      <c r="R2560" t="s">
        <v>8360</v>
      </c>
      <c r="S2560" s="13">
        <f t="shared" si="158"/>
        <v>42093.860023148154</v>
      </c>
      <c r="T2560" s="13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8331</v>
      </c>
      <c r="R2561" t="s">
        <v>8360</v>
      </c>
      <c r="S2561" s="13">
        <f t="shared" si="158"/>
        <v>40829.873657407406</v>
      </c>
      <c r="T2561" s="13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8331</v>
      </c>
      <c r="R2562" t="s">
        <v>8360</v>
      </c>
      <c r="S2562" s="13">
        <f t="shared" si="158"/>
        <v>42039.951087962967</v>
      </c>
      <c r="T2562" s="13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8342</v>
      </c>
      <c r="R2563" t="s">
        <v>8343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8342</v>
      </c>
      <c r="R2564" t="s">
        <v>8343</v>
      </c>
      <c r="S2564" s="13">
        <f t="shared" si="162"/>
        <v>42594.524756944447</v>
      </c>
      <c r="T2564" s="13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8342</v>
      </c>
      <c r="R2565" t="s">
        <v>8343</v>
      </c>
      <c r="S2565" s="13">
        <f t="shared" si="162"/>
        <v>42155.139479166668</v>
      </c>
      <c r="T2565" s="13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8342</v>
      </c>
      <c r="R2566" t="s">
        <v>8343</v>
      </c>
      <c r="S2566" s="13">
        <f t="shared" si="162"/>
        <v>41822.040497685186</v>
      </c>
      <c r="T2566" s="13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8342</v>
      </c>
      <c r="R2567" t="s">
        <v>8343</v>
      </c>
      <c r="S2567" s="13">
        <f t="shared" si="162"/>
        <v>42440.650335648148</v>
      </c>
      <c r="T2567" s="13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8342</v>
      </c>
      <c r="R2568" t="s">
        <v>8343</v>
      </c>
      <c r="S2568" s="13">
        <f t="shared" si="162"/>
        <v>41842.980879629627</v>
      </c>
      <c r="T2568" s="13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8342</v>
      </c>
      <c r="R2569" t="s">
        <v>8343</v>
      </c>
      <c r="S2569" s="13">
        <f t="shared" si="162"/>
        <v>42087.878912037035</v>
      </c>
      <c r="T2569" s="13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8342</v>
      </c>
      <c r="R2570" t="s">
        <v>8343</v>
      </c>
      <c r="S2570" s="13">
        <f t="shared" si="162"/>
        <v>42584.666597222225</v>
      </c>
      <c r="T2570" s="13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8342</v>
      </c>
      <c r="R2571" t="s">
        <v>8343</v>
      </c>
      <c r="S2571" s="13">
        <f t="shared" si="162"/>
        <v>42234.105462962965</v>
      </c>
      <c r="T2571" s="13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8342</v>
      </c>
      <c r="R2572" t="s">
        <v>8343</v>
      </c>
      <c r="S2572" s="13">
        <f t="shared" si="162"/>
        <v>42744.903182870374</v>
      </c>
      <c r="T2572" s="13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8342</v>
      </c>
      <c r="R2573" t="s">
        <v>8343</v>
      </c>
      <c r="S2573" s="13">
        <f t="shared" si="162"/>
        <v>42449.341678240744</v>
      </c>
      <c r="T2573" s="13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8342</v>
      </c>
      <c r="R2574" t="s">
        <v>8343</v>
      </c>
      <c r="S2574" s="13">
        <f t="shared" si="162"/>
        <v>42077.119409722218</v>
      </c>
      <c r="T2574" s="13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8342</v>
      </c>
      <c r="R2575" t="s">
        <v>8343</v>
      </c>
      <c r="S2575" s="13">
        <f t="shared" si="162"/>
        <v>41829.592002314814</v>
      </c>
      <c r="T2575" s="13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8342</v>
      </c>
      <c r="R2576" t="s">
        <v>8343</v>
      </c>
      <c r="S2576" s="13">
        <f t="shared" si="162"/>
        <v>42487.825752314813</v>
      </c>
      <c r="T2576" s="13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8342</v>
      </c>
      <c r="R2577" t="s">
        <v>8343</v>
      </c>
      <c r="S2577" s="13">
        <f t="shared" si="162"/>
        <v>41986.108726851846</v>
      </c>
      <c r="T2577" s="13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8342</v>
      </c>
      <c r="R2578" t="s">
        <v>8343</v>
      </c>
      <c r="S2578" s="13">
        <f t="shared" si="162"/>
        <v>42060.00980324074</v>
      </c>
      <c r="T2578" s="13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8342</v>
      </c>
      <c r="R2579" t="s">
        <v>8343</v>
      </c>
      <c r="S2579" s="13">
        <f t="shared" si="162"/>
        <v>41830.820567129631</v>
      </c>
      <c r="T2579" s="13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8342</v>
      </c>
      <c r="R2580" t="s">
        <v>8343</v>
      </c>
      <c r="S2580" s="13">
        <f t="shared" si="162"/>
        <v>42238.022905092599</v>
      </c>
      <c r="T2580" s="13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8342</v>
      </c>
      <c r="R2581" t="s">
        <v>8343</v>
      </c>
      <c r="S2581" s="13">
        <f t="shared" si="162"/>
        <v>41837.829895833333</v>
      </c>
      <c r="T2581" s="13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8342</v>
      </c>
      <c r="R2582" t="s">
        <v>8343</v>
      </c>
      <c r="S2582" s="13">
        <f t="shared" si="162"/>
        <v>42110.326423611114</v>
      </c>
      <c r="T2582" s="13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8342</v>
      </c>
      <c r="R2583" t="s">
        <v>8343</v>
      </c>
      <c r="S2583" s="13">
        <f t="shared" si="162"/>
        <v>42294.628449074073</v>
      </c>
      <c r="T2583" s="13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8342</v>
      </c>
      <c r="R2584" t="s">
        <v>8343</v>
      </c>
      <c r="S2584" s="13">
        <f t="shared" si="162"/>
        <v>42642.988819444443</v>
      </c>
      <c r="T2584" s="13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8342</v>
      </c>
      <c r="R2585" t="s">
        <v>8343</v>
      </c>
      <c r="S2585" s="13">
        <f t="shared" si="162"/>
        <v>42019.76944444445</v>
      </c>
      <c r="T2585" s="13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8342</v>
      </c>
      <c r="R2586" t="s">
        <v>8343</v>
      </c>
      <c r="S2586" s="13">
        <f t="shared" si="162"/>
        <v>42140.173252314817</v>
      </c>
      <c r="T2586" s="13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8342</v>
      </c>
      <c r="R2587" t="s">
        <v>8343</v>
      </c>
      <c r="S2587" s="13">
        <f t="shared" si="162"/>
        <v>41795.963333333333</v>
      </c>
      <c r="T2587" s="13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8342</v>
      </c>
      <c r="R2588" t="s">
        <v>8343</v>
      </c>
      <c r="S2588" s="13">
        <f t="shared" si="162"/>
        <v>42333.330277777779</v>
      </c>
      <c r="T2588" s="13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8342</v>
      </c>
      <c r="R2589" t="s">
        <v>8343</v>
      </c>
      <c r="S2589" s="13">
        <f t="shared" si="162"/>
        <v>42338.675381944442</v>
      </c>
      <c r="T2589" s="13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8342</v>
      </c>
      <c r="R2590" t="s">
        <v>8343</v>
      </c>
      <c r="S2590" s="13">
        <f t="shared" si="162"/>
        <v>42042.676226851851</v>
      </c>
      <c r="T2590" s="13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8342</v>
      </c>
      <c r="R2591" t="s">
        <v>8343</v>
      </c>
      <c r="S2591" s="13">
        <f t="shared" si="162"/>
        <v>42422.536192129628</v>
      </c>
      <c r="T2591" s="13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8342</v>
      </c>
      <c r="R2592" t="s">
        <v>8343</v>
      </c>
      <c r="S2592" s="13">
        <f t="shared" si="162"/>
        <v>42388.589085648149</v>
      </c>
      <c r="T2592" s="13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8342</v>
      </c>
      <c r="R2593" t="s">
        <v>8343</v>
      </c>
      <c r="S2593" s="13">
        <f t="shared" si="162"/>
        <v>42382.906527777777</v>
      </c>
      <c r="T2593" s="13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8342</v>
      </c>
      <c r="R2594" t="s">
        <v>8343</v>
      </c>
      <c r="S2594" s="13">
        <f t="shared" si="162"/>
        <v>41887.801168981481</v>
      </c>
      <c r="T2594" s="13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8342</v>
      </c>
      <c r="R2595" t="s">
        <v>8343</v>
      </c>
      <c r="S2595" s="13">
        <f t="shared" si="162"/>
        <v>42089.84520833334</v>
      </c>
      <c r="T2595" s="13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8342</v>
      </c>
      <c r="R2596" t="s">
        <v>8343</v>
      </c>
      <c r="S2596" s="13">
        <f t="shared" si="162"/>
        <v>41828.967916666668</v>
      </c>
      <c r="T2596" s="13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8342</v>
      </c>
      <c r="R2597" t="s">
        <v>8343</v>
      </c>
      <c r="S2597" s="13">
        <f t="shared" si="162"/>
        <v>42760.244212962964</v>
      </c>
      <c r="T2597" s="13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8342</v>
      </c>
      <c r="R2598" t="s">
        <v>8343</v>
      </c>
      <c r="S2598" s="13">
        <f t="shared" si="162"/>
        <v>41828.664456018516</v>
      </c>
      <c r="T2598" s="13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8342</v>
      </c>
      <c r="R2599" t="s">
        <v>8343</v>
      </c>
      <c r="S2599" s="13">
        <f t="shared" si="162"/>
        <v>42510.341631944444</v>
      </c>
      <c r="T2599" s="13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8342</v>
      </c>
      <c r="R2600" t="s">
        <v>8343</v>
      </c>
      <c r="S2600" s="13">
        <f t="shared" si="162"/>
        <v>42240.840289351851</v>
      </c>
      <c r="T2600" s="13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8342</v>
      </c>
      <c r="R2601" t="s">
        <v>8343</v>
      </c>
      <c r="S2601" s="13">
        <f t="shared" si="162"/>
        <v>41809.754016203704</v>
      </c>
      <c r="T2601" s="13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8342</v>
      </c>
      <c r="R2602" t="s">
        <v>8343</v>
      </c>
      <c r="S2602" s="13">
        <f t="shared" si="162"/>
        <v>42394.900462962964</v>
      </c>
      <c r="T2602" s="13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8325</v>
      </c>
      <c r="R2603" t="s">
        <v>8361</v>
      </c>
      <c r="S2603" s="13">
        <f t="shared" si="162"/>
        <v>41150.902187499996</v>
      </c>
      <c r="T2603" s="13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8325</v>
      </c>
      <c r="R2604" t="s">
        <v>8361</v>
      </c>
      <c r="S2604" s="13">
        <f t="shared" si="162"/>
        <v>41915.747314814813</v>
      </c>
      <c r="T2604" s="13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8325</v>
      </c>
      <c r="R2605" t="s">
        <v>8361</v>
      </c>
      <c r="S2605" s="13">
        <f t="shared" si="162"/>
        <v>41617.912662037037</v>
      </c>
      <c r="T2605" s="13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8325</v>
      </c>
      <c r="R2606" t="s">
        <v>8361</v>
      </c>
      <c r="S2606" s="13">
        <f t="shared" si="162"/>
        <v>40998.051192129627</v>
      </c>
      <c r="T2606" s="13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8325</v>
      </c>
      <c r="R2607" t="s">
        <v>8361</v>
      </c>
      <c r="S2607" s="13">
        <f t="shared" si="162"/>
        <v>42508.541550925926</v>
      </c>
      <c r="T2607" s="13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8325</v>
      </c>
      <c r="R2608" t="s">
        <v>8361</v>
      </c>
      <c r="S2608" s="13">
        <f t="shared" si="162"/>
        <v>41726.712754629632</v>
      </c>
      <c r="T2608" s="13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8325</v>
      </c>
      <c r="R2609" t="s">
        <v>8361</v>
      </c>
      <c r="S2609" s="13">
        <f t="shared" si="162"/>
        <v>42184.874675925923</v>
      </c>
      <c r="T2609" s="13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8325</v>
      </c>
      <c r="R2610" t="s">
        <v>8361</v>
      </c>
      <c r="S2610" s="13">
        <f t="shared" si="162"/>
        <v>42767.801712962959</v>
      </c>
      <c r="T2610" s="13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8325</v>
      </c>
      <c r="R2611" t="s">
        <v>8361</v>
      </c>
      <c r="S2611" s="13">
        <f t="shared" si="162"/>
        <v>41075.237858796296</v>
      </c>
      <c r="T2611" s="13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8325</v>
      </c>
      <c r="R2612" t="s">
        <v>8361</v>
      </c>
      <c r="S2612" s="13">
        <f t="shared" si="162"/>
        <v>42564.881076388891</v>
      </c>
      <c r="T2612" s="13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8325</v>
      </c>
      <c r="R2613" t="s">
        <v>8361</v>
      </c>
      <c r="S2613" s="13">
        <f t="shared" si="162"/>
        <v>42704.335810185185</v>
      </c>
      <c r="T2613" s="13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8325</v>
      </c>
      <c r="R2614" t="s">
        <v>8361</v>
      </c>
      <c r="S2614" s="13">
        <f t="shared" si="162"/>
        <v>41982.143171296295</v>
      </c>
      <c r="T2614" s="13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8325</v>
      </c>
      <c r="R2615" t="s">
        <v>8361</v>
      </c>
      <c r="S2615" s="13">
        <f t="shared" si="162"/>
        <v>41143.81821759259</v>
      </c>
      <c r="T2615" s="13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8325</v>
      </c>
      <c r="R2616" t="s">
        <v>8361</v>
      </c>
      <c r="S2616" s="13">
        <f t="shared" si="162"/>
        <v>41730.708472222221</v>
      </c>
      <c r="T2616" s="13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8325</v>
      </c>
      <c r="R2617" t="s">
        <v>8361</v>
      </c>
      <c r="S2617" s="13">
        <f t="shared" si="162"/>
        <v>42453.49726851852</v>
      </c>
      <c r="T2617" s="13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8325</v>
      </c>
      <c r="R2618" t="s">
        <v>8361</v>
      </c>
      <c r="S2618" s="13">
        <f t="shared" si="162"/>
        <v>42211.99454861111</v>
      </c>
      <c r="T2618" s="13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8325</v>
      </c>
      <c r="R2619" t="s">
        <v>8361</v>
      </c>
      <c r="S2619" s="13">
        <f t="shared" si="162"/>
        <v>41902.874432870369</v>
      </c>
      <c r="T2619" s="13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8325</v>
      </c>
      <c r="R2620" t="s">
        <v>8361</v>
      </c>
      <c r="S2620" s="13">
        <f t="shared" si="162"/>
        <v>42279.792372685188</v>
      </c>
      <c r="T2620" s="13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8325</v>
      </c>
      <c r="R2621" t="s">
        <v>8361</v>
      </c>
      <c r="S2621" s="13">
        <f t="shared" si="162"/>
        <v>42273.884305555555</v>
      </c>
      <c r="T2621" s="13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8325</v>
      </c>
      <c r="R2622" t="s">
        <v>8361</v>
      </c>
      <c r="S2622" s="13">
        <f t="shared" si="162"/>
        <v>42251.16715277778</v>
      </c>
      <c r="T2622" s="13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8325</v>
      </c>
      <c r="R2623" t="s">
        <v>8361</v>
      </c>
      <c r="S2623" s="13">
        <f t="shared" si="162"/>
        <v>42115.74754629629</v>
      </c>
      <c r="T2623" s="13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8325</v>
      </c>
      <c r="R2624" t="s">
        <v>8361</v>
      </c>
      <c r="S2624" s="13">
        <f t="shared" si="162"/>
        <v>42689.74324074074</v>
      </c>
      <c r="T2624" s="13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8325</v>
      </c>
      <c r="R2625" t="s">
        <v>8361</v>
      </c>
      <c r="S2625" s="13">
        <f t="shared" si="162"/>
        <v>42692.256550925929</v>
      </c>
      <c r="T2625" s="13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8325</v>
      </c>
      <c r="R2626" t="s">
        <v>8361</v>
      </c>
      <c r="S2626" s="13">
        <f t="shared" si="162"/>
        <v>41144.42155092593</v>
      </c>
      <c r="T2626" s="13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8325</v>
      </c>
      <c r="R2627" t="s">
        <v>8361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8325</v>
      </c>
      <c r="R2628" t="s">
        <v>8361</v>
      </c>
      <c r="S2628" s="13">
        <f t="shared" si="166"/>
        <v>42128.628113425926</v>
      </c>
      <c r="T2628" s="13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8325</v>
      </c>
      <c r="R2629" t="s">
        <v>8361</v>
      </c>
      <c r="S2629" s="13">
        <f t="shared" si="166"/>
        <v>42304.829409722224</v>
      </c>
      <c r="T2629" s="13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8325</v>
      </c>
      <c r="R2630" t="s">
        <v>8361</v>
      </c>
      <c r="S2630" s="13">
        <f t="shared" si="166"/>
        <v>41953.966053240743</v>
      </c>
      <c r="T2630" s="13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8325</v>
      </c>
      <c r="R2631" t="s">
        <v>8361</v>
      </c>
      <c r="S2631" s="13">
        <f t="shared" si="166"/>
        <v>42108.538449074069</v>
      </c>
      <c r="T2631" s="13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8325</v>
      </c>
      <c r="R2632" t="s">
        <v>8361</v>
      </c>
      <c r="S2632" s="13">
        <f t="shared" si="166"/>
        <v>42524.105462962965</v>
      </c>
      <c r="T2632" s="13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8325</v>
      </c>
      <c r="R2633" t="s">
        <v>8361</v>
      </c>
      <c r="S2633" s="13">
        <f t="shared" si="166"/>
        <v>42218.169293981482</v>
      </c>
      <c r="T2633" s="13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8325</v>
      </c>
      <c r="R2634" t="s">
        <v>8361</v>
      </c>
      <c r="S2634" s="13">
        <f t="shared" si="166"/>
        <v>42494.061793981484</v>
      </c>
      <c r="T2634" s="13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8325</v>
      </c>
      <c r="R2635" t="s">
        <v>8361</v>
      </c>
      <c r="S2635" s="13">
        <f t="shared" si="166"/>
        <v>41667.823287037041</v>
      </c>
      <c r="T2635" s="13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8325</v>
      </c>
      <c r="R2636" t="s">
        <v>8361</v>
      </c>
      <c r="S2636" s="13">
        <f t="shared" si="166"/>
        <v>42612.656493055561</v>
      </c>
      <c r="T2636" s="13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8325</v>
      </c>
      <c r="R2637" t="s">
        <v>8361</v>
      </c>
      <c r="S2637" s="13">
        <f t="shared" si="166"/>
        <v>42037.950937500005</v>
      </c>
      <c r="T2637" s="13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8325</v>
      </c>
      <c r="R2638" t="s">
        <v>8361</v>
      </c>
      <c r="S2638" s="13">
        <f t="shared" si="166"/>
        <v>42636.614745370374</v>
      </c>
      <c r="T2638" s="13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8325</v>
      </c>
      <c r="R2639" t="s">
        <v>8361</v>
      </c>
      <c r="S2639" s="13">
        <f t="shared" si="166"/>
        <v>42639.549479166672</v>
      </c>
      <c r="T2639" s="13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8325</v>
      </c>
      <c r="R2640" t="s">
        <v>8361</v>
      </c>
      <c r="S2640" s="13">
        <f t="shared" si="166"/>
        <v>41989.913136574076</v>
      </c>
      <c r="T2640" s="13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8325</v>
      </c>
      <c r="R2641" t="s">
        <v>8361</v>
      </c>
      <c r="S2641" s="13">
        <f t="shared" si="166"/>
        <v>42024.86513888889</v>
      </c>
      <c r="T2641" s="13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8325</v>
      </c>
      <c r="R2642" t="s">
        <v>8361</v>
      </c>
      <c r="S2642" s="13">
        <f t="shared" si="166"/>
        <v>42103.160578703704</v>
      </c>
      <c r="T2642" s="13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8325</v>
      </c>
      <c r="R2643" t="s">
        <v>8361</v>
      </c>
      <c r="S2643" s="13">
        <f t="shared" si="166"/>
        <v>41880.827118055553</v>
      </c>
      <c r="T2643" s="13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8325</v>
      </c>
      <c r="R2644" t="s">
        <v>8361</v>
      </c>
      <c r="S2644" s="13">
        <f t="shared" si="166"/>
        <v>42536.246620370366</v>
      </c>
      <c r="T2644" s="13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8325</v>
      </c>
      <c r="R2645" t="s">
        <v>8361</v>
      </c>
      <c r="S2645" s="13">
        <f t="shared" si="166"/>
        <v>42689.582349537035</v>
      </c>
      <c r="T2645" s="13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8325</v>
      </c>
      <c r="R2646" t="s">
        <v>8361</v>
      </c>
      <c r="S2646" s="13">
        <f t="shared" si="166"/>
        <v>42774.792071759264</v>
      </c>
      <c r="T2646" s="13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8325</v>
      </c>
      <c r="R2647" t="s">
        <v>8361</v>
      </c>
      <c r="S2647" s="13">
        <f t="shared" si="166"/>
        <v>41921.842627314814</v>
      </c>
      <c r="T2647" s="13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8325</v>
      </c>
      <c r="R2648" t="s">
        <v>8361</v>
      </c>
      <c r="S2648" s="13">
        <f t="shared" si="166"/>
        <v>42226.313298611116</v>
      </c>
      <c r="T2648" s="13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8325</v>
      </c>
      <c r="R2649" t="s">
        <v>8361</v>
      </c>
      <c r="S2649" s="13">
        <f t="shared" si="166"/>
        <v>42200.261793981481</v>
      </c>
      <c r="T2649" s="13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8325</v>
      </c>
      <c r="R2650" t="s">
        <v>8361</v>
      </c>
      <c r="S2650" s="13">
        <f t="shared" si="166"/>
        <v>42408.714814814812</v>
      </c>
      <c r="T2650" s="13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8325</v>
      </c>
      <c r="R2651" t="s">
        <v>8361</v>
      </c>
      <c r="S2651" s="13">
        <f t="shared" si="166"/>
        <v>42341.99700231482</v>
      </c>
      <c r="T2651" s="13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8325</v>
      </c>
      <c r="R2652" t="s">
        <v>8361</v>
      </c>
      <c r="S2652" s="13">
        <f t="shared" si="166"/>
        <v>42695.624340277776</v>
      </c>
      <c r="T2652" s="13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8325</v>
      </c>
      <c r="R2653" t="s">
        <v>8361</v>
      </c>
      <c r="S2653" s="13">
        <f t="shared" si="166"/>
        <v>42327.805659722217</v>
      </c>
      <c r="T2653" s="13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8325</v>
      </c>
      <c r="R2654" t="s">
        <v>8361</v>
      </c>
      <c r="S2654" s="13">
        <f t="shared" si="166"/>
        <v>41953.158854166672</v>
      </c>
      <c r="T2654" s="13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8325</v>
      </c>
      <c r="R2655" t="s">
        <v>8361</v>
      </c>
      <c r="S2655" s="13">
        <f t="shared" si="166"/>
        <v>41771.651932870373</v>
      </c>
      <c r="T2655" s="13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8325</v>
      </c>
      <c r="R2656" t="s">
        <v>8361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8325</v>
      </c>
      <c r="R2657" t="s">
        <v>8361</v>
      </c>
      <c r="S2657" s="13">
        <f t="shared" si="166"/>
        <v>42381.866284722222</v>
      </c>
      <c r="T2657" s="13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8325</v>
      </c>
      <c r="R2658" t="s">
        <v>8361</v>
      </c>
      <c r="S2658" s="13">
        <f t="shared" si="166"/>
        <v>42767.688518518517</v>
      </c>
      <c r="T2658" s="13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8325</v>
      </c>
      <c r="R2659" t="s">
        <v>8361</v>
      </c>
      <c r="S2659" s="13">
        <f t="shared" si="166"/>
        <v>42551.928854166668</v>
      </c>
      <c r="T2659" s="13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8325</v>
      </c>
      <c r="R2660" t="s">
        <v>8361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8325</v>
      </c>
      <c r="R2661" t="s">
        <v>8361</v>
      </c>
      <c r="S2661" s="13">
        <f t="shared" si="166"/>
        <v>42082.069560185191</v>
      </c>
      <c r="T2661" s="13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8325</v>
      </c>
      <c r="R2662" t="s">
        <v>8361</v>
      </c>
      <c r="S2662" s="13">
        <f t="shared" si="166"/>
        <v>42272.713171296295</v>
      </c>
      <c r="T2662" s="13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8325</v>
      </c>
      <c r="R2663" t="s">
        <v>8362</v>
      </c>
      <c r="S2663" s="13">
        <f t="shared" si="166"/>
        <v>41542.958449074074</v>
      </c>
      <c r="T2663" s="13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8325</v>
      </c>
      <c r="R2664" t="s">
        <v>8362</v>
      </c>
      <c r="S2664" s="13">
        <f t="shared" si="166"/>
        <v>42207.746678240743</v>
      </c>
      <c r="T2664" s="13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8325</v>
      </c>
      <c r="R2665" t="s">
        <v>8362</v>
      </c>
      <c r="S2665" s="13">
        <f t="shared" si="166"/>
        <v>42222.622766203705</v>
      </c>
      <c r="T2665" s="13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8325</v>
      </c>
      <c r="R2666" t="s">
        <v>8362</v>
      </c>
      <c r="S2666" s="13">
        <f t="shared" si="166"/>
        <v>42313.02542824074</v>
      </c>
      <c r="T2666" s="13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8325</v>
      </c>
      <c r="R2667" t="s">
        <v>8362</v>
      </c>
      <c r="S2667" s="13">
        <f t="shared" si="166"/>
        <v>42083.895532407405</v>
      </c>
      <c r="T2667" s="13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8325</v>
      </c>
      <c r="R2668" t="s">
        <v>8362</v>
      </c>
      <c r="S2668" s="13">
        <f t="shared" si="166"/>
        <v>42235.764340277776</v>
      </c>
      <c r="T2668" s="13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8325</v>
      </c>
      <c r="R2669" t="s">
        <v>8362</v>
      </c>
      <c r="S2669" s="13">
        <f t="shared" si="166"/>
        <v>42380.926111111112</v>
      </c>
      <c r="T2669" s="13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8325</v>
      </c>
      <c r="R2670" t="s">
        <v>8362</v>
      </c>
      <c r="S2670" s="13">
        <f t="shared" si="166"/>
        <v>42275.588715277772</v>
      </c>
      <c r="T2670" s="13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8325</v>
      </c>
      <c r="R2671" t="s">
        <v>8362</v>
      </c>
      <c r="S2671" s="13">
        <f t="shared" si="166"/>
        <v>42319.035833333335</v>
      </c>
      <c r="T2671" s="13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8325</v>
      </c>
      <c r="R2672" t="s">
        <v>8362</v>
      </c>
      <c r="S2672" s="13">
        <f t="shared" si="166"/>
        <v>41821.020601851851</v>
      </c>
      <c r="T2672" s="13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8325</v>
      </c>
      <c r="R2673" t="s">
        <v>8362</v>
      </c>
      <c r="S2673" s="13">
        <f t="shared" si="166"/>
        <v>41962.749027777783</v>
      </c>
      <c r="T2673" s="13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8325</v>
      </c>
      <c r="R2674" t="s">
        <v>8362</v>
      </c>
      <c r="S2674" s="13">
        <f t="shared" si="166"/>
        <v>42344.884143518517</v>
      </c>
      <c r="T2674" s="13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8325</v>
      </c>
      <c r="R2675" t="s">
        <v>8362</v>
      </c>
      <c r="S2675" s="13">
        <f t="shared" si="166"/>
        <v>41912.541655092595</v>
      </c>
      <c r="T2675" s="13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8325</v>
      </c>
      <c r="R2676" t="s">
        <v>8362</v>
      </c>
      <c r="S2676" s="13">
        <f t="shared" si="166"/>
        <v>42529.632754629631</v>
      </c>
      <c r="T2676" s="13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8325</v>
      </c>
      <c r="R2677" t="s">
        <v>8362</v>
      </c>
      <c r="S2677" s="13">
        <f t="shared" si="166"/>
        <v>41923.857511574075</v>
      </c>
      <c r="T2677" s="13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8325</v>
      </c>
      <c r="R2678" t="s">
        <v>8362</v>
      </c>
      <c r="S2678" s="13">
        <f t="shared" si="166"/>
        <v>42482.624699074076</v>
      </c>
      <c r="T2678" s="13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8325</v>
      </c>
      <c r="R2679" t="s">
        <v>8362</v>
      </c>
      <c r="S2679" s="13">
        <f t="shared" si="166"/>
        <v>41793.029432870368</v>
      </c>
      <c r="T2679" s="13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8325</v>
      </c>
      <c r="R2680" t="s">
        <v>8362</v>
      </c>
      <c r="S2680" s="13">
        <f t="shared" si="166"/>
        <v>42241.798206018517</v>
      </c>
      <c r="T2680" s="13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8325</v>
      </c>
      <c r="R2681" t="s">
        <v>8362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8325</v>
      </c>
      <c r="R2682" t="s">
        <v>8362</v>
      </c>
      <c r="S2682" s="13">
        <f t="shared" si="166"/>
        <v>42436.211701388893</v>
      </c>
      <c r="T2682" s="13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8342</v>
      </c>
      <c r="R2683" t="s">
        <v>8343</v>
      </c>
      <c r="S2683" s="13">
        <f t="shared" si="166"/>
        <v>41805.895254629628</v>
      </c>
      <c r="T2683" s="13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8342</v>
      </c>
      <c r="R2684" t="s">
        <v>8343</v>
      </c>
      <c r="S2684" s="13">
        <f t="shared" si="166"/>
        <v>41932.871990740743</v>
      </c>
      <c r="T2684" s="13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8342</v>
      </c>
      <c r="R2685" t="s">
        <v>8343</v>
      </c>
      <c r="S2685" s="13">
        <f t="shared" si="166"/>
        <v>42034.75509259259</v>
      </c>
      <c r="T2685" s="13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8342</v>
      </c>
      <c r="R2686" t="s">
        <v>8343</v>
      </c>
      <c r="S2686" s="13">
        <f t="shared" si="166"/>
        <v>41820.914641203701</v>
      </c>
      <c r="T2686" s="13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8342</v>
      </c>
      <c r="R2687" t="s">
        <v>8343</v>
      </c>
      <c r="S2687" s="13">
        <f t="shared" si="166"/>
        <v>42061.69594907407</v>
      </c>
      <c r="T2687" s="13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8342</v>
      </c>
      <c r="R2688" t="s">
        <v>8343</v>
      </c>
      <c r="S2688" s="13">
        <f t="shared" si="166"/>
        <v>41892.974803240737</v>
      </c>
      <c r="T2688" s="13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8342</v>
      </c>
      <c r="R2689" t="s">
        <v>8343</v>
      </c>
      <c r="S2689" s="13">
        <f t="shared" si="166"/>
        <v>42154.64025462963</v>
      </c>
      <c r="T2689" s="13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8342</v>
      </c>
      <c r="R2690" t="s">
        <v>8343</v>
      </c>
      <c r="S2690" s="13">
        <f t="shared" si="166"/>
        <v>42028.118865740747</v>
      </c>
      <c r="T2690" s="13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8342</v>
      </c>
      <c r="R2691" t="s">
        <v>8343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8342</v>
      </c>
      <c r="R2692" t="s">
        <v>8343</v>
      </c>
      <c r="S2692" s="13">
        <f t="shared" si="170"/>
        <v>42113.105046296296</v>
      </c>
      <c r="T2692" s="13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8342</v>
      </c>
      <c r="R2693" t="s">
        <v>8343</v>
      </c>
      <c r="S2693" s="13">
        <f t="shared" si="170"/>
        <v>42089.724039351851</v>
      </c>
      <c r="T2693" s="13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8342</v>
      </c>
      <c r="R2694" t="s">
        <v>8343</v>
      </c>
      <c r="S2694" s="13">
        <f t="shared" si="170"/>
        <v>42058.334027777775</v>
      </c>
      <c r="T2694" s="13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8342</v>
      </c>
      <c r="R2695" t="s">
        <v>8343</v>
      </c>
      <c r="S2695" s="13">
        <f t="shared" si="170"/>
        <v>41834.138495370367</v>
      </c>
      <c r="T2695" s="13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8342</v>
      </c>
      <c r="R2696" t="s">
        <v>8343</v>
      </c>
      <c r="S2696" s="13">
        <f t="shared" si="170"/>
        <v>41878.140497685185</v>
      </c>
      <c r="T2696" s="13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8342</v>
      </c>
      <c r="R2697" t="s">
        <v>8343</v>
      </c>
      <c r="S2697" s="13">
        <f t="shared" si="170"/>
        <v>42048.181921296295</v>
      </c>
      <c r="T2697" s="13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8342</v>
      </c>
      <c r="R2698" t="s">
        <v>8343</v>
      </c>
      <c r="S2698" s="13">
        <f t="shared" si="170"/>
        <v>41964.844444444447</v>
      </c>
      <c r="T2698" s="13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8342</v>
      </c>
      <c r="R2699" t="s">
        <v>8343</v>
      </c>
      <c r="S2699" s="13">
        <f t="shared" si="170"/>
        <v>42187.940081018518</v>
      </c>
      <c r="T2699" s="13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8342</v>
      </c>
      <c r="R2700" t="s">
        <v>8343</v>
      </c>
      <c r="S2700" s="13">
        <f t="shared" si="170"/>
        <v>41787.898240740738</v>
      </c>
      <c r="T2700" s="13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8342</v>
      </c>
      <c r="R2701" t="s">
        <v>8343</v>
      </c>
      <c r="S2701" s="13">
        <f t="shared" si="170"/>
        <v>41829.896562499998</v>
      </c>
      <c r="T2701" s="13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8342</v>
      </c>
      <c r="R2702" t="s">
        <v>8343</v>
      </c>
      <c r="S2702" s="13">
        <f t="shared" si="170"/>
        <v>41870.87467592593</v>
      </c>
      <c r="T2702" s="13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8308</v>
      </c>
      <c r="R2703" t="s">
        <v>8310</v>
      </c>
      <c r="S2703" s="13">
        <f t="shared" si="170"/>
        <v>42801.774699074071</v>
      </c>
      <c r="T2703" s="13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8308</v>
      </c>
      <c r="R2704" t="s">
        <v>8310</v>
      </c>
      <c r="S2704" s="13">
        <f t="shared" si="170"/>
        <v>42800.801817129628</v>
      </c>
      <c r="T2704" s="13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8308</v>
      </c>
      <c r="R2705" t="s">
        <v>8310</v>
      </c>
      <c r="S2705" s="13">
        <f t="shared" si="170"/>
        <v>42756.690162037034</v>
      </c>
      <c r="T2705" s="13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8308</v>
      </c>
      <c r="R2706" t="s">
        <v>8310</v>
      </c>
      <c r="S2706" s="13">
        <f t="shared" si="170"/>
        <v>42787.862430555557</v>
      </c>
      <c r="T2706" s="13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8308</v>
      </c>
      <c r="R2707" t="s">
        <v>8310</v>
      </c>
      <c r="S2707" s="13">
        <f t="shared" si="170"/>
        <v>42773.916180555556</v>
      </c>
      <c r="T2707" s="13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8308</v>
      </c>
      <c r="R2708" t="s">
        <v>8310</v>
      </c>
      <c r="S2708" s="13">
        <f t="shared" si="170"/>
        <v>41899.294942129629</v>
      </c>
      <c r="T2708" s="13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8308</v>
      </c>
      <c r="R2709" t="s">
        <v>8310</v>
      </c>
      <c r="S2709" s="13">
        <f t="shared" si="170"/>
        <v>41391.782905092594</v>
      </c>
      <c r="T2709" s="13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8308</v>
      </c>
      <c r="R2710" t="s">
        <v>8310</v>
      </c>
      <c r="S2710" s="13">
        <f t="shared" si="170"/>
        <v>42512.698217592595</v>
      </c>
      <c r="T2710" s="13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8308</v>
      </c>
      <c r="R2711" t="s">
        <v>8310</v>
      </c>
      <c r="S2711" s="13">
        <f t="shared" si="170"/>
        <v>42612.149780092594</v>
      </c>
      <c r="T2711" s="13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8308</v>
      </c>
      <c r="R2712" t="s">
        <v>8310</v>
      </c>
      <c r="S2712" s="13">
        <f t="shared" si="170"/>
        <v>41828.229490740741</v>
      </c>
      <c r="T2712" s="13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8308</v>
      </c>
      <c r="R2713" t="s">
        <v>8310</v>
      </c>
      <c r="S2713" s="13">
        <f t="shared" si="170"/>
        <v>41780.745254629634</v>
      </c>
      <c r="T2713" s="13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8308</v>
      </c>
      <c r="R2714" t="s">
        <v>8310</v>
      </c>
      <c r="S2714" s="13">
        <f t="shared" si="170"/>
        <v>41432.062037037038</v>
      </c>
      <c r="T2714" s="13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8308</v>
      </c>
      <c r="R2715" t="s">
        <v>8310</v>
      </c>
      <c r="S2715" s="13">
        <f t="shared" si="170"/>
        <v>42322.653749999998</v>
      </c>
      <c r="T2715" s="13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8308</v>
      </c>
      <c r="R2716" t="s">
        <v>8310</v>
      </c>
      <c r="S2716" s="13">
        <f t="shared" si="170"/>
        <v>42629.655046296291</v>
      </c>
      <c r="T2716" s="13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8308</v>
      </c>
      <c r="R2717" t="s">
        <v>8310</v>
      </c>
      <c r="S2717" s="13">
        <f t="shared" si="170"/>
        <v>42387.398472222223</v>
      </c>
      <c r="T2717" s="13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8308</v>
      </c>
      <c r="R2718" t="s">
        <v>8310</v>
      </c>
      <c r="S2718" s="13">
        <f t="shared" si="170"/>
        <v>42255.333252314813</v>
      </c>
      <c r="T2718" s="13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8308</v>
      </c>
      <c r="R2719" t="s">
        <v>8310</v>
      </c>
      <c r="S2719" s="13">
        <f t="shared" si="170"/>
        <v>41934.914918981485</v>
      </c>
      <c r="T2719" s="13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8308</v>
      </c>
      <c r="R2720" t="s">
        <v>8310</v>
      </c>
      <c r="S2720" s="13">
        <f t="shared" si="170"/>
        <v>42465.596585648149</v>
      </c>
      <c r="T2720" s="13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8308</v>
      </c>
      <c r="R2721" t="s">
        <v>8310</v>
      </c>
      <c r="S2721" s="13">
        <f t="shared" si="170"/>
        <v>42418.031180555554</v>
      </c>
      <c r="T2721" s="13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8308</v>
      </c>
      <c r="R2722" t="s">
        <v>8310</v>
      </c>
      <c r="S2722" s="13">
        <f t="shared" si="170"/>
        <v>42655.465891203698</v>
      </c>
      <c r="T2722" s="13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8325</v>
      </c>
      <c r="R2723" t="s">
        <v>8355</v>
      </c>
      <c r="S2723" s="13">
        <f t="shared" si="170"/>
        <v>41493.543958333335</v>
      </c>
      <c r="T2723" s="13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8325</v>
      </c>
      <c r="R2724" t="s">
        <v>8355</v>
      </c>
      <c r="S2724" s="13">
        <f t="shared" si="170"/>
        <v>42704.857094907406</v>
      </c>
      <c r="T2724" s="13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8325</v>
      </c>
      <c r="R2725" t="s">
        <v>8355</v>
      </c>
      <c r="S2725" s="13">
        <f t="shared" si="170"/>
        <v>41944.83898148148</v>
      </c>
      <c r="T2725" s="13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8325</v>
      </c>
      <c r="R2726" t="s">
        <v>8355</v>
      </c>
      <c r="S2726" s="13">
        <f t="shared" si="170"/>
        <v>42199.32707175926</v>
      </c>
      <c r="T2726" s="13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8325</v>
      </c>
      <c r="R2727" t="s">
        <v>8355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8325</v>
      </c>
      <c r="R2728" t="s">
        <v>8355</v>
      </c>
      <c r="S2728" s="13">
        <f t="shared" si="170"/>
        <v>42452.579988425925</v>
      </c>
      <c r="T2728" s="13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8325</v>
      </c>
      <c r="R2729" t="s">
        <v>8355</v>
      </c>
      <c r="S2729" s="13">
        <f t="shared" si="170"/>
        <v>42198.676655092597</v>
      </c>
      <c r="T2729" s="13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8325</v>
      </c>
      <c r="R2730" t="s">
        <v>8355</v>
      </c>
      <c r="S2730" s="13">
        <f t="shared" si="170"/>
        <v>42333.59993055556</v>
      </c>
      <c r="T2730" s="13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8325</v>
      </c>
      <c r="R2731" t="s">
        <v>8355</v>
      </c>
      <c r="S2731" s="13">
        <f t="shared" si="170"/>
        <v>42095.240706018521</v>
      </c>
      <c r="T2731" s="13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8325</v>
      </c>
      <c r="R2732" t="s">
        <v>8355</v>
      </c>
      <c r="S2732" s="13">
        <f t="shared" si="170"/>
        <v>41351.541377314818</v>
      </c>
      <c r="T2732" s="13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8325</v>
      </c>
      <c r="R2733" t="s">
        <v>8355</v>
      </c>
      <c r="S2733" s="13">
        <f t="shared" si="170"/>
        <v>41872.525717592594</v>
      </c>
      <c r="T2733" s="13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8325</v>
      </c>
      <c r="R2734" t="s">
        <v>8355</v>
      </c>
      <c r="S2734" s="13">
        <f t="shared" si="170"/>
        <v>41389.808194444442</v>
      </c>
      <c r="T2734" s="13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8325</v>
      </c>
      <c r="R2735" t="s">
        <v>8355</v>
      </c>
      <c r="S2735" s="13">
        <f t="shared" si="170"/>
        <v>42044.272847222222</v>
      </c>
      <c r="T2735" s="13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8325</v>
      </c>
      <c r="R2736" t="s">
        <v>8355</v>
      </c>
      <c r="S2736" s="13">
        <f t="shared" si="170"/>
        <v>42626.668888888889</v>
      </c>
      <c r="T2736" s="13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8325</v>
      </c>
      <c r="R2737" t="s">
        <v>8355</v>
      </c>
      <c r="S2737" s="13">
        <f t="shared" si="170"/>
        <v>41316.120949074073</v>
      </c>
      <c r="T2737" s="13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8325</v>
      </c>
      <c r="R2738" t="s">
        <v>8355</v>
      </c>
      <c r="S2738" s="13">
        <f t="shared" si="170"/>
        <v>41722.666354166664</v>
      </c>
      <c r="T2738" s="13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8325</v>
      </c>
      <c r="R2739" t="s">
        <v>8355</v>
      </c>
      <c r="S2739" s="13">
        <f t="shared" si="170"/>
        <v>41611.917673611111</v>
      </c>
      <c r="T2739" s="13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8325</v>
      </c>
      <c r="R2740" t="s">
        <v>8355</v>
      </c>
      <c r="S2740" s="13">
        <f t="shared" si="170"/>
        <v>42620.143564814818</v>
      </c>
      <c r="T2740" s="13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8325</v>
      </c>
      <c r="R2741" t="s">
        <v>8355</v>
      </c>
      <c r="S2741" s="13">
        <f t="shared" si="170"/>
        <v>41719.887928240743</v>
      </c>
      <c r="T2741" s="13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8325</v>
      </c>
      <c r="R2742" t="s">
        <v>8355</v>
      </c>
      <c r="S2742" s="13">
        <f t="shared" si="170"/>
        <v>42045.031851851847</v>
      </c>
      <c r="T2742" s="13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8328</v>
      </c>
      <c r="R2743" t="s">
        <v>8363</v>
      </c>
      <c r="S2743" s="13">
        <f t="shared" si="170"/>
        <v>41911.657430555555</v>
      </c>
      <c r="T2743" s="13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8328</v>
      </c>
      <c r="R2744" t="s">
        <v>8363</v>
      </c>
      <c r="S2744" s="13">
        <f t="shared" si="170"/>
        <v>41030.719756944447</v>
      </c>
      <c r="T2744" s="13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8328</v>
      </c>
      <c r="R2745" t="s">
        <v>8363</v>
      </c>
      <c r="S2745" s="13">
        <f t="shared" si="170"/>
        <v>42632.328784722224</v>
      </c>
      <c r="T2745" s="13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8328</v>
      </c>
      <c r="R2746" t="s">
        <v>8363</v>
      </c>
      <c r="S2746" s="13">
        <f t="shared" si="170"/>
        <v>40938.062476851854</v>
      </c>
      <c r="T2746" s="13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8328</v>
      </c>
      <c r="R2747" t="s">
        <v>8363</v>
      </c>
      <c r="S2747" s="13">
        <f t="shared" si="170"/>
        <v>41044.988055555557</v>
      </c>
      <c r="T2747" s="13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8328</v>
      </c>
      <c r="R2748" t="s">
        <v>8363</v>
      </c>
      <c r="S2748" s="13">
        <f t="shared" si="170"/>
        <v>41850.781377314815</v>
      </c>
      <c r="T2748" s="13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8328</v>
      </c>
      <c r="R2749" t="s">
        <v>8363</v>
      </c>
      <c r="S2749" s="13">
        <f t="shared" si="170"/>
        <v>41044.64811342593</v>
      </c>
      <c r="T2749" s="13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8328</v>
      </c>
      <c r="R2750" t="s">
        <v>8363</v>
      </c>
      <c r="S2750" s="13">
        <f t="shared" si="170"/>
        <v>42585.7106712963</v>
      </c>
      <c r="T2750" s="13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8328</v>
      </c>
      <c r="R2751" t="s">
        <v>8363</v>
      </c>
      <c r="S2751" s="13">
        <f t="shared" si="170"/>
        <v>42068.799039351856</v>
      </c>
      <c r="T2751" s="13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8328</v>
      </c>
      <c r="R2752" t="s">
        <v>8363</v>
      </c>
      <c r="S2752" s="13">
        <f t="shared" si="170"/>
        <v>41078.899826388886</v>
      </c>
      <c r="T2752" s="13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8328</v>
      </c>
      <c r="R2753" t="s">
        <v>8363</v>
      </c>
      <c r="S2753" s="13">
        <f t="shared" si="170"/>
        <v>41747.887060185189</v>
      </c>
      <c r="T2753" s="13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8328</v>
      </c>
      <c r="R2754" t="s">
        <v>8363</v>
      </c>
      <c r="S2754" s="13">
        <f t="shared" si="170"/>
        <v>40855.765092592592</v>
      </c>
      <c r="T2754" s="13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8328</v>
      </c>
      <c r="R2755" t="s">
        <v>8363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8328</v>
      </c>
      <c r="R2756" t="s">
        <v>8363</v>
      </c>
      <c r="S2756" s="13">
        <f t="shared" si="174"/>
        <v>41863.636006944449</v>
      </c>
      <c r="T2756" s="13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8328</v>
      </c>
      <c r="R2757" t="s">
        <v>8363</v>
      </c>
      <c r="S2757" s="13">
        <f t="shared" si="174"/>
        <v>42072.790821759263</v>
      </c>
      <c r="T2757" s="13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8328</v>
      </c>
      <c r="R2758" t="s">
        <v>8363</v>
      </c>
      <c r="S2758" s="13">
        <f t="shared" si="174"/>
        <v>41620.90047453704</v>
      </c>
      <c r="T2758" s="13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8328</v>
      </c>
      <c r="R2759" t="s">
        <v>8363</v>
      </c>
      <c r="S2759" s="13">
        <f t="shared" si="174"/>
        <v>42573.65662037037</v>
      </c>
      <c r="T2759" s="13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8328</v>
      </c>
      <c r="R2760" t="s">
        <v>8363</v>
      </c>
      <c r="S2760" s="13">
        <f t="shared" si="174"/>
        <v>42639.441932870366</v>
      </c>
      <c r="T2760" s="13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8328</v>
      </c>
      <c r="R2761" t="s">
        <v>8363</v>
      </c>
      <c r="S2761" s="13">
        <f t="shared" si="174"/>
        <v>42524.36650462963</v>
      </c>
      <c r="T2761" s="13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8328</v>
      </c>
      <c r="R2762" t="s">
        <v>8363</v>
      </c>
      <c r="S2762" s="13">
        <f t="shared" si="174"/>
        <v>41415.461319444446</v>
      </c>
      <c r="T2762" s="13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8328</v>
      </c>
      <c r="R2763" t="s">
        <v>8363</v>
      </c>
      <c r="S2763" s="13">
        <f t="shared" si="174"/>
        <v>41247.063576388886</v>
      </c>
      <c r="T2763" s="13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8328</v>
      </c>
      <c r="R2764" t="s">
        <v>8363</v>
      </c>
      <c r="S2764" s="13">
        <f t="shared" si="174"/>
        <v>40927.036979166667</v>
      </c>
      <c r="T2764" s="13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8328</v>
      </c>
      <c r="R2765" t="s">
        <v>8363</v>
      </c>
      <c r="S2765" s="13">
        <f t="shared" si="174"/>
        <v>41373.579675925925</v>
      </c>
      <c r="T2765" s="13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8328</v>
      </c>
      <c r="R2766" t="s">
        <v>8363</v>
      </c>
      <c r="S2766" s="13">
        <f t="shared" si="174"/>
        <v>41030.292025462964</v>
      </c>
      <c r="T2766" s="13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8328</v>
      </c>
      <c r="R2767" t="s">
        <v>8363</v>
      </c>
      <c r="S2767" s="13">
        <f t="shared" si="174"/>
        <v>41194.579027777778</v>
      </c>
      <c r="T2767" s="13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8328</v>
      </c>
      <c r="R2768" t="s">
        <v>8363</v>
      </c>
      <c r="S2768" s="13">
        <f t="shared" si="174"/>
        <v>40736.668032407404</v>
      </c>
      <c r="T2768" s="13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8328</v>
      </c>
      <c r="R2769" t="s">
        <v>8363</v>
      </c>
      <c r="S2769" s="13">
        <f t="shared" si="174"/>
        <v>42172.958912037036</v>
      </c>
      <c r="T2769" s="13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8328</v>
      </c>
      <c r="R2770" t="s">
        <v>8363</v>
      </c>
      <c r="S2770" s="13">
        <f t="shared" si="174"/>
        <v>40967.614849537036</v>
      </c>
      <c r="T2770" s="13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8328</v>
      </c>
      <c r="R2771" t="s">
        <v>8363</v>
      </c>
      <c r="S2771" s="13">
        <f t="shared" si="174"/>
        <v>41745.826273148145</v>
      </c>
      <c r="T2771" s="13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8328</v>
      </c>
      <c r="R2772" t="s">
        <v>8363</v>
      </c>
      <c r="S2772" s="13">
        <f t="shared" si="174"/>
        <v>41686.705208333333</v>
      </c>
      <c r="T2772" s="13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8328</v>
      </c>
      <c r="R2773" t="s">
        <v>8363</v>
      </c>
      <c r="S2773" s="13">
        <f t="shared" si="174"/>
        <v>41257.531712962962</v>
      </c>
      <c r="T2773" s="13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8328</v>
      </c>
      <c r="R2774" t="s">
        <v>8363</v>
      </c>
      <c r="S2774" s="13">
        <f t="shared" si="174"/>
        <v>41537.869143518517</v>
      </c>
      <c r="T2774" s="13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8328</v>
      </c>
      <c r="R2775" t="s">
        <v>8363</v>
      </c>
      <c r="S2775" s="13">
        <f t="shared" si="174"/>
        <v>42474.86482638889</v>
      </c>
      <c r="T2775" s="13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8328</v>
      </c>
      <c r="R2776" t="s">
        <v>8363</v>
      </c>
      <c r="S2776" s="13">
        <f t="shared" si="174"/>
        <v>41311.126481481479</v>
      </c>
      <c r="T2776" s="13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8328</v>
      </c>
      <c r="R2777" t="s">
        <v>8363</v>
      </c>
      <c r="S2777" s="13">
        <f t="shared" si="174"/>
        <v>40863.013356481482</v>
      </c>
      <c r="T2777" s="13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8328</v>
      </c>
      <c r="R2778" t="s">
        <v>8363</v>
      </c>
      <c r="S2778" s="13">
        <f t="shared" si="174"/>
        <v>42136.297175925924</v>
      </c>
      <c r="T2778" s="13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8328</v>
      </c>
      <c r="R2779" t="s">
        <v>8363</v>
      </c>
      <c r="S2779" s="13">
        <f t="shared" si="174"/>
        <v>42172.669027777782</v>
      </c>
      <c r="T2779" s="13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8328</v>
      </c>
      <c r="R2780" t="s">
        <v>8363</v>
      </c>
      <c r="S2780" s="13">
        <f t="shared" si="174"/>
        <v>41846.978078703702</v>
      </c>
      <c r="T2780" s="13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8328</v>
      </c>
      <c r="R2781" t="s">
        <v>8363</v>
      </c>
      <c r="S2781" s="13">
        <f t="shared" si="174"/>
        <v>42300.585891203707</v>
      </c>
      <c r="T2781" s="13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8328</v>
      </c>
      <c r="R2782" t="s">
        <v>8363</v>
      </c>
      <c r="S2782" s="13">
        <f t="shared" si="174"/>
        <v>42774.447777777779</v>
      </c>
      <c r="T2782" s="13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8308</v>
      </c>
      <c r="R2783" t="s">
        <v>8309</v>
      </c>
      <c r="S2783" s="13">
        <f t="shared" si="174"/>
        <v>42018.94159722222</v>
      </c>
      <c r="T2783" s="13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8308</v>
      </c>
      <c r="R2784" t="s">
        <v>8309</v>
      </c>
      <c r="S2784" s="13">
        <f t="shared" si="174"/>
        <v>42026.924976851849</v>
      </c>
      <c r="T2784" s="13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8308</v>
      </c>
      <c r="R2785" t="s">
        <v>8309</v>
      </c>
      <c r="S2785" s="13">
        <f t="shared" si="174"/>
        <v>42103.535254629634</v>
      </c>
      <c r="T2785" s="13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8308</v>
      </c>
      <c r="R2786" t="s">
        <v>8309</v>
      </c>
      <c r="S2786" s="13">
        <f t="shared" si="174"/>
        <v>41920.787534722222</v>
      </c>
      <c r="T2786" s="13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8308</v>
      </c>
      <c r="R2787" t="s">
        <v>8309</v>
      </c>
      <c r="S2787" s="13">
        <f t="shared" si="174"/>
        <v>42558.189432870371</v>
      </c>
      <c r="T2787" s="13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8308</v>
      </c>
      <c r="R2788" t="s">
        <v>8309</v>
      </c>
      <c r="S2788" s="13">
        <f t="shared" si="174"/>
        <v>41815.569212962961</v>
      </c>
      <c r="T2788" s="13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8308</v>
      </c>
      <c r="R2789" t="s">
        <v>8309</v>
      </c>
      <c r="S2789" s="13">
        <f t="shared" si="174"/>
        <v>41808.198518518519</v>
      </c>
      <c r="T2789" s="13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8308</v>
      </c>
      <c r="R2790" t="s">
        <v>8309</v>
      </c>
      <c r="S2790" s="13">
        <f t="shared" si="174"/>
        <v>42550.701886574068</v>
      </c>
      <c r="T2790" s="13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8308</v>
      </c>
      <c r="R2791" t="s">
        <v>8309</v>
      </c>
      <c r="S2791" s="13">
        <f t="shared" si="174"/>
        <v>42056.013124999998</v>
      </c>
      <c r="T2791" s="13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8308</v>
      </c>
      <c r="R2792" t="s">
        <v>8309</v>
      </c>
      <c r="S2792" s="13">
        <f t="shared" si="174"/>
        <v>42016.938692129625</v>
      </c>
      <c r="T2792" s="13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8308</v>
      </c>
      <c r="R2793" t="s">
        <v>8309</v>
      </c>
      <c r="S2793" s="13">
        <f t="shared" si="174"/>
        <v>42591.899988425925</v>
      </c>
      <c r="T2793" s="13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8308</v>
      </c>
      <c r="R2794" t="s">
        <v>8309</v>
      </c>
      <c r="S2794" s="13">
        <f t="shared" si="174"/>
        <v>42183.231006944443</v>
      </c>
      <c r="T2794" s="13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8308</v>
      </c>
      <c r="R2795" t="s">
        <v>8309</v>
      </c>
      <c r="S2795" s="13">
        <f t="shared" si="174"/>
        <v>42176.419039351851</v>
      </c>
      <c r="T2795" s="13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8308</v>
      </c>
      <c r="R2796" t="s">
        <v>8309</v>
      </c>
      <c r="S2796" s="13">
        <f t="shared" si="174"/>
        <v>42416.691655092596</v>
      </c>
      <c r="T2796" s="13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8308</v>
      </c>
      <c r="R2797" t="s">
        <v>8309</v>
      </c>
      <c r="S2797" s="13">
        <f t="shared" si="174"/>
        <v>41780.525937500002</v>
      </c>
      <c r="T2797" s="13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8308</v>
      </c>
      <c r="R2798" t="s">
        <v>8309</v>
      </c>
      <c r="S2798" s="13">
        <f t="shared" si="174"/>
        <v>41795.528101851851</v>
      </c>
      <c r="T2798" s="13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8308</v>
      </c>
      <c r="R2799" t="s">
        <v>8309</v>
      </c>
      <c r="S2799" s="13">
        <f t="shared" si="174"/>
        <v>41798.94027777778</v>
      </c>
      <c r="T2799" s="13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8308</v>
      </c>
      <c r="R2800" t="s">
        <v>8309</v>
      </c>
      <c r="S2800" s="13">
        <f t="shared" si="174"/>
        <v>42201.675011574072</v>
      </c>
      <c r="T2800" s="13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8308</v>
      </c>
      <c r="R2801" t="s">
        <v>8309</v>
      </c>
      <c r="S2801" s="13">
        <f t="shared" si="174"/>
        <v>42507.264699074076</v>
      </c>
      <c r="T2801" s="13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8308</v>
      </c>
      <c r="R2802" t="s">
        <v>8309</v>
      </c>
      <c r="S2802" s="13">
        <f t="shared" si="174"/>
        <v>41948.552847222221</v>
      </c>
      <c r="T2802" s="13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8308</v>
      </c>
      <c r="R2803" t="s">
        <v>8309</v>
      </c>
      <c r="S2803" s="13">
        <f t="shared" si="174"/>
        <v>41900.243159722224</v>
      </c>
      <c r="T2803" s="13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8308</v>
      </c>
      <c r="R2804" t="s">
        <v>8309</v>
      </c>
      <c r="S2804" s="13">
        <f t="shared" si="174"/>
        <v>42192.64707175926</v>
      </c>
      <c r="T2804" s="13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8308</v>
      </c>
      <c r="R2805" t="s">
        <v>8309</v>
      </c>
      <c r="S2805" s="13">
        <f t="shared" si="174"/>
        <v>42158.065694444449</v>
      </c>
      <c r="T2805" s="13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8308</v>
      </c>
      <c r="R2806" t="s">
        <v>8309</v>
      </c>
      <c r="S2806" s="13">
        <f t="shared" si="174"/>
        <v>41881.453587962962</v>
      </c>
      <c r="T2806" s="13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8308</v>
      </c>
      <c r="R2807" t="s">
        <v>8309</v>
      </c>
      <c r="S2807" s="13">
        <f t="shared" si="174"/>
        <v>42213.505474537036</v>
      </c>
      <c r="T2807" s="13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8308</v>
      </c>
      <c r="R2808" t="s">
        <v>8309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8308</v>
      </c>
      <c r="R2809" t="s">
        <v>8309</v>
      </c>
      <c r="S2809" s="13">
        <f t="shared" si="174"/>
        <v>42154.873124999998</v>
      </c>
      <c r="T2809" s="13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8308</v>
      </c>
      <c r="R2810" t="s">
        <v>8309</v>
      </c>
      <c r="S2810" s="13">
        <f t="shared" si="174"/>
        <v>42208.84646990741</v>
      </c>
      <c r="T2810" s="13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8308</v>
      </c>
      <c r="R2811" t="s">
        <v>8309</v>
      </c>
      <c r="S2811" s="13">
        <f t="shared" si="174"/>
        <v>42451.496817129635</v>
      </c>
      <c r="T2811" s="13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8308</v>
      </c>
      <c r="R2812" t="s">
        <v>8309</v>
      </c>
      <c r="S2812" s="13">
        <f t="shared" si="174"/>
        <v>41759.13962962963</v>
      </c>
      <c r="T2812" s="13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8308</v>
      </c>
      <c r="R2813" t="s">
        <v>8309</v>
      </c>
      <c r="S2813" s="13">
        <f t="shared" si="174"/>
        <v>42028.496562500004</v>
      </c>
      <c r="T2813" s="13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8308</v>
      </c>
      <c r="R2814" t="s">
        <v>8309</v>
      </c>
      <c r="S2814" s="13">
        <f t="shared" si="174"/>
        <v>42054.74418981481</v>
      </c>
      <c r="T2814" s="13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8308</v>
      </c>
      <c r="R2815" t="s">
        <v>8309</v>
      </c>
      <c r="S2815" s="13">
        <f t="shared" si="174"/>
        <v>42693.742604166662</v>
      </c>
      <c r="T2815" s="13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8308</v>
      </c>
      <c r="R2816" t="s">
        <v>8309</v>
      </c>
      <c r="S2816" s="13">
        <f t="shared" si="174"/>
        <v>42103.399479166663</v>
      </c>
      <c r="T2816" s="13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8308</v>
      </c>
      <c r="R2817" t="s">
        <v>8309</v>
      </c>
      <c r="S2817" s="13">
        <f t="shared" si="174"/>
        <v>42559.776724537034</v>
      </c>
      <c r="T2817" s="13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8308</v>
      </c>
      <c r="R2818" t="s">
        <v>8309</v>
      </c>
      <c r="S2818" s="13">
        <f t="shared" si="174"/>
        <v>42188.467499999999</v>
      </c>
      <c r="T2818" s="13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8308</v>
      </c>
      <c r="R2819" t="s">
        <v>8309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8308</v>
      </c>
      <c r="R2820" t="s">
        <v>8309</v>
      </c>
      <c r="S2820" s="13">
        <f t="shared" si="178"/>
        <v>42250.598217592589</v>
      </c>
      <c r="T2820" s="13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8308</v>
      </c>
      <c r="R2821" t="s">
        <v>8309</v>
      </c>
      <c r="S2821" s="13">
        <f t="shared" si="178"/>
        <v>42139.525567129633</v>
      </c>
      <c r="T2821" s="13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8308</v>
      </c>
      <c r="R2822" t="s">
        <v>8309</v>
      </c>
      <c r="S2822" s="13">
        <f t="shared" si="178"/>
        <v>42401.610983796301</v>
      </c>
      <c r="T2822" s="13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8308</v>
      </c>
      <c r="R2823" t="s">
        <v>8309</v>
      </c>
      <c r="S2823" s="13">
        <f t="shared" si="178"/>
        <v>41875.922858796301</v>
      </c>
      <c r="T2823" s="13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8308</v>
      </c>
      <c r="R2824" t="s">
        <v>8309</v>
      </c>
      <c r="S2824" s="13">
        <f t="shared" si="178"/>
        <v>42060.683935185181</v>
      </c>
      <c r="T2824" s="13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8308</v>
      </c>
      <c r="R2825" t="s">
        <v>8309</v>
      </c>
      <c r="S2825" s="13">
        <f t="shared" si="178"/>
        <v>42067.011643518519</v>
      </c>
      <c r="T2825" s="13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8308</v>
      </c>
      <c r="R2826" t="s">
        <v>8309</v>
      </c>
      <c r="S2826" s="13">
        <f t="shared" si="178"/>
        <v>42136.270787037036</v>
      </c>
      <c r="T2826" s="13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8308</v>
      </c>
      <c r="R2827" t="s">
        <v>8309</v>
      </c>
      <c r="S2827" s="13">
        <f t="shared" si="178"/>
        <v>42312.792662037042</v>
      </c>
      <c r="T2827" s="13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8308</v>
      </c>
      <c r="R2828" t="s">
        <v>8309</v>
      </c>
      <c r="S2828" s="13">
        <f t="shared" si="178"/>
        <v>42171.034861111111</v>
      </c>
      <c r="T2828" s="13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8308</v>
      </c>
      <c r="R2829" t="s">
        <v>8309</v>
      </c>
      <c r="S2829" s="13">
        <f t="shared" si="178"/>
        <v>42494.683634259258</v>
      </c>
      <c r="T2829" s="13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8308</v>
      </c>
      <c r="R2830" t="s">
        <v>8309</v>
      </c>
      <c r="S2830" s="13">
        <f t="shared" si="178"/>
        <v>42254.264687499999</v>
      </c>
      <c r="T2830" s="13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8308</v>
      </c>
      <c r="R2831" t="s">
        <v>8309</v>
      </c>
      <c r="S2831" s="13">
        <f t="shared" si="178"/>
        <v>42495.434236111112</v>
      </c>
      <c r="T2831" s="13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8308</v>
      </c>
      <c r="R2832" t="s">
        <v>8309</v>
      </c>
      <c r="S2832" s="13">
        <f t="shared" si="178"/>
        <v>41758.839675925927</v>
      </c>
      <c r="T2832" s="13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8308</v>
      </c>
      <c r="R2833" t="s">
        <v>8309</v>
      </c>
      <c r="S2833" s="13">
        <f t="shared" si="178"/>
        <v>42171.824884259258</v>
      </c>
      <c r="T2833" s="13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8308</v>
      </c>
      <c r="R2834" t="s">
        <v>8309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8308</v>
      </c>
      <c r="R2835" t="s">
        <v>8309</v>
      </c>
      <c r="S2835" s="13">
        <f t="shared" si="178"/>
        <v>42268.127696759257</v>
      </c>
      <c r="T2835" s="13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8308</v>
      </c>
      <c r="R2836" t="s">
        <v>8309</v>
      </c>
      <c r="S2836" s="13">
        <f t="shared" si="178"/>
        <v>42019.959837962961</v>
      </c>
      <c r="T2836" s="13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8308</v>
      </c>
      <c r="R2837" t="s">
        <v>8309</v>
      </c>
      <c r="S2837" s="13">
        <f t="shared" si="178"/>
        <v>42313.703900462962</v>
      </c>
      <c r="T2837" s="13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8308</v>
      </c>
      <c r="R2838" t="s">
        <v>8309</v>
      </c>
      <c r="S2838" s="13">
        <f t="shared" si="178"/>
        <v>42746.261782407411</v>
      </c>
      <c r="T2838" s="13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8308</v>
      </c>
      <c r="R2839" t="s">
        <v>8309</v>
      </c>
      <c r="S2839" s="13">
        <f t="shared" si="178"/>
        <v>42307.908379629633</v>
      </c>
      <c r="T2839" s="13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8308</v>
      </c>
      <c r="R2840" t="s">
        <v>8309</v>
      </c>
      <c r="S2840" s="13">
        <f t="shared" si="178"/>
        <v>41842.607592592591</v>
      </c>
      <c r="T2840" s="13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8308</v>
      </c>
      <c r="R2841" t="s">
        <v>8309</v>
      </c>
      <c r="S2841" s="13">
        <f t="shared" si="178"/>
        <v>41853.240208333329</v>
      </c>
      <c r="T2841" s="13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8308</v>
      </c>
      <c r="R2842" t="s">
        <v>8309</v>
      </c>
      <c r="S2842" s="13">
        <f t="shared" si="178"/>
        <v>42060.035636574074</v>
      </c>
      <c r="T2842" s="13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8308</v>
      </c>
      <c r="R2843" t="s">
        <v>8309</v>
      </c>
      <c r="S2843" s="13">
        <f t="shared" si="178"/>
        <v>42291.739548611105</v>
      </c>
      <c r="T2843" s="13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8308</v>
      </c>
      <c r="R2844" t="s">
        <v>8309</v>
      </c>
      <c r="S2844" s="13">
        <f t="shared" si="178"/>
        <v>41784.952488425923</v>
      </c>
      <c r="T2844" s="13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8308</v>
      </c>
      <c r="R2845" t="s">
        <v>8309</v>
      </c>
      <c r="S2845" s="13">
        <f t="shared" si="178"/>
        <v>42492.737847222219</v>
      </c>
      <c r="T2845" s="13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8308</v>
      </c>
      <c r="R2846" t="s">
        <v>8309</v>
      </c>
      <c r="S2846" s="13">
        <f t="shared" si="178"/>
        <v>42709.546064814815</v>
      </c>
      <c r="T2846" s="13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8308</v>
      </c>
      <c r="R2847" t="s">
        <v>8309</v>
      </c>
      <c r="S2847" s="13">
        <f t="shared" si="178"/>
        <v>42103.016585648147</v>
      </c>
      <c r="T2847" s="13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8308</v>
      </c>
      <c r="R2848" t="s">
        <v>8309</v>
      </c>
      <c r="S2848" s="13">
        <f t="shared" si="178"/>
        <v>42108.692060185189</v>
      </c>
      <c r="T2848" s="13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8308</v>
      </c>
      <c r="R2849" t="s">
        <v>8309</v>
      </c>
      <c r="S2849" s="13">
        <f t="shared" si="178"/>
        <v>42453.806307870371</v>
      </c>
      <c r="T2849" s="13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8308</v>
      </c>
      <c r="R2850" t="s">
        <v>8309</v>
      </c>
      <c r="S2850" s="13">
        <f t="shared" si="178"/>
        <v>42123.648831018523</v>
      </c>
      <c r="T2850" s="13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8308</v>
      </c>
      <c r="R2851" t="s">
        <v>8309</v>
      </c>
      <c r="S2851" s="13">
        <f t="shared" si="178"/>
        <v>42453.428240740745</v>
      </c>
      <c r="T2851" s="13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8308</v>
      </c>
      <c r="R2852" t="s">
        <v>8309</v>
      </c>
      <c r="S2852" s="13">
        <f t="shared" si="178"/>
        <v>41858.007071759261</v>
      </c>
      <c r="T2852" s="13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8308</v>
      </c>
      <c r="R2853" t="s">
        <v>8309</v>
      </c>
      <c r="S2853" s="13">
        <f t="shared" si="178"/>
        <v>42390.002650462964</v>
      </c>
      <c r="T2853" s="13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8308</v>
      </c>
      <c r="R2854" t="s">
        <v>8309</v>
      </c>
      <c r="S2854" s="13">
        <f t="shared" si="178"/>
        <v>41781.045173611114</v>
      </c>
      <c r="T2854" s="13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8308</v>
      </c>
      <c r="R2855" t="s">
        <v>8309</v>
      </c>
      <c r="S2855" s="13">
        <f t="shared" si="178"/>
        <v>41836.190937499996</v>
      </c>
      <c r="T2855" s="13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8308</v>
      </c>
      <c r="R2856" t="s">
        <v>8309</v>
      </c>
      <c r="S2856" s="13">
        <f t="shared" si="178"/>
        <v>42111.71665509259</v>
      </c>
      <c r="T2856" s="13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8308</v>
      </c>
      <c r="R2857" t="s">
        <v>8309</v>
      </c>
      <c r="S2857" s="13">
        <f t="shared" si="178"/>
        <v>42370.007766203707</v>
      </c>
      <c r="T2857" s="13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8308</v>
      </c>
      <c r="R2858" t="s">
        <v>8309</v>
      </c>
      <c r="S2858" s="13">
        <f t="shared" si="178"/>
        <v>42165.037581018521</v>
      </c>
      <c r="T2858" s="13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8308</v>
      </c>
      <c r="R2859" t="s">
        <v>8309</v>
      </c>
      <c r="S2859" s="13">
        <f t="shared" si="178"/>
        <v>42726.920081018514</v>
      </c>
      <c r="T2859" s="13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8308</v>
      </c>
      <c r="R2860" t="s">
        <v>8309</v>
      </c>
      <c r="S2860" s="13">
        <f t="shared" si="178"/>
        <v>41954.545081018514</v>
      </c>
      <c r="T2860" s="13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8308</v>
      </c>
      <c r="R2861" t="s">
        <v>8309</v>
      </c>
      <c r="S2861" s="13">
        <f t="shared" si="178"/>
        <v>42233.362314814818</v>
      </c>
      <c r="T2861" s="13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8308</v>
      </c>
      <c r="R2862" t="s">
        <v>8309</v>
      </c>
      <c r="S2862" s="13">
        <f t="shared" si="178"/>
        <v>42480.800648148142</v>
      </c>
      <c r="T2862" s="13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8308</v>
      </c>
      <c r="R2863" t="s">
        <v>8309</v>
      </c>
      <c r="S2863" s="13">
        <f t="shared" si="178"/>
        <v>42257.590833333335</v>
      </c>
      <c r="T2863" s="13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8308</v>
      </c>
      <c r="R2864" t="s">
        <v>8309</v>
      </c>
      <c r="S2864" s="13">
        <f t="shared" si="178"/>
        <v>41784.789687500001</v>
      </c>
      <c r="T2864" s="13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8308</v>
      </c>
      <c r="R2865" t="s">
        <v>8309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8308</v>
      </c>
      <c r="R2866" t="s">
        <v>8309</v>
      </c>
      <c r="S2866" s="13">
        <f t="shared" si="178"/>
        <v>42172.613506944443</v>
      </c>
      <c r="T2866" s="13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8308</v>
      </c>
      <c r="R2867" t="s">
        <v>8309</v>
      </c>
      <c r="S2867" s="13">
        <f t="shared" si="178"/>
        <v>41950.114108796297</v>
      </c>
      <c r="T2867" s="13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8308</v>
      </c>
      <c r="R2868" t="s">
        <v>8309</v>
      </c>
      <c r="S2868" s="13">
        <f t="shared" si="178"/>
        <v>42627.955104166671</v>
      </c>
      <c r="T2868" s="13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8308</v>
      </c>
      <c r="R2869" t="s">
        <v>8309</v>
      </c>
      <c r="S2869" s="13">
        <f t="shared" si="178"/>
        <v>42531.195277777777</v>
      </c>
      <c r="T2869" s="13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8308</v>
      </c>
      <c r="R2870" t="s">
        <v>8309</v>
      </c>
      <c r="S2870" s="13">
        <f t="shared" si="178"/>
        <v>42618.827013888891</v>
      </c>
      <c r="T2870" s="13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8308</v>
      </c>
      <c r="R2871" t="s">
        <v>8309</v>
      </c>
      <c r="S2871" s="13">
        <f t="shared" si="178"/>
        <v>42540.593530092592</v>
      </c>
      <c r="T2871" s="13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8308</v>
      </c>
      <c r="R2872" t="s">
        <v>8309</v>
      </c>
      <c r="S2872" s="13">
        <f t="shared" si="178"/>
        <v>41746.189409722225</v>
      </c>
      <c r="T2872" s="13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8308</v>
      </c>
      <c r="R2873" t="s">
        <v>8309</v>
      </c>
      <c r="S2873" s="13">
        <f t="shared" si="178"/>
        <v>41974.738576388889</v>
      </c>
      <c r="T2873" s="13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8308</v>
      </c>
      <c r="R2874" t="s">
        <v>8309</v>
      </c>
      <c r="S2874" s="13">
        <f t="shared" si="178"/>
        <v>42115.11618055556</v>
      </c>
      <c r="T2874" s="13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8308</v>
      </c>
      <c r="R2875" t="s">
        <v>8309</v>
      </c>
      <c r="S2875" s="13">
        <f t="shared" si="178"/>
        <v>42002.817488425921</v>
      </c>
      <c r="T2875" s="13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8308</v>
      </c>
      <c r="R2876" t="s">
        <v>8309</v>
      </c>
      <c r="S2876" s="13">
        <f t="shared" si="178"/>
        <v>42722.84474537037</v>
      </c>
      <c r="T2876" s="13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8308</v>
      </c>
      <c r="R2877" t="s">
        <v>8309</v>
      </c>
      <c r="S2877" s="13">
        <f t="shared" si="178"/>
        <v>42465.128391203703</v>
      </c>
      <c r="T2877" s="13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8308</v>
      </c>
      <c r="R2878" t="s">
        <v>8309</v>
      </c>
      <c r="S2878" s="13">
        <f t="shared" si="178"/>
        <v>42171.743969907402</v>
      </c>
      <c r="T2878" s="13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8308</v>
      </c>
      <c r="R2879" t="s">
        <v>8309</v>
      </c>
      <c r="S2879" s="13">
        <f t="shared" si="178"/>
        <v>42672.955138888887</v>
      </c>
      <c r="T2879" s="13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8308</v>
      </c>
      <c r="R2880" t="s">
        <v>8309</v>
      </c>
      <c r="S2880" s="13">
        <f t="shared" si="178"/>
        <v>42128.615682870368</v>
      </c>
      <c r="T2880" s="13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8308</v>
      </c>
      <c r="R2881" t="s">
        <v>8309</v>
      </c>
      <c r="S2881" s="13">
        <f t="shared" si="178"/>
        <v>42359.725243055553</v>
      </c>
      <c r="T2881" s="13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8308</v>
      </c>
      <c r="R2882" t="s">
        <v>8309</v>
      </c>
      <c r="S2882" s="13">
        <f t="shared" si="178"/>
        <v>42192.905694444446</v>
      </c>
      <c r="T2882" s="13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8308</v>
      </c>
      <c r="R2883" t="s">
        <v>8309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8308</v>
      </c>
      <c r="R2884" t="s">
        <v>8309</v>
      </c>
      <c r="S2884" s="13">
        <f t="shared" si="182"/>
        <v>42461.596273148149</v>
      </c>
      <c r="T2884" s="13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8308</v>
      </c>
      <c r="R2885" t="s">
        <v>8309</v>
      </c>
      <c r="S2885" s="13">
        <f t="shared" si="182"/>
        <v>42370.90320601852</v>
      </c>
      <c r="T2885" s="13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8308</v>
      </c>
      <c r="R2886" t="s">
        <v>8309</v>
      </c>
      <c r="S2886" s="13">
        <f t="shared" si="182"/>
        <v>41948.727256944447</v>
      </c>
      <c r="T2886" s="13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8308</v>
      </c>
      <c r="R2887" t="s">
        <v>8309</v>
      </c>
      <c r="S2887" s="13">
        <f t="shared" si="182"/>
        <v>42047.07640046296</v>
      </c>
      <c r="T2887" s="13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8308</v>
      </c>
      <c r="R2888" t="s">
        <v>8309</v>
      </c>
      <c r="S2888" s="13">
        <f t="shared" si="182"/>
        <v>42261.632916666669</v>
      </c>
      <c r="T2888" s="13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8308</v>
      </c>
      <c r="R2889" t="s">
        <v>8309</v>
      </c>
      <c r="S2889" s="13">
        <f t="shared" si="182"/>
        <v>41985.427361111113</v>
      </c>
      <c r="T2889" s="13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8308</v>
      </c>
      <c r="R2890" t="s">
        <v>8309</v>
      </c>
      <c r="S2890" s="13">
        <f t="shared" si="182"/>
        <v>41922.535185185188</v>
      </c>
      <c r="T2890" s="13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8308</v>
      </c>
      <c r="R2891" t="s">
        <v>8309</v>
      </c>
      <c r="S2891" s="13">
        <f t="shared" si="182"/>
        <v>41850.863252314812</v>
      </c>
      <c r="T2891" s="13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8308</v>
      </c>
      <c r="R2892" t="s">
        <v>8309</v>
      </c>
      <c r="S2892" s="13">
        <f t="shared" si="182"/>
        <v>41831.742962962962</v>
      </c>
      <c r="T2892" s="13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8308</v>
      </c>
      <c r="R2893" t="s">
        <v>8309</v>
      </c>
      <c r="S2893" s="13">
        <f t="shared" si="182"/>
        <v>42415.883425925931</v>
      </c>
      <c r="T2893" s="13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8308</v>
      </c>
      <c r="R2894" t="s">
        <v>8309</v>
      </c>
      <c r="S2894" s="13">
        <f t="shared" si="182"/>
        <v>41869.714166666665</v>
      </c>
      <c r="T2894" s="13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8308</v>
      </c>
      <c r="R2895" t="s">
        <v>8309</v>
      </c>
      <c r="S2895" s="13">
        <f t="shared" si="182"/>
        <v>41953.773090277777</v>
      </c>
      <c r="T2895" s="13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8308</v>
      </c>
      <c r="R2896" t="s">
        <v>8309</v>
      </c>
      <c r="S2896" s="13">
        <f t="shared" si="182"/>
        <v>42037.986284722225</v>
      </c>
      <c r="T2896" s="13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8308</v>
      </c>
      <c r="R2897" t="s">
        <v>8309</v>
      </c>
      <c r="S2897" s="13">
        <f t="shared" si="182"/>
        <v>41811.555462962962</v>
      </c>
      <c r="T2897" s="13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8308</v>
      </c>
      <c r="R2898" t="s">
        <v>8309</v>
      </c>
      <c r="S2898" s="13">
        <f t="shared" si="182"/>
        <v>42701.908807870372</v>
      </c>
      <c r="T2898" s="13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8308</v>
      </c>
      <c r="R2899" t="s">
        <v>8309</v>
      </c>
      <c r="S2899" s="13">
        <f t="shared" si="182"/>
        <v>42258.646504629629</v>
      </c>
      <c r="T2899" s="13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8308</v>
      </c>
      <c r="R2900" t="s">
        <v>8309</v>
      </c>
      <c r="S2900" s="13">
        <f t="shared" si="182"/>
        <v>42278.664965277778</v>
      </c>
      <c r="T2900" s="13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8308</v>
      </c>
      <c r="R2901" t="s">
        <v>8309</v>
      </c>
      <c r="S2901" s="13">
        <f t="shared" si="182"/>
        <v>42515.078217592592</v>
      </c>
      <c r="T2901" s="13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8308</v>
      </c>
      <c r="R2902" t="s">
        <v>8309</v>
      </c>
      <c r="S2902" s="13">
        <f t="shared" si="182"/>
        <v>41830.234166666669</v>
      </c>
      <c r="T2902" s="13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8308</v>
      </c>
      <c r="R2903" t="s">
        <v>8309</v>
      </c>
      <c r="S2903" s="13">
        <f t="shared" si="182"/>
        <v>41982.904386574075</v>
      </c>
      <c r="T2903" s="13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8308</v>
      </c>
      <c r="R2904" t="s">
        <v>8309</v>
      </c>
      <c r="S2904" s="13">
        <f t="shared" si="182"/>
        <v>42210.439768518518</v>
      </c>
      <c r="T2904" s="13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8308</v>
      </c>
      <c r="R2905" t="s">
        <v>8309</v>
      </c>
      <c r="S2905" s="13">
        <f t="shared" si="182"/>
        <v>42196.166874999995</v>
      </c>
      <c r="T2905" s="13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8308</v>
      </c>
      <c r="R2906" t="s">
        <v>8309</v>
      </c>
      <c r="S2906" s="13">
        <f t="shared" si="182"/>
        <v>41940.967951388891</v>
      </c>
      <c r="T2906" s="13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8308</v>
      </c>
      <c r="R2907" t="s">
        <v>8309</v>
      </c>
      <c r="S2907" s="13">
        <f t="shared" si="182"/>
        <v>42606.056863425925</v>
      </c>
      <c r="T2907" s="13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8308</v>
      </c>
      <c r="R2908" t="s">
        <v>8309</v>
      </c>
      <c r="S2908" s="13">
        <f t="shared" si="182"/>
        <v>42199.648912037039</v>
      </c>
      <c r="T2908" s="13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8308</v>
      </c>
      <c r="R2909" t="s">
        <v>8309</v>
      </c>
      <c r="S2909" s="13">
        <f t="shared" si="182"/>
        <v>42444.877743055549</v>
      </c>
      <c r="T2909" s="13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8308</v>
      </c>
      <c r="R2910" t="s">
        <v>8309</v>
      </c>
      <c r="S2910" s="13">
        <f t="shared" si="182"/>
        <v>42499.731701388882</v>
      </c>
      <c r="T2910" s="13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8308</v>
      </c>
      <c r="R2911" t="s">
        <v>8309</v>
      </c>
      <c r="S2911" s="13">
        <f t="shared" si="182"/>
        <v>41929.266215277778</v>
      </c>
      <c r="T2911" s="13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8308</v>
      </c>
      <c r="R2912" t="s">
        <v>8309</v>
      </c>
      <c r="S2912" s="13">
        <f t="shared" si="182"/>
        <v>42107.841284722221</v>
      </c>
      <c r="T2912" s="13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8308</v>
      </c>
      <c r="R2913" t="s">
        <v>8309</v>
      </c>
      <c r="S2913" s="13">
        <f t="shared" si="182"/>
        <v>42142.768819444449</v>
      </c>
      <c r="T2913" s="13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8308</v>
      </c>
      <c r="R2914" t="s">
        <v>8309</v>
      </c>
      <c r="S2914" s="13">
        <f t="shared" si="182"/>
        <v>42354.131643518514</v>
      </c>
      <c r="T2914" s="13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8308</v>
      </c>
      <c r="R2915" t="s">
        <v>8309</v>
      </c>
      <c r="S2915" s="13">
        <f t="shared" si="182"/>
        <v>41828.922905092593</v>
      </c>
      <c r="T2915" s="13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8308</v>
      </c>
      <c r="R2916" t="s">
        <v>8309</v>
      </c>
      <c r="S2916" s="13">
        <f t="shared" si="182"/>
        <v>42017.907337962963</v>
      </c>
      <c r="T2916" s="13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8308</v>
      </c>
      <c r="R2917" t="s">
        <v>8309</v>
      </c>
      <c r="S2917" s="13">
        <f t="shared" si="182"/>
        <v>42415.398032407407</v>
      </c>
      <c r="T2917" s="13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8308</v>
      </c>
      <c r="R2918" t="s">
        <v>8309</v>
      </c>
      <c r="S2918" s="13">
        <f t="shared" si="182"/>
        <v>41755.476724537039</v>
      </c>
      <c r="T2918" s="13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8308</v>
      </c>
      <c r="R2919" t="s">
        <v>8309</v>
      </c>
      <c r="S2919" s="13">
        <f t="shared" si="182"/>
        <v>42245.234340277777</v>
      </c>
      <c r="T2919" s="13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8308</v>
      </c>
      <c r="R2920" t="s">
        <v>8309</v>
      </c>
      <c r="S2920" s="13">
        <f t="shared" si="182"/>
        <v>42278.629710648151</v>
      </c>
      <c r="T2920" s="13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8308</v>
      </c>
      <c r="R2921" t="s">
        <v>8309</v>
      </c>
      <c r="S2921" s="13">
        <f t="shared" si="182"/>
        <v>41826.61954861111</v>
      </c>
      <c r="T2921" s="13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8308</v>
      </c>
      <c r="R2922" t="s">
        <v>8309</v>
      </c>
      <c r="S2922" s="13">
        <f t="shared" si="182"/>
        <v>42058.792476851857</v>
      </c>
      <c r="T2922" s="13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8308</v>
      </c>
      <c r="R2923" t="s">
        <v>8311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8308</v>
      </c>
      <c r="R2924" t="s">
        <v>8311</v>
      </c>
      <c r="S2924" s="13">
        <f t="shared" si="182"/>
        <v>42097.874155092592</v>
      </c>
      <c r="T2924" s="13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8308</v>
      </c>
      <c r="R2925" t="s">
        <v>8311</v>
      </c>
      <c r="S2925" s="13">
        <f t="shared" si="182"/>
        <v>42013.15253472222</v>
      </c>
      <c r="T2925" s="13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8308</v>
      </c>
      <c r="R2926" t="s">
        <v>8311</v>
      </c>
      <c r="S2926" s="13">
        <f t="shared" si="182"/>
        <v>42103.556828703702</v>
      </c>
      <c r="T2926" s="13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8308</v>
      </c>
      <c r="R2927" t="s">
        <v>8311</v>
      </c>
      <c r="S2927" s="13">
        <f t="shared" si="182"/>
        <v>41863.584120370368</v>
      </c>
      <c r="T2927" s="13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8308</v>
      </c>
      <c r="R2928" t="s">
        <v>8311</v>
      </c>
      <c r="S2928" s="13">
        <f t="shared" si="182"/>
        <v>42044.765960648147</v>
      </c>
      <c r="T2928" s="13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8308</v>
      </c>
      <c r="R2929" t="s">
        <v>8311</v>
      </c>
      <c r="S2929" s="13">
        <f t="shared" si="182"/>
        <v>41806.669317129628</v>
      </c>
      <c r="T2929" s="13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8308</v>
      </c>
      <c r="R2930" t="s">
        <v>8311</v>
      </c>
      <c r="S2930" s="13">
        <f t="shared" si="182"/>
        <v>42403.998217592598</v>
      </c>
      <c r="T2930" s="13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8308</v>
      </c>
      <c r="R2931" t="s">
        <v>8311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8308</v>
      </c>
      <c r="R2932" t="s">
        <v>8311</v>
      </c>
      <c r="S2932" s="13">
        <f t="shared" si="182"/>
        <v>42101.584074074075</v>
      </c>
      <c r="T2932" s="13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8308</v>
      </c>
      <c r="R2933" t="s">
        <v>8311</v>
      </c>
      <c r="S2933" s="13">
        <f t="shared" si="182"/>
        <v>41872.291238425925</v>
      </c>
      <c r="T2933" s="13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8308</v>
      </c>
      <c r="R2934" t="s">
        <v>8311</v>
      </c>
      <c r="S2934" s="13">
        <f t="shared" si="182"/>
        <v>42025.164780092593</v>
      </c>
      <c r="T2934" s="13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8308</v>
      </c>
      <c r="R2935" t="s">
        <v>8311</v>
      </c>
      <c r="S2935" s="13">
        <f t="shared" si="182"/>
        <v>42495.956631944442</v>
      </c>
      <c r="T2935" s="13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8308</v>
      </c>
      <c r="R2936" t="s">
        <v>8311</v>
      </c>
      <c r="S2936" s="13">
        <f t="shared" si="182"/>
        <v>41775.636157407411</v>
      </c>
      <c r="T2936" s="13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8308</v>
      </c>
      <c r="R2937" t="s">
        <v>8311</v>
      </c>
      <c r="S2937" s="13">
        <f t="shared" si="182"/>
        <v>42553.583425925928</v>
      </c>
      <c r="T2937" s="13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8308</v>
      </c>
      <c r="R2938" t="s">
        <v>8311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8308</v>
      </c>
      <c r="R2939" t="s">
        <v>8311</v>
      </c>
      <c r="S2939" s="13">
        <f t="shared" si="182"/>
        <v>41803.457326388889</v>
      </c>
      <c r="T2939" s="13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8308</v>
      </c>
      <c r="R2940" t="s">
        <v>8311</v>
      </c>
      <c r="S2940" s="13">
        <f t="shared" si="182"/>
        <v>42004.703865740739</v>
      </c>
      <c r="T2940" s="13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8308</v>
      </c>
      <c r="R2941" t="s">
        <v>8311</v>
      </c>
      <c r="S2941" s="13">
        <f t="shared" si="182"/>
        <v>41845.809166666666</v>
      </c>
      <c r="T2941" s="13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8308</v>
      </c>
      <c r="R2942" t="s">
        <v>8311</v>
      </c>
      <c r="S2942" s="13">
        <f t="shared" si="182"/>
        <v>41982.773356481484</v>
      </c>
      <c r="T2942" s="13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8308</v>
      </c>
      <c r="R2943" t="s">
        <v>8310</v>
      </c>
      <c r="S2943" s="13">
        <f t="shared" si="182"/>
        <v>42034.960127314815</v>
      </c>
      <c r="T2943" s="13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8308</v>
      </c>
      <c r="R2944" t="s">
        <v>8310</v>
      </c>
      <c r="S2944" s="13">
        <f t="shared" si="182"/>
        <v>42334.803923611107</v>
      </c>
      <c r="T2944" s="13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8308</v>
      </c>
      <c r="R2945" t="s">
        <v>8310</v>
      </c>
      <c r="S2945" s="13">
        <f t="shared" si="182"/>
        <v>42077.129398148143</v>
      </c>
      <c r="T2945" s="13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8308</v>
      </c>
      <c r="R2946" t="s">
        <v>8310</v>
      </c>
      <c r="S2946" s="13">
        <f t="shared" si="182"/>
        <v>42132.9143287037</v>
      </c>
      <c r="T2946" s="13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8308</v>
      </c>
      <c r="R2947" t="s">
        <v>8310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8308</v>
      </c>
      <c r="R2948" t="s">
        <v>8310</v>
      </c>
      <c r="S2948" s="13">
        <f t="shared" si="186"/>
        <v>42567.531157407408</v>
      </c>
      <c r="T2948" s="13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8308</v>
      </c>
      <c r="R2949" t="s">
        <v>8310</v>
      </c>
      <c r="S2949" s="13">
        <f t="shared" si="186"/>
        <v>42649.562118055561</v>
      </c>
      <c r="T2949" s="13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8308</v>
      </c>
      <c r="R2950" t="s">
        <v>8310</v>
      </c>
      <c r="S2950" s="13">
        <f t="shared" si="186"/>
        <v>42097.649224537032</v>
      </c>
      <c r="T2950" s="13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8308</v>
      </c>
      <c r="R2951" t="s">
        <v>8310</v>
      </c>
      <c r="S2951" s="13">
        <f t="shared" si="186"/>
        <v>42297.823113425926</v>
      </c>
      <c r="T2951" s="13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8308</v>
      </c>
      <c r="R2952" t="s">
        <v>8310</v>
      </c>
      <c r="S2952" s="13">
        <f t="shared" si="186"/>
        <v>42362.36518518519</v>
      </c>
      <c r="T2952" s="13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8308</v>
      </c>
      <c r="R2953" t="s">
        <v>8310</v>
      </c>
      <c r="S2953" s="13">
        <f t="shared" si="186"/>
        <v>41872.802928240737</v>
      </c>
      <c r="T2953" s="13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8308</v>
      </c>
      <c r="R2954" t="s">
        <v>8310</v>
      </c>
      <c r="S2954" s="13">
        <f t="shared" si="186"/>
        <v>42628.690266203703</v>
      </c>
      <c r="T2954" s="13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8308</v>
      </c>
      <c r="R2955" t="s">
        <v>8310</v>
      </c>
      <c r="S2955" s="13">
        <f t="shared" si="186"/>
        <v>42255.791909722218</v>
      </c>
      <c r="T2955" s="13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8308</v>
      </c>
      <c r="R2956" t="s">
        <v>8310</v>
      </c>
      <c r="S2956" s="13">
        <f t="shared" si="186"/>
        <v>42790.583368055552</v>
      </c>
      <c r="T2956" s="13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8308</v>
      </c>
      <c r="R2957" t="s">
        <v>8310</v>
      </c>
      <c r="S2957" s="13">
        <f t="shared" si="186"/>
        <v>42141.741307870368</v>
      </c>
      <c r="T2957" s="13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8308</v>
      </c>
      <c r="R2958" t="s">
        <v>8310</v>
      </c>
      <c r="S2958" s="13">
        <f t="shared" si="186"/>
        <v>42464.958912037036</v>
      </c>
      <c r="T2958" s="13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8308</v>
      </c>
      <c r="R2959" t="s">
        <v>8310</v>
      </c>
      <c r="S2959" s="13">
        <f t="shared" si="186"/>
        <v>42031.011249999996</v>
      </c>
      <c r="T2959" s="13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8308</v>
      </c>
      <c r="R2960" t="s">
        <v>8310</v>
      </c>
      <c r="S2960" s="13">
        <f t="shared" si="186"/>
        <v>42438.779131944444</v>
      </c>
      <c r="T2960" s="13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8308</v>
      </c>
      <c r="R2961" t="s">
        <v>8310</v>
      </c>
      <c r="S2961" s="13">
        <f t="shared" si="186"/>
        <v>42498.008391203708</v>
      </c>
      <c r="T2961" s="13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8308</v>
      </c>
      <c r="R2962" t="s">
        <v>8310</v>
      </c>
      <c r="S2962" s="13">
        <f t="shared" si="186"/>
        <v>41863.757210648146</v>
      </c>
      <c r="T2962" s="13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8308</v>
      </c>
      <c r="R2963" t="s">
        <v>8309</v>
      </c>
      <c r="S2963" s="13">
        <f t="shared" si="186"/>
        <v>42061.212488425925</v>
      </c>
      <c r="T2963" s="13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8308</v>
      </c>
      <c r="R2964" t="s">
        <v>8309</v>
      </c>
      <c r="S2964" s="13">
        <f t="shared" si="186"/>
        <v>42036.24428240741</v>
      </c>
      <c r="T2964" s="13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8308</v>
      </c>
      <c r="R2965" t="s">
        <v>8309</v>
      </c>
      <c r="S2965" s="13">
        <f t="shared" si="186"/>
        <v>42157.470185185186</v>
      </c>
      <c r="T2965" s="13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8308</v>
      </c>
      <c r="R2966" t="s">
        <v>8309</v>
      </c>
      <c r="S2966" s="13">
        <f t="shared" si="186"/>
        <v>41827.909942129627</v>
      </c>
      <c r="T2966" s="13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8308</v>
      </c>
      <c r="R2967" t="s">
        <v>8309</v>
      </c>
      <c r="S2967" s="13">
        <f t="shared" si="186"/>
        <v>42162.729548611111</v>
      </c>
      <c r="T2967" s="13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8308</v>
      </c>
      <c r="R2968" t="s">
        <v>8309</v>
      </c>
      <c r="S2968" s="13">
        <f t="shared" si="186"/>
        <v>42233.738564814819</v>
      </c>
      <c r="T2968" s="13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8308</v>
      </c>
      <c r="R2969" t="s">
        <v>8309</v>
      </c>
      <c r="S2969" s="13">
        <f t="shared" si="186"/>
        <v>42042.197824074072</v>
      </c>
      <c r="T2969" s="13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8308</v>
      </c>
      <c r="R2970" t="s">
        <v>8309</v>
      </c>
      <c r="S2970" s="13">
        <f t="shared" si="186"/>
        <v>42585.523842592593</v>
      </c>
      <c r="T2970" s="13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8308</v>
      </c>
      <c r="R2971" t="s">
        <v>8309</v>
      </c>
      <c r="S2971" s="13">
        <f t="shared" si="186"/>
        <v>42097.786493055552</v>
      </c>
      <c r="T2971" s="13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8308</v>
      </c>
      <c r="R2972" t="s">
        <v>8309</v>
      </c>
      <c r="S2972" s="13">
        <f t="shared" si="186"/>
        <v>41808.669571759259</v>
      </c>
      <c r="T2972" s="13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8308</v>
      </c>
      <c r="R2973" t="s">
        <v>8309</v>
      </c>
      <c r="S2973" s="13">
        <f t="shared" si="186"/>
        <v>41852.658310185187</v>
      </c>
      <c r="T2973" s="13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8308</v>
      </c>
      <c r="R2974" t="s">
        <v>8309</v>
      </c>
      <c r="S2974" s="13">
        <f t="shared" si="186"/>
        <v>42694.110185185185</v>
      </c>
      <c r="T2974" s="13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8308</v>
      </c>
      <c r="R2975" t="s">
        <v>8309</v>
      </c>
      <c r="S2975" s="13">
        <f t="shared" si="186"/>
        <v>42341.818379629629</v>
      </c>
      <c r="T2975" s="13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8308</v>
      </c>
      <c r="R2976" t="s">
        <v>8309</v>
      </c>
      <c r="S2976" s="13">
        <f t="shared" si="186"/>
        <v>41880.061006944445</v>
      </c>
      <c r="T2976" s="13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8308</v>
      </c>
      <c r="R2977" t="s">
        <v>8309</v>
      </c>
      <c r="S2977" s="13">
        <f t="shared" si="186"/>
        <v>41941.683865740742</v>
      </c>
      <c r="T2977" s="13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8308</v>
      </c>
      <c r="R2978" t="s">
        <v>8309</v>
      </c>
      <c r="S2978" s="13">
        <f t="shared" si="186"/>
        <v>42425.730671296296</v>
      </c>
      <c r="T2978" s="13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8308</v>
      </c>
      <c r="R2979" t="s">
        <v>8309</v>
      </c>
      <c r="S2979" s="13">
        <f t="shared" si="186"/>
        <v>42026.88118055556</v>
      </c>
      <c r="T2979" s="13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8308</v>
      </c>
      <c r="R2980" t="s">
        <v>8309</v>
      </c>
      <c r="S2980" s="13">
        <f t="shared" si="186"/>
        <v>41922.640590277777</v>
      </c>
      <c r="T2980" s="13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8308</v>
      </c>
      <c r="R2981" t="s">
        <v>8309</v>
      </c>
      <c r="S2981" s="13">
        <f t="shared" si="186"/>
        <v>41993.824340277773</v>
      </c>
      <c r="T2981" s="13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8308</v>
      </c>
      <c r="R2982" t="s">
        <v>8309</v>
      </c>
      <c r="S2982" s="13">
        <f t="shared" si="186"/>
        <v>42219.915856481486</v>
      </c>
      <c r="T2982" s="13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8308</v>
      </c>
      <c r="R2983" t="s">
        <v>8310</v>
      </c>
      <c r="S2983" s="13">
        <f t="shared" si="186"/>
        <v>42225.559675925921</v>
      </c>
      <c r="T2983" s="13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8308</v>
      </c>
      <c r="R2984" t="s">
        <v>8310</v>
      </c>
      <c r="S2984" s="13">
        <f t="shared" si="186"/>
        <v>42381.686840277776</v>
      </c>
      <c r="T2984" s="13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8308</v>
      </c>
      <c r="R2985" t="s">
        <v>8310</v>
      </c>
      <c r="S2985" s="13">
        <f t="shared" si="186"/>
        <v>41894.632361111115</v>
      </c>
      <c r="T2985" s="13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8308</v>
      </c>
      <c r="R2986" t="s">
        <v>8310</v>
      </c>
      <c r="S2986" s="13">
        <f t="shared" si="186"/>
        <v>42576.278715277775</v>
      </c>
      <c r="T2986" s="13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8308</v>
      </c>
      <c r="R2987" t="s">
        <v>8310</v>
      </c>
      <c r="S2987" s="13">
        <f t="shared" si="186"/>
        <v>42654.973703703698</v>
      </c>
      <c r="T2987" s="13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8308</v>
      </c>
      <c r="R2988" t="s">
        <v>8310</v>
      </c>
      <c r="S2988" s="13">
        <f t="shared" si="186"/>
        <v>42431.500069444446</v>
      </c>
      <c r="T2988" s="13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8308</v>
      </c>
      <c r="R2989" t="s">
        <v>8310</v>
      </c>
      <c r="S2989" s="13">
        <f t="shared" si="186"/>
        <v>42627.307303240741</v>
      </c>
      <c r="T2989" s="13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8308</v>
      </c>
      <c r="R2990" t="s">
        <v>8310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8308</v>
      </c>
      <c r="R2991" t="s">
        <v>8310</v>
      </c>
      <c r="S2991" s="13">
        <f t="shared" si="186"/>
        <v>42337.02039351852</v>
      </c>
      <c r="T2991" s="13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8308</v>
      </c>
      <c r="R2992" t="s">
        <v>8310</v>
      </c>
      <c r="S2992" s="13">
        <f t="shared" si="186"/>
        <v>42341.57430555555</v>
      </c>
      <c r="T2992" s="13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8308</v>
      </c>
      <c r="R2993" t="s">
        <v>8310</v>
      </c>
      <c r="S2993" s="13">
        <f t="shared" si="186"/>
        <v>42740.837152777778</v>
      </c>
      <c r="T2993" s="13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8308</v>
      </c>
      <c r="R2994" t="s">
        <v>8310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8308</v>
      </c>
      <c r="R2995" t="s">
        <v>8310</v>
      </c>
      <c r="S2995" s="13">
        <f t="shared" si="186"/>
        <v>42390.838738425926</v>
      </c>
      <c r="T2995" s="13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8308</v>
      </c>
      <c r="R2996" t="s">
        <v>8310</v>
      </c>
      <c r="S2996" s="13">
        <f t="shared" si="186"/>
        <v>41885.478842592594</v>
      </c>
      <c r="T2996" s="13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8308</v>
      </c>
      <c r="R2997" t="s">
        <v>8310</v>
      </c>
      <c r="S2997" s="13">
        <f t="shared" si="186"/>
        <v>42724.665173611109</v>
      </c>
      <c r="T2997" s="13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8308</v>
      </c>
      <c r="R2998" t="s">
        <v>8310</v>
      </c>
      <c r="S2998" s="13">
        <f t="shared" si="186"/>
        <v>42090.912500000006</v>
      </c>
      <c r="T2998" s="13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8308</v>
      </c>
      <c r="R2999" t="s">
        <v>8310</v>
      </c>
      <c r="S2999" s="13">
        <f t="shared" si="186"/>
        <v>42775.733715277776</v>
      </c>
      <c r="T2999" s="13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8308</v>
      </c>
      <c r="R3000" t="s">
        <v>8310</v>
      </c>
      <c r="S3000" s="13">
        <f t="shared" si="186"/>
        <v>41778.193622685183</v>
      </c>
      <c r="T3000" s="13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8308</v>
      </c>
      <c r="R3001" t="s">
        <v>8310</v>
      </c>
      <c r="S3001" s="13">
        <f t="shared" si="186"/>
        <v>42780.740277777775</v>
      </c>
      <c r="T3001" s="13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8308</v>
      </c>
      <c r="R3002" t="s">
        <v>8310</v>
      </c>
      <c r="S3002" s="13">
        <f t="shared" si="186"/>
        <v>42752.827199074076</v>
      </c>
      <c r="T3002" s="13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8308</v>
      </c>
      <c r="R3003" t="s">
        <v>8310</v>
      </c>
      <c r="S3003" s="13">
        <f t="shared" si="186"/>
        <v>42534.895625000005</v>
      </c>
      <c r="T3003" s="13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8308</v>
      </c>
      <c r="R3004" t="s">
        <v>8310</v>
      </c>
      <c r="S3004" s="13">
        <f t="shared" si="186"/>
        <v>41239.83625</v>
      </c>
      <c r="T3004" s="13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8308</v>
      </c>
      <c r="R3005" t="s">
        <v>8310</v>
      </c>
      <c r="S3005" s="13">
        <f t="shared" si="186"/>
        <v>42398.849259259259</v>
      </c>
      <c r="T3005" s="13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8308</v>
      </c>
      <c r="R3006" t="s">
        <v>8310</v>
      </c>
      <c r="S3006" s="13">
        <f t="shared" si="186"/>
        <v>41928.881064814814</v>
      </c>
      <c r="T3006" s="13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8308</v>
      </c>
      <c r="R3007" t="s">
        <v>8310</v>
      </c>
      <c r="S3007" s="13">
        <f t="shared" si="186"/>
        <v>41888.674826388888</v>
      </c>
      <c r="T3007" s="13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8308</v>
      </c>
      <c r="R3008" t="s">
        <v>8310</v>
      </c>
      <c r="S3008" s="13">
        <f t="shared" si="186"/>
        <v>41957.756840277783</v>
      </c>
      <c r="T3008" s="13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8308</v>
      </c>
      <c r="R3009" t="s">
        <v>8310</v>
      </c>
      <c r="S3009" s="13">
        <f t="shared" si="186"/>
        <v>42098.216238425928</v>
      </c>
      <c r="T3009" s="13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8308</v>
      </c>
      <c r="R3010" t="s">
        <v>8310</v>
      </c>
      <c r="S3010" s="13">
        <f t="shared" si="186"/>
        <v>42360.212025462963</v>
      </c>
      <c r="T3010" s="13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8308</v>
      </c>
      <c r="R3011" t="s">
        <v>8310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8308</v>
      </c>
      <c r="R3012" t="s">
        <v>8310</v>
      </c>
      <c r="S3012" s="13">
        <f t="shared" si="190"/>
        <v>41996.832395833335</v>
      </c>
      <c r="T3012" s="13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8308</v>
      </c>
      <c r="R3013" t="s">
        <v>8310</v>
      </c>
      <c r="S3013" s="13">
        <f t="shared" si="190"/>
        <v>42334.468935185185</v>
      </c>
      <c r="T3013" s="13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8308</v>
      </c>
      <c r="R3014" t="s">
        <v>8310</v>
      </c>
      <c r="S3014" s="13">
        <f t="shared" si="190"/>
        <v>42024.702893518523</v>
      </c>
      <c r="T3014" s="13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8308</v>
      </c>
      <c r="R3015" t="s">
        <v>8310</v>
      </c>
      <c r="S3015" s="13">
        <f t="shared" si="190"/>
        <v>42146.836215277777</v>
      </c>
      <c r="T3015" s="13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8308</v>
      </c>
      <c r="R3016" t="s">
        <v>8310</v>
      </c>
      <c r="S3016" s="13">
        <f t="shared" si="190"/>
        <v>41920.123611111114</v>
      </c>
      <c r="T3016" s="13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8308</v>
      </c>
      <c r="R3017" t="s">
        <v>8310</v>
      </c>
      <c r="S3017" s="13">
        <f t="shared" si="190"/>
        <v>41785.72729166667</v>
      </c>
      <c r="T3017" s="13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8308</v>
      </c>
      <c r="R3018" t="s">
        <v>8310</v>
      </c>
      <c r="S3018" s="13">
        <f t="shared" si="190"/>
        <v>41778.548055555555</v>
      </c>
      <c r="T3018" s="13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8308</v>
      </c>
      <c r="R3019" t="s">
        <v>8310</v>
      </c>
      <c r="S3019" s="13">
        <f t="shared" si="190"/>
        <v>41841.850034722222</v>
      </c>
      <c r="T3019" s="13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8308</v>
      </c>
      <c r="R3020" t="s">
        <v>8310</v>
      </c>
      <c r="S3020" s="13">
        <f t="shared" si="190"/>
        <v>42163.29833333334</v>
      </c>
      <c r="T3020" s="13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8308</v>
      </c>
      <c r="R3021" t="s">
        <v>8310</v>
      </c>
      <c r="S3021" s="13">
        <f t="shared" si="190"/>
        <v>41758.833564814813</v>
      </c>
      <c r="T3021" s="13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8308</v>
      </c>
      <c r="R3022" t="s">
        <v>8310</v>
      </c>
      <c r="S3022" s="13">
        <f t="shared" si="190"/>
        <v>42170.846446759257</v>
      </c>
      <c r="T3022" s="13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8308</v>
      </c>
      <c r="R3023" t="s">
        <v>8310</v>
      </c>
      <c r="S3023" s="13">
        <f t="shared" si="190"/>
        <v>42660.618854166663</v>
      </c>
      <c r="T3023" s="13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8308</v>
      </c>
      <c r="R3024" t="s">
        <v>8310</v>
      </c>
      <c r="S3024" s="13">
        <f t="shared" si="190"/>
        <v>42564.95380787037</v>
      </c>
      <c r="T3024" s="13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8308</v>
      </c>
      <c r="R3025" t="s">
        <v>8310</v>
      </c>
      <c r="S3025" s="13">
        <f t="shared" si="190"/>
        <v>42121.675763888896</v>
      </c>
      <c r="T3025" s="13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8308</v>
      </c>
      <c r="R3026" t="s">
        <v>8310</v>
      </c>
      <c r="S3026" s="13">
        <f t="shared" si="190"/>
        <v>41158.993923611109</v>
      </c>
      <c r="T3026" s="13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8308</v>
      </c>
      <c r="R3027" t="s">
        <v>8310</v>
      </c>
      <c r="S3027" s="13">
        <f t="shared" si="190"/>
        <v>41761.509409722225</v>
      </c>
      <c r="T3027" s="13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8308</v>
      </c>
      <c r="R3028" t="s">
        <v>8310</v>
      </c>
      <c r="S3028" s="13">
        <f t="shared" si="190"/>
        <v>42783.459398148145</v>
      </c>
      <c r="T3028" s="13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8308</v>
      </c>
      <c r="R3029" t="s">
        <v>8310</v>
      </c>
      <c r="S3029" s="13">
        <f t="shared" si="190"/>
        <v>42053.704293981486</v>
      </c>
      <c r="T3029" s="13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8308</v>
      </c>
      <c r="R3030" t="s">
        <v>8310</v>
      </c>
      <c r="S3030" s="13">
        <f t="shared" si="190"/>
        <v>42567.264178240745</v>
      </c>
      <c r="T3030" s="13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8308</v>
      </c>
      <c r="R3031" t="s">
        <v>8310</v>
      </c>
      <c r="S3031" s="13">
        <f t="shared" si="190"/>
        <v>41932.708877314813</v>
      </c>
      <c r="T3031" s="13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8308</v>
      </c>
      <c r="R3032" t="s">
        <v>8310</v>
      </c>
      <c r="S3032" s="13">
        <f t="shared" si="190"/>
        <v>42233.747349537036</v>
      </c>
      <c r="T3032" s="13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8308</v>
      </c>
      <c r="R3033" t="s">
        <v>8310</v>
      </c>
      <c r="S3033" s="13">
        <f t="shared" si="190"/>
        <v>42597.882488425923</v>
      </c>
      <c r="T3033" s="13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8308</v>
      </c>
      <c r="R3034" t="s">
        <v>8310</v>
      </c>
      <c r="S3034" s="13">
        <f t="shared" si="190"/>
        <v>42228.044664351852</v>
      </c>
      <c r="T3034" s="13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8308</v>
      </c>
      <c r="R3035" t="s">
        <v>8310</v>
      </c>
      <c r="S3035" s="13">
        <f t="shared" si="190"/>
        <v>42570.110243055555</v>
      </c>
      <c r="T3035" s="13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8308</v>
      </c>
      <c r="R3036" t="s">
        <v>8310</v>
      </c>
      <c r="S3036" s="13">
        <f t="shared" si="190"/>
        <v>42644.535358796296</v>
      </c>
      <c r="T3036" s="13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8308</v>
      </c>
      <c r="R3037" t="s">
        <v>8310</v>
      </c>
      <c r="S3037" s="13">
        <f t="shared" si="190"/>
        <v>41368.560289351852</v>
      </c>
      <c r="T3037" s="13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8308</v>
      </c>
      <c r="R3038" t="s">
        <v>8310</v>
      </c>
      <c r="S3038" s="13">
        <f t="shared" si="190"/>
        <v>41466.785231481481</v>
      </c>
      <c r="T3038" s="13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8308</v>
      </c>
      <c r="R3039" t="s">
        <v>8310</v>
      </c>
      <c r="S3039" s="13">
        <f t="shared" si="190"/>
        <v>40378.893206018518</v>
      </c>
      <c r="T3039" s="13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8308</v>
      </c>
      <c r="R3040" t="s">
        <v>8310</v>
      </c>
      <c r="S3040" s="13">
        <f t="shared" si="190"/>
        <v>42373.252280092594</v>
      </c>
      <c r="T3040" s="13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8308</v>
      </c>
      <c r="R3041" t="s">
        <v>8310</v>
      </c>
      <c r="S3041" s="13">
        <f t="shared" si="190"/>
        <v>41610.794421296298</v>
      </c>
      <c r="T3041" s="13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8308</v>
      </c>
      <c r="R3042" t="s">
        <v>8310</v>
      </c>
      <c r="S3042" s="13">
        <f t="shared" si="190"/>
        <v>42177.791909722218</v>
      </c>
      <c r="T3042" s="13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8308</v>
      </c>
      <c r="R3043" t="s">
        <v>8310</v>
      </c>
      <c r="S3043" s="13">
        <f t="shared" si="190"/>
        <v>42359.868611111116</v>
      </c>
      <c r="T3043" s="13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8308</v>
      </c>
      <c r="R3044" t="s">
        <v>8310</v>
      </c>
      <c r="S3044" s="13">
        <f t="shared" si="190"/>
        <v>42253.688043981485</v>
      </c>
      <c r="T3044" s="13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8308</v>
      </c>
      <c r="R3045" t="s">
        <v>8310</v>
      </c>
      <c r="S3045" s="13">
        <f t="shared" si="190"/>
        <v>42083.070590277777</v>
      </c>
      <c r="T3045" s="13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8308</v>
      </c>
      <c r="R3046" t="s">
        <v>8310</v>
      </c>
      <c r="S3046" s="13">
        <f t="shared" si="190"/>
        <v>42387.7268287037</v>
      </c>
      <c r="T3046" s="13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8308</v>
      </c>
      <c r="R3047" t="s">
        <v>8310</v>
      </c>
      <c r="S3047" s="13">
        <f t="shared" si="190"/>
        <v>41843.155729166669</v>
      </c>
      <c r="T3047" s="13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8308</v>
      </c>
      <c r="R3048" t="s">
        <v>8310</v>
      </c>
      <c r="S3048" s="13">
        <f t="shared" si="190"/>
        <v>41862.803078703706</v>
      </c>
      <c r="T3048" s="13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8308</v>
      </c>
      <c r="R3049" t="s">
        <v>8310</v>
      </c>
      <c r="S3049" s="13">
        <f t="shared" si="190"/>
        <v>42443.989050925928</v>
      </c>
      <c r="T3049" s="13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8308</v>
      </c>
      <c r="R3050" t="s">
        <v>8310</v>
      </c>
      <c r="S3050" s="13">
        <f t="shared" si="190"/>
        <v>41975.901180555549</v>
      </c>
      <c r="T3050" s="13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8308</v>
      </c>
      <c r="R3051" t="s">
        <v>8310</v>
      </c>
      <c r="S3051" s="13">
        <f t="shared" si="190"/>
        <v>42139.014525462961</v>
      </c>
      <c r="T3051" s="13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8308</v>
      </c>
      <c r="R3052" t="s">
        <v>8310</v>
      </c>
      <c r="S3052" s="13">
        <f t="shared" si="190"/>
        <v>42465.16851851852</v>
      </c>
      <c r="T3052" s="13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8308</v>
      </c>
      <c r="R3053" t="s">
        <v>8310</v>
      </c>
      <c r="S3053" s="13">
        <f t="shared" si="190"/>
        <v>42744.416030092587</v>
      </c>
      <c r="T3053" s="13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8308</v>
      </c>
      <c r="R3054" t="s">
        <v>8310</v>
      </c>
      <c r="S3054" s="13">
        <f t="shared" si="190"/>
        <v>42122.670069444444</v>
      </c>
      <c r="T3054" s="13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8308</v>
      </c>
      <c r="R3055" t="s">
        <v>8310</v>
      </c>
      <c r="S3055" s="13">
        <f t="shared" si="190"/>
        <v>41862.761724537035</v>
      </c>
      <c r="T3055" s="13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8308</v>
      </c>
      <c r="R3056" t="s">
        <v>8310</v>
      </c>
      <c r="S3056" s="13">
        <f t="shared" si="190"/>
        <v>42027.832800925928</v>
      </c>
      <c r="T3056" s="13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8308</v>
      </c>
      <c r="R3057" t="s">
        <v>8310</v>
      </c>
      <c r="S3057" s="13">
        <f t="shared" si="190"/>
        <v>41953.95821759259</v>
      </c>
      <c r="T3057" s="13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8308</v>
      </c>
      <c r="R3058" t="s">
        <v>8310</v>
      </c>
      <c r="S3058" s="13">
        <f t="shared" si="190"/>
        <v>41851.636388888888</v>
      </c>
      <c r="T3058" s="13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8308</v>
      </c>
      <c r="R3059" t="s">
        <v>8310</v>
      </c>
      <c r="S3059" s="13">
        <f t="shared" si="190"/>
        <v>42433.650590277779</v>
      </c>
      <c r="T3059" s="13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8308</v>
      </c>
      <c r="R3060" t="s">
        <v>8310</v>
      </c>
      <c r="S3060" s="13">
        <f t="shared" si="190"/>
        <v>42460.374305555553</v>
      </c>
      <c r="T3060" s="13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8308</v>
      </c>
      <c r="R3061" t="s">
        <v>8310</v>
      </c>
      <c r="S3061" s="13">
        <f t="shared" si="190"/>
        <v>41829.935717592591</v>
      </c>
      <c r="T3061" s="13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8308</v>
      </c>
      <c r="R3062" t="s">
        <v>8310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8308</v>
      </c>
      <c r="R3063" t="s">
        <v>8310</v>
      </c>
      <c r="S3063" s="13">
        <f t="shared" si="190"/>
        <v>41834.784120370372</v>
      </c>
      <c r="T3063" s="13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8308</v>
      </c>
      <c r="R3064" t="s">
        <v>8310</v>
      </c>
      <c r="S3064" s="13">
        <f t="shared" si="190"/>
        <v>42248.535787037035</v>
      </c>
      <c r="T3064" s="13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8308</v>
      </c>
      <c r="R3065" t="s">
        <v>8310</v>
      </c>
      <c r="S3065" s="13">
        <f t="shared" si="190"/>
        <v>42630.922893518517</v>
      </c>
      <c r="T3065" s="13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8308</v>
      </c>
      <c r="R3066" t="s">
        <v>8310</v>
      </c>
      <c r="S3066" s="13">
        <f t="shared" si="190"/>
        <v>42299.130162037036</v>
      </c>
      <c r="T3066" s="13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8308</v>
      </c>
      <c r="R3067" t="s">
        <v>8310</v>
      </c>
      <c r="S3067" s="13">
        <f t="shared" si="190"/>
        <v>41825.055231481485</v>
      </c>
      <c r="T3067" s="13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8308</v>
      </c>
      <c r="R3068" t="s">
        <v>8310</v>
      </c>
      <c r="S3068" s="13">
        <f t="shared" si="190"/>
        <v>42531.228437500002</v>
      </c>
      <c r="T3068" s="13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8308</v>
      </c>
      <c r="R3069" t="s">
        <v>8310</v>
      </c>
      <c r="S3069" s="13">
        <f t="shared" si="190"/>
        <v>42226.938414351855</v>
      </c>
      <c r="T3069" s="13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8308</v>
      </c>
      <c r="R3070" t="s">
        <v>8310</v>
      </c>
      <c r="S3070" s="13">
        <f t="shared" si="190"/>
        <v>42263.691574074073</v>
      </c>
      <c r="T3070" s="13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8308</v>
      </c>
      <c r="R3071" t="s">
        <v>8310</v>
      </c>
      <c r="S3071" s="13">
        <f t="shared" si="190"/>
        <v>41957.833726851852</v>
      </c>
      <c r="T3071" s="13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8308</v>
      </c>
      <c r="R3072" t="s">
        <v>8310</v>
      </c>
      <c r="S3072" s="13">
        <f t="shared" si="190"/>
        <v>42690.733437499999</v>
      </c>
      <c r="T3072" s="13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8308</v>
      </c>
      <c r="R3073" t="s">
        <v>8310</v>
      </c>
      <c r="S3073" s="13">
        <f t="shared" si="190"/>
        <v>42097.732418981483</v>
      </c>
      <c r="T3073" s="13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8308</v>
      </c>
      <c r="R3074" t="s">
        <v>8310</v>
      </c>
      <c r="S3074" s="13">
        <f t="shared" si="190"/>
        <v>42658.690532407403</v>
      </c>
      <c r="T3074" s="13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8308</v>
      </c>
      <c r="R3075" t="s">
        <v>8310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8308</v>
      </c>
      <c r="R3076" t="s">
        <v>8310</v>
      </c>
      <c r="S3076" s="13">
        <f t="shared" si="194"/>
        <v>42409.571284722217</v>
      </c>
      <c r="T3076" s="13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8308</v>
      </c>
      <c r="R3077" t="s">
        <v>8310</v>
      </c>
      <c r="S3077" s="13">
        <f t="shared" si="194"/>
        <v>42551.102314814809</v>
      </c>
      <c r="T3077" s="13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8308</v>
      </c>
      <c r="R3078" t="s">
        <v>8310</v>
      </c>
      <c r="S3078" s="13">
        <f t="shared" si="194"/>
        <v>42226.651886574073</v>
      </c>
      <c r="T3078" s="13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8308</v>
      </c>
      <c r="R3079" t="s">
        <v>8310</v>
      </c>
      <c r="S3079" s="13">
        <f t="shared" si="194"/>
        <v>42766.956921296296</v>
      </c>
      <c r="T3079" s="13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8308</v>
      </c>
      <c r="R3080" t="s">
        <v>8310</v>
      </c>
      <c r="S3080" s="13">
        <f t="shared" si="194"/>
        <v>42031.138831018514</v>
      </c>
      <c r="T3080" s="13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8308</v>
      </c>
      <c r="R3081" t="s">
        <v>8310</v>
      </c>
      <c r="S3081" s="13">
        <f t="shared" si="194"/>
        <v>42055.713368055556</v>
      </c>
      <c r="T3081" s="13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8308</v>
      </c>
      <c r="R3082" t="s">
        <v>8310</v>
      </c>
      <c r="S3082" s="13">
        <f t="shared" si="194"/>
        <v>41940.028287037036</v>
      </c>
      <c r="T3082" s="13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8308</v>
      </c>
      <c r="R3083" t="s">
        <v>8310</v>
      </c>
      <c r="S3083" s="13">
        <f t="shared" si="194"/>
        <v>42237.181608796294</v>
      </c>
      <c r="T3083" s="13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8308</v>
      </c>
      <c r="R3084" t="s">
        <v>8310</v>
      </c>
      <c r="S3084" s="13">
        <f t="shared" si="194"/>
        <v>42293.922986111109</v>
      </c>
      <c r="T3084" s="13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8308</v>
      </c>
      <c r="R3085" t="s">
        <v>8310</v>
      </c>
      <c r="S3085" s="13">
        <f t="shared" si="194"/>
        <v>41853.563402777778</v>
      </c>
      <c r="T3085" s="13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8308</v>
      </c>
      <c r="R3086" t="s">
        <v>8310</v>
      </c>
      <c r="S3086" s="13">
        <f t="shared" si="194"/>
        <v>42100.723738425921</v>
      </c>
      <c r="T3086" s="13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8308</v>
      </c>
      <c r="R3087" t="s">
        <v>8310</v>
      </c>
      <c r="S3087" s="13">
        <f t="shared" si="194"/>
        <v>42246.883784722217</v>
      </c>
      <c r="T3087" s="13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8308</v>
      </c>
      <c r="R3088" t="s">
        <v>8310</v>
      </c>
      <c r="S3088" s="13">
        <f t="shared" si="194"/>
        <v>42173.67082175926</v>
      </c>
      <c r="T3088" s="13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8308</v>
      </c>
      <c r="R3089" t="s">
        <v>8310</v>
      </c>
      <c r="S3089" s="13">
        <f t="shared" si="194"/>
        <v>42665.150347222225</v>
      </c>
      <c r="T3089" s="13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8308</v>
      </c>
      <c r="R3090" t="s">
        <v>8310</v>
      </c>
      <c r="S3090" s="13">
        <f t="shared" si="194"/>
        <v>41981.57230324074</v>
      </c>
      <c r="T3090" s="13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8308</v>
      </c>
      <c r="R3091" t="s">
        <v>8310</v>
      </c>
      <c r="S3091" s="13">
        <f t="shared" si="194"/>
        <v>42528.542627314819</v>
      </c>
      <c r="T3091" s="13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8308</v>
      </c>
      <c r="R3092" t="s">
        <v>8310</v>
      </c>
      <c r="S3092" s="13">
        <f t="shared" si="194"/>
        <v>42065.818807870368</v>
      </c>
      <c r="T3092" s="13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8308</v>
      </c>
      <c r="R3093" t="s">
        <v>8310</v>
      </c>
      <c r="S3093" s="13">
        <f t="shared" si="194"/>
        <v>42566.948414351849</v>
      </c>
      <c r="T3093" s="13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8308</v>
      </c>
      <c r="R3094" t="s">
        <v>8310</v>
      </c>
      <c r="S3094" s="13">
        <f t="shared" si="194"/>
        <v>42255.619351851856</v>
      </c>
      <c r="T3094" s="13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8308</v>
      </c>
      <c r="R3095" t="s">
        <v>8310</v>
      </c>
      <c r="S3095" s="13">
        <f t="shared" si="194"/>
        <v>41760.909039351849</v>
      </c>
      <c r="T3095" s="13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8308</v>
      </c>
      <c r="R3096" t="s">
        <v>8310</v>
      </c>
      <c r="S3096" s="13">
        <f t="shared" si="194"/>
        <v>42207.795787037037</v>
      </c>
      <c r="T3096" s="13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8308</v>
      </c>
      <c r="R3097" t="s">
        <v>8310</v>
      </c>
      <c r="S3097" s="13">
        <f t="shared" si="194"/>
        <v>42523.025231481486</v>
      </c>
      <c r="T3097" s="13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8308</v>
      </c>
      <c r="R3098" t="s">
        <v>8310</v>
      </c>
      <c r="S3098" s="13">
        <f t="shared" si="194"/>
        <v>42114.825532407413</v>
      </c>
      <c r="T3098" s="13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8308</v>
      </c>
      <c r="R3099" t="s">
        <v>8310</v>
      </c>
      <c r="S3099" s="13">
        <f t="shared" si="194"/>
        <v>42629.503483796296</v>
      </c>
      <c r="T3099" s="13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8308</v>
      </c>
      <c r="R3100" t="s">
        <v>8310</v>
      </c>
      <c r="S3100" s="13">
        <f t="shared" si="194"/>
        <v>42359.792233796295</v>
      </c>
      <c r="T3100" s="13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8308</v>
      </c>
      <c r="R3101" t="s">
        <v>8310</v>
      </c>
      <c r="S3101" s="13">
        <f t="shared" si="194"/>
        <v>42382.189710648148</v>
      </c>
      <c r="T3101" s="13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8308</v>
      </c>
      <c r="R3102" t="s">
        <v>8310</v>
      </c>
      <c r="S3102" s="13">
        <f t="shared" si="194"/>
        <v>41902.622395833336</v>
      </c>
      <c r="T3102" s="13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8308</v>
      </c>
      <c r="R3103" t="s">
        <v>8310</v>
      </c>
      <c r="S3103" s="13">
        <f t="shared" si="194"/>
        <v>42171.383530092593</v>
      </c>
      <c r="T3103" s="13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8308</v>
      </c>
      <c r="R3104" t="s">
        <v>8310</v>
      </c>
      <c r="S3104" s="13">
        <f t="shared" si="194"/>
        <v>42555.340486111112</v>
      </c>
      <c r="T3104" s="13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8308</v>
      </c>
      <c r="R3105" t="s">
        <v>8310</v>
      </c>
      <c r="S3105" s="13">
        <f t="shared" si="194"/>
        <v>42107.156319444446</v>
      </c>
      <c r="T3105" s="13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8308</v>
      </c>
      <c r="R3106" t="s">
        <v>8310</v>
      </c>
      <c r="S3106" s="13">
        <f t="shared" si="194"/>
        <v>42006.908692129626</v>
      </c>
      <c r="T3106" s="13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8308</v>
      </c>
      <c r="R3107" t="s">
        <v>8310</v>
      </c>
      <c r="S3107" s="13">
        <f t="shared" si="194"/>
        <v>41876.718935185185</v>
      </c>
      <c r="T3107" s="13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8308</v>
      </c>
      <c r="R3108" t="s">
        <v>8310</v>
      </c>
      <c r="S3108" s="13">
        <f t="shared" si="194"/>
        <v>42241.429120370376</v>
      </c>
      <c r="T3108" s="13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8308</v>
      </c>
      <c r="R3109" t="s">
        <v>8310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8308</v>
      </c>
      <c r="R3110" t="s">
        <v>8310</v>
      </c>
      <c r="S3110" s="13">
        <f t="shared" si="194"/>
        <v>42062.680486111116</v>
      </c>
      <c r="T3110" s="13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8308</v>
      </c>
      <c r="R3111" t="s">
        <v>8310</v>
      </c>
      <c r="S3111" s="13">
        <f t="shared" si="194"/>
        <v>41844.125115740739</v>
      </c>
      <c r="T3111" s="13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8308</v>
      </c>
      <c r="R3112" t="s">
        <v>8310</v>
      </c>
      <c r="S3112" s="13">
        <f t="shared" si="194"/>
        <v>42745.031469907408</v>
      </c>
      <c r="T3112" s="13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8308</v>
      </c>
      <c r="R3113" t="s">
        <v>8310</v>
      </c>
      <c r="S3113" s="13">
        <f t="shared" si="194"/>
        <v>41885.595138888886</v>
      </c>
      <c r="T3113" s="13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8308</v>
      </c>
      <c r="R3114" t="s">
        <v>8310</v>
      </c>
      <c r="S3114" s="13">
        <f t="shared" si="194"/>
        <v>42615.121921296297</v>
      </c>
      <c r="T3114" s="13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8308</v>
      </c>
      <c r="R3115" t="s">
        <v>8310</v>
      </c>
      <c r="S3115" s="13">
        <f t="shared" si="194"/>
        <v>42081.731273148151</v>
      </c>
      <c r="T3115" s="13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8308</v>
      </c>
      <c r="R3116" t="s">
        <v>8310</v>
      </c>
      <c r="S3116" s="13">
        <f t="shared" si="194"/>
        <v>41843.632523148146</v>
      </c>
      <c r="T3116" s="13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8308</v>
      </c>
      <c r="R3117" t="s">
        <v>8310</v>
      </c>
      <c r="S3117" s="13">
        <f t="shared" si="194"/>
        <v>42496.447071759263</v>
      </c>
      <c r="T3117" s="13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8308</v>
      </c>
      <c r="R3118" t="s">
        <v>8310</v>
      </c>
      <c r="S3118" s="13">
        <f t="shared" si="194"/>
        <v>42081.515335648146</v>
      </c>
      <c r="T3118" s="13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8308</v>
      </c>
      <c r="R3119" t="s">
        <v>8310</v>
      </c>
      <c r="S3119" s="13">
        <f t="shared" si="194"/>
        <v>42509.374537037031</v>
      </c>
      <c r="T3119" s="13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8308</v>
      </c>
      <c r="R3120" t="s">
        <v>8310</v>
      </c>
      <c r="S3120" s="13">
        <f t="shared" si="194"/>
        <v>42534.649571759262</v>
      </c>
      <c r="T3120" s="13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8308</v>
      </c>
      <c r="R3121" t="s">
        <v>8310</v>
      </c>
      <c r="S3121" s="13">
        <f t="shared" si="194"/>
        <v>42060.04550925926</v>
      </c>
      <c r="T3121" s="13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8308</v>
      </c>
      <c r="R3122" t="s">
        <v>8310</v>
      </c>
      <c r="S3122" s="13">
        <f t="shared" si="194"/>
        <v>42435.942083333335</v>
      </c>
      <c r="T3122" s="13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8308</v>
      </c>
      <c r="R3123" t="s">
        <v>8310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8308</v>
      </c>
      <c r="R3124" t="s">
        <v>8310</v>
      </c>
      <c r="S3124" s="13">
        <f t="shared" si="194"/>
        <v>42678.932083333333</v>
      </c>
      <c r="T3124" s="13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8308</v>
      </c>
      <c r="R3125" t="s">
        <v>8310</v>
      </c>
      <c r="S3125" s="13">
        <f t="shared" si="194"/>
        <v>42530.993032407408</v>
      </c>
      <c r="T3125" s="13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8308</v>
      </c>
      <c r="R3126" t="s">
        <v>8310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8308</v>
      </c>
      <c r="R3127" t="s">
        <v>8310</v>
      </c>
      <c r="S3127" s="13">
        <f t="shared" si="194"/>
        <v>42346.20685185185</v>
      </c>
      <c r="T3127" s="13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8308</v>
      </c>
      <c r="R3128" t="s">
        <v>8310</v>
      </c>
      <c r="S3128" s="13">
        <f t="shared" si="194"/>
        <v>42427.01807870371</v>
      </c>
      <c r="T3128" s="13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8308</v>
      </c>
      <c r="R3129" t="s">
        <v>8310</v>
      </c>
      <c r="S3129" s="13">
        <f t="shared" si="194"/>
        <v>42034.856817129628</v>
      </c>
      <c r="T3129" s="13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8308</v>
      </c>
      <c r="R3130" t="s">
        <v>8309</v>
      </c>
      <c r="S3130" s="13">
        <f t="shared" si="194"/>
        <v>42780.825706018513</v>
      </c>
      <c r="T3130" s="13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8308</v>
      </c>
      <c r="R3131" t="s">
        <v>8309</v>
      </c>
      <c r="S3131" s="13">
        <f t="shared" si="194"/>
        <v>42803.842812499999</v>
      </c>
      <c r="T3131" s="13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8308</v>
      </c>
      <c r="R3132" t="s">
        <v>8309</v>
      </c>
      <c r="S3132" s="13">
        <f t="shared" si="194"/>
        <v>42808.640231481477</v>
      </c>
      <c r="T3132" s="13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8308</v>
      </c>
      <c r="R3133" t="s">
        <v>8309</v>
      </c>
      <c r="S3133" s="13">
        <f t="shared" si="194"/>
        <v>42803.579224537039</v>
      </c>
      <c r="T3133" s="13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8308</v>
      </c>
      <c r="R3134" t="s">
        <v>8309</v>
      </c>
      <c r="S3134" s="13">
        <f t="shared" si="194"/>
        <v>42786.350231481483</v>
      </c>
      <c r="T3134" s="13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8308</v>
      </c>
      <c r="R3135" t="s">
        <v>8309</v>
      </c>
      <c r="S3135" s="13">
        <f t="shared" si="194"/>
        <v>42788.565208333333</v>
      </c>
      <c r="T3135" s="13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8308</v>
      </c>
      <c r="R3136" t="s">
        <v>8309</v>
      </c>
      <c r="S3136" s="13">
        <f t="shared" si="194"/>
        <v>42800.720127314817</v>
      </c>
      <c r="T3136" s="13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8308</v>
      </c>
      <c r="R3137" t="s">
        <v>8309</v>
      </c>
      <c r="S3137" s="13">
        <f t="shared" si="194"/>
        <v>42807.151863425926</v>
      </c>
      <c r="T3137" s="13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8308</v>
      </c>
      <c r="R3138" t="s">
        <v>8309</v>
      </c>
      <c r="S3138" s="13">
        <f t="shared" si="194"/>
        <v>42789.462430555555</v>
      </c>
      <c r="T3138" s="13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8308</v>
      </c>
      <c r="R3139" t="s">
        <v>8309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8308</v>
      </c>
      <c r="R3140" t="s">
        <v>8309</v>
      </c>
      <c r="S3140" s="13">
        <f t="shared" si="198"/>
        <v>42809.645914351851</v>
      </c>
      <c r="T3140" s="13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8308</v>
      </c>
      <c r="R3141" t="s">
        <v>8309</v>
      </c>
      <c r="S3141" s="13">
        <f t="shared" si="198"/>
        <v>42785.270370370374</v>
      </c>
      <c r="T3141" s="13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8308</v>
      </c>
      <c r="R3142" t="s">
        <v>8309</v>
      </c>
      <c r="S3142" s="13">
        <f t="shared" si="198"/>
        <v>42802.718784722223</v>
      </c>
      <c r="T3142" s="13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8308</v>
      </c>
      <c r="R3143" t="s">
        <v>8309</v>
      </c>
      <c r="S3143" s="13">
        <f t="shared" si="198"/>
        <v>42800.753333333334</v>
      </c>
      <c r="T3143" s="13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8308</v>
      </c>
      <c r="R3144" t="s">
        <v>8309</v>
      </c>
      <c r="S3144" s="13">
        <f t="shared" si="198"/>
        <v>42783.513182870374</v>
      </c>
      <c r="T3144" s="13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8308</v>
      </c>
      <c r="R3145" t="s">
        <v>8309</v>
      </c>
      <c r="S3145" s="13">
        <f t="shared" si="198"/>
        <v>42808.358287037037</v>
      </c>
      <c r="T3145" s="13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8308</v>
      </c>
      <c r="R3146" t="s">
        <v>8309</v>
      </c>
      <c r="S3146" s="13">
        <f t="shared" si="198"/>
        <v>42796.538275462968</v>
      </c>
      <c r="T3146" s="13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8308</v>
      </c>
      <c r="R3147" t="s">
        <v>8309</v>
      </c>
      <c r="S3147" s="13">
        <f t="shared" si="198"/>
        <v>42762.040902777779</v>
      </c>
      <c r="T3147" s="13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8308</v>
      </c>
      <c r="R3148" t="s">
        <v>8309</v>
      </c>
      <c r="S3148" s="13">
        <f t="shared" si="198"/>
        <v>42796.682476851856</v>
      </c>
      <c r="T3148" s="13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8308</v>
      </c>
      <c r="R3149" t="s">
        <v>8309</v>
      </c>
      <c r="S3149" s="13">
        <f t="shared" si="198"/>
        <v>41909.969386574077</v>
      </c>
      <c r="T3149" s="13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8308</v>
      </c>
      <c r="R3150" t="s">
        <v>8309</v>
      </c>
      <c r="S3150" s="13">
        <f t="shared" si="198"/>
        <v>41891.665324074071</v>
      </c>
      <c r="T3150" s="13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8308</v>
      </c>
      <c r="R3151" t="s">
        <v>8309</v>
      </c>
      <c r="S3151" s="13">
        <f t="shared" si="198"/>
        <v>41226.017361111109</v>
      </c>
      <c r="T3151" s="13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8308</v>
      </c>
      <c r="R3152" t="s">
        <v>8309</v>
      </c>
      <c r="S3152" s="13">
        <f t="shared" si="198"/>
        <v>40478.263923611114</v>
      </c>
      <c r="T3152" s="13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8308</v>
      </c>
      <c r="R3153" t="s">
        <v>8309</v>
      </c>
      <c r="S3153" s="13">
        <f t="shared" si="198"/>
        <v>41862.83997685185</v>
      </c>
      <c r="T3153" s="13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8308</v>
      </c>
      <c r="R3154" t="s">
        <v>8309</v>
      </c>
      <c r="S3154" s="13">
        <f t="shared" si="198"/>
        <v>41550.867673611108</v>
      </c>
      <c r="T3154" s="13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8308</v>
      </c>
      <c r="R3155" t="s">
        <v>8309</v>
      </c>
      <c r="S3155" s="13">
        <f t="shared" si="198"/>
        <v>40633.154363425929</v>
      </c>
      <c r="T3155" s="13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8308</v>
      </c>
      <c r="R3156" t="s">
        <v>8309</v>
      </c>
      <c r="S3156" s="13">
        <f t="shared" si="198"/>
        <v>40970.875671296293</v>
      </c>
      <c r="T3156" s="13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8308</v>
      </c>
      <c r="R3157" t="s">
        <v>8309</v>
      </c>
      <c r="S3157" s="13">
        <f t="shared" si="198"/>
        <v>41233.499131944445</v>
      </c>
      <c r="T3157" s="13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8308</v>
      </c>
      <c r="R3158" t="s">
        <v>8309</v>
      </c>
      <c r="S3158" s="13">
        <f t="shared" si="198"/>
        <v>41026.953055555554</v>
      </c>
      <c r="T3158" s="13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8308</v>
      </c>
      <c r="R3159" t="s">
        <v>8309</v>
      </c>
      <c r="S3159" s="13">
        <f t="shared" si="198"/>
        <v>41829.788252314815</v>
      </c>
      <c r="T3159" s="13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8308</v>
      </c>
      <c r="R3160" t="s">
        <v>8309</v>
      </c>
      <c r="S3160" s="13">
        <f t="shared" si="198"/>
        <v>41447.839722222219</v>
      </c>
      <c r="T3160" s="13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8308</v>
      </c>
      <c r="R3161" t="s">
        <v>8309</v>
      </c>
      <c r="S3161" s="13">
        <f t="shared" si="198"/>
        <v>40884.066678240742</v>
      </c>
      <c r="T3161" s="13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8308</v>
      </c>
      <c r="R3162" t="s">
        <v>8309</v>
      </c>
      <c r="S3162" s="13">
        <f t="shared" si="198"/>
        <v>41841.26489583333</v>
      </c>
      <c r="T3162" s="13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8308</v>
      </c>
      <c r="R3163" t="s">
        <v>8309</v>
      </c>
      <c r="S3163" s="13">
        <f t="shared" si="198"/>
        <v>41897.536134259259</v>
      </c>
      <c r="T3163" s="13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8308</v>
      </c>
      <c r="R3164" t="s">
        <v>8309</v>
      </c>
      <c r="S3164" s="13">
        <f t="shared" si="198"/>
        <v>41799.685902777775</v>
      </c>
      <c r="T3164" s="13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8308</v>
      </c>
      <c r="R3165" t="s">
        <v>8309</v>
      </c>
      <c r="S3165" s="13">
        <f t="shared" si="198"/>
        <v>41775.753761574073</v>
      </c>
      <c r="T3165" s="13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8308</v>
      </c>
      <c r="R3166" t="s">
        <v>8309</v>
      </c>
      <c r="S3166" s="13">
        <f t="shared" si="198"/>
        <v>41766.80572916667</v>
      </c>
      <c r="T3166" s="13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8308</v>
      </c>
      <c r="R3167" t="s">
        <v>8309</v>
      </c>
      <c r="S3167" s="13">
        <f t="shared" si="198"/>
        <v>40644.159259259257</v>
      </c>
      <c r="T3167" s="13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8308</v>
      </c>
      <c r="R3168" t="s">
        <v>8309</v>
      </c>
      <c r="S3168" s="13">
        <f t="shared" si="198"/>
        <v>41940.69158564815</v>
      </c>
      <c r="T3168" s="13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8308</v>
      </c>
      <c r="R3169" t="s">
        <v>8309</v>
      </c>
      <c r="S3169" s="13">
        <f t="shared" si="198"/>
        <v>41839.175706018519</v>
      </c>
      <c r="T3169" s="13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8308</v>
      </c>
      <c r="R3170" t="s">
        <v>8309</v>
      </c>
      <c r="S3170" s="13">
        <f t="shared" si="198"/>
        <v>41772.105937500004</v>
      </c>
      <c r="T3170" s="13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8308</v>
      </c>
      <c r="R3171" t="s">
        <v>8309</v>
      </c>
      <c r="S3171" s="13">
        <f t="shared" si="198"/>
        <v>41591.737974537034</v>
      </c>
      <c r="T3171" s="13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8308</v>
      </c>
      <c r="R3172" t="s">
        <v>8309</v>
      </c>
      <c r="S3172" s="13">
        <f t="shared" si="198"/>
        <v>41789.080370370371</v>
      </c>
      <c r="T3172" s="13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8308</v>
      </c>
      <c r="R3173" t="s">
        <v>8309</v>
      </c>
      <c r="S3173" s="13">
        <f t="shared" si="198"/>
        <v>42466.608310185184</v>
      </c>
      <c r="T3173" s="13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8308</v>
      </c>
      <c r="R3174" t="s">
        <v>8309</v>
      </c>
      <c r="S3174" s="13">
        <f t="shared" si="198"/>
        <v>40923.729953703703</v>
      </c>
      <c r="T3174" s="13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8308</v>
      </c>
      <c r="R3175" t="s">
        <v>8309</v>
      </c>
      <c r="S3175" s="13">
        <f t="shared" si="198"/>
        <v>41878.878379629627</v>
      </c>
      <c r="T3175" s="13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8308</v>
      </c>
      <c r="R3176" t="s">
        <v>8309</v>
      </c>
      <c r="S3176" s="13">
        <f t="shared" si="198"/>
        <v>41862.864675925928</v>
      </c>
      <c r="T3176" s="13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8308</v>
      </c>
      <c r="R3177" t="s">
        <v>8309</v>
      </c>
      <c r="S3177" s="13">
        <f t="shared" si="198"/>
        <v>40531.886886574073</v>
      </c>
      <c r="T3177" s="13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8308</v>
      </c>
      <c r="R3178" t="s">
        <v>8309</v>
      </c>
      <c r="S3178" s="13">
        <f t="shared" si="198"/>
        <v>41477.930914351848</v>
      </c>
      <c r="T3178" s="13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8308</v>
      </c>
      <c r="R3179" t="s">
        <v>8309</v>
      </c>
      <c r="S3179" s="13">
        <f t="shared" si="198"/>
        <v>41781.666770833333</v>
      </c>
      <c r="T3179" s="13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8308</v>
      </c>
      <c r="R3180" t="s">
        <v>8309</v>
      </c>
      <c r="S3180" s="13">
        <f t="shared" si="198"/>
        <v>41806.605034722219</v>
      </c>
      <c r="T3180" s="13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8308</v>
      </c>
      <c r="R3181" t="s">
        <v>8309</v>
      </c>
      <c r="S3181" s="13">
        <f t="shared" si="198"/>
        <v>41375.702210648145</v>
      </c>
      <c r="T3181" s="13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8308</v>
      </c>
      <c r="R3182" t="s">
        <v>8309</v>
      </c>
      <c r="S3182" s="13">
        <f t="shared" si="198"/>
        <v>41780.412604166668</v>
      </c>
      <c r="T3182" s="13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8308</v>
      </c>
      <c r="R3183" t="s">
        <v>8309</v>
      </c>
      <c r="S3183" s="13">
        <f t="shared" si="198"/>
        <v>41779.310034722221</v>
      </c>
      <c r="T3183" s="13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8308</v>
      </c>
      <c r="R3184" t="s">
        <v>8309</v>
      </c>
      <c r="S3184" s="13">
        <f t="shared" si="198"/>
        <v>40883.949317129627</v>
      </c>
      <c r="T3184" s="13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8308</v>
      </c>
      <c r="R3185" t="s">
        <v>8309</v>
      </c>
      <c r="S3185" s="13">
        <f t="shared" si="198"/>
        <v>41491.79478009259</v>
      </c>
      <c r="T3185" s="13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8308</v>
      </c>
      <c r="R3186" t="s">
        <v>8309</v>
      </c>
      <c r="S3186" s="13">
        <f t="shared" si="198"/>
        <v>41791.993414351848</v>
      </c>
      <c r="T3186" s="13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8308</v>
      </c>
      <c r="R3187" t="s">
        <v>8309</v>
      </c>
      <c r="S3187" s="13">
        <f t="shared" si="198"/>
        <v>41829.977326388893</v>
      </c>
      <c r="T3187" s="13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8308</v>
      </c>
      <c r="R3188" t="s">
        <v>8309</v>
      </c>
      <c r="S3188" s="13">
        <f t="shared" si="198"/>
        <v>41868.924050925925</v>
      </c>
      <c r="T3188" s="13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8308</v>
      </c>
      <c r="R3189" t="s">
        <v>8309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8308</v>
      </c>
      <c r="R3190" t="s">
        <v>8311</v>
      </c>
      <c r="S3190" s="13">
        <f t="shared" si="198"/>
        <v>42144.415532407409</v>
      </c>
      <c r="T3190" s="13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8308</v>
      </c>
      <c r="R3191" t="s">
        <v>8311</v>
      </c>
      <c r="S3191" s="13">
        <f t="shared" si="198"/>
        <v>42118.346435185187</v>
      </c>
      <c r="T3191" s="13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8308</v>
      </c>
      <c r="R3192" t="s">
        <v>8311</v>
      </c>
      <c r="S3192" s="13">
        <f t="shared" si="198"/>
        <v>42683.151331018518</v>
      </c>
      <c r="T3192" s="13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8308</v>
      </c>
      <c r="R3193" t="s">
        <v>8311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8308</v>
      </c>
      <c r="R3194" t="s">
        <v>8311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8308</v>
      </c>
      <c r="R3195" t="s">
        <v>8311</v>
      </c>
      <c r="S3195" s="13">
        <f t="shared" si="198"/>
        <v>42010.968240740738</v>
      </c>
      <c r="T3195" s="13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8308</v>
      </c>
      <c r="R3196" t="s">
        <v>8311</v>
      </c>
      <c r="S3196" s="13">
        <f t="shared" si="198"/>
        <v>42182.062476851846</v>
      </c>
      <c r="T3196" s="13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8308</v>
      </c>
      <c r="R3197" t="s">
        <v>8311</v>
      </c>
      <c r="S3197" s="13">
        <f t="shared" si="198"/>
        <v>42017.594236111108</v>
      </c>
      <c r="T3197" s="13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8308</v>
      </c>
      <c r="R3198" t="s">
        <v>8311</v>
      </c>
      <c r="S3198" s="13">
        <f t="shared" si="198"/>
        <v>42157.598090277781</v>
      </c>
      <c r="T3198" s="13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8308</v>
      </c>
      <c r="R3199" t="s">
        <v>8311</v>
      </c>
      <c r="S3199" s="13">
        <f t="shared" si="198"/>
        <v>42009.493263888886</v>
      </c>
      <c r="T3199" s="13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8308</v>
      </c>
      <c r="R3200" t="s">
        <v>8311</v>
      </c>
      <c r="S3200" s="13">
        <f t="shared" si="198"/>
        <v>42013.424502314811</v>
      </c>
      <c r="T3200" s="13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8308</v>
      </c>
      <c r="R3201" t="s">
        <v>8311</v>
      </c>
      <c r="S3201" s="13">
        <f t="shared" si="198"/>
        <v>41858.761782407404</v>
      </c>
      <c r="T3201" s="13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8308</v>
      </c>
      <c r="R3202" t="s">
        <v>8311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8308</v>
      </c>
      <c r="R3203" t="s">
        <v>8311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8308</v>
      </c>
      <c r="R3204" t="s">
        <v>8311</v>
      </c>
      <c r="S3204" s="13">
        <f t="shared" si="202"/>
        <v>42293.853541666671</v>
      </c>
      <c r="T3204" s="13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8308</v>
      </c>
      <c r="R3205" t="s">
        <v>8311</v>
      </c>
      <c r="S3205" s="13">
        <f t="shared" si="202"/>
        <v>42242.988680555558</v>
      </c>
      <c r="T3205" s="13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8308</v>
      </c>
      <c r="R3206" t="s">
        <v>8311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8308</v>
      </c>
      <c r="R3207" t="s">
        <v>8311</v>
      </c>
      <c r="S3207" s="13">
        <f t="shared" si="202"/>
        <v>42095.374675925923</v>
      </c>
      <c r="T3207" s="13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8308</v>
      </c>
      <c r="R3208" t="s">
        <v>8311</v>
      </c>
      <c r="S3208" s="13">
        <f t="shared" si="202"/>
        <v>42236.276053240741</v>
      </c>
      <c r="T3208" s="13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8308</v>
      </c>
      <c r="R3209" t="s">
        <v>8311</v>
      </c>
      <c r="S3209" s="13">
        <f t="shared" si="202"/>
        <v>42057.277858796297</v>
      </c>
      <c r="T3209" s="13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8308</v>
      </c>
      <c r="R3210" t="s">
        <v>8309</v>
      </c>
      <c r="S3210" s="13">
        <f t="shared" si="202"/>
        <v>41827.605057870373</v>
      </c>
      <c r="T3210" s="13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8308</v>
      </c>
      <c r="R3211" t="s">
        <v>8309</v>
      </c>
      <c r="S3211" s="13">
        <f t="shared" si="202"/>
        <v>41778.637245370373</v>
      </c>
      <c r="T3211" s="13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8308</v>
      </c>
      <c r="R3212" t="s">
        <v>8309</v>
      </c>
      <c r="S3212" s="13">
        <f t="shared" si="202"/>
        <v>41013.936562499999</v>
      </c>
      <c r="T3212" s="13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8308</v>
      </c>
      <c r="R3213" t="s">
        <v>8309</v>
      </c>
      <c r="S3213" s="13">
        <f t="shared" si="202"/>
        <v>41834.586574074077</v>
      </c>
      <c r="T3213" s="13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8308</v>
      </c>
      <c r="R3214" t="s">
        <v>8309</v>
      </c>
      <c r="S3214" s="13">
        <f t="shared" si="202"/>
        <v>41829.795729166668</v>
      </c>
      <c r="T3214" s="13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8308</v>
      </c>
      <c r="R3215" t="s">
        <v>8309</v>
      </c>
      <c r="S3215" s="13">
        <f t="shared" si="202"/>
        <v>42171.763414351852</v>
      </c>
      <c r="T3215" s="13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8308</v>
      </c>
      <c r="R3216" t="s">
        <v>8309</v>
      </c>
      <c r="S3216" s="13">
        <f t="shared" si="202"/>
        <v>42337.792511574073</v>
      </c>
      <c r="T3216" s="13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8308</v>
      </c>
      <c r="R3217" t="s">
        <v>8309</v>
      </c>
      <c r="S3217" s="13">
        <f t="shared" si="202"/>
        <v>42219.665173611109</v>
      </c>
      <c r="T3217" s="13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8308</v>
      </c>
      <c r="R3218" t="s">
        <v>8309</v>
      </c>
      <c r="S3218" s="13">
        <f t="shared" si="202"/>
        <v>42165.462627314817</v>
      </c>
      <c r="T3218" s="13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8308</v>
      </c>
      <c r="R3219" t="s">
        <v>8309</v>
      </c>
      <c r="S3219" s="13">
        <f t="shared" si="202"/>
        <v>42648.546111111107</v>
      </c>
      <c r="T3219" s="13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8308</v>
      </c>
      <c r="R3220" t="s">
        <v>8309</v>
      </c>
      <c r="S3220" s="13">
        <f t="shared" si="202"/>
        <v>41971.002152777779</v>
      </c>
      <c r="T3220" s="13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8308</v>
      </c>
      <c r="R3221" t="s">
        <v>8309</v>
      </c>
      <c r="S3221" s="13">
        <f t="shared" si="202"/>
        <v>42050.983182870375</v>
      </c>
      <c r="T3221" s="13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8308</v>
      </c>
      <c r="R3222" t="s">
        <v>8309</v>
      </c>
      <c r="S3222" s="13">
        <f t="shared" si="202"/>
        <v>42772.833379629628</v>
      </c>
      <c r="T3222" s="13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8308</v>
      </c>
      <c r="R3223" t="s">
        <v>8309</v>
      </c>
      <c r="S3223" s="13">
        <f t="shared" si="202"/>
        <v>42155.696793981479</v>
      </c>
      <c r="T3223" s="13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8308</v>
      </c>
      <c r="R3224" t="s">
        <v>8309</v>
      </c>
      <c r="S3224" s="13">
        <f t="shared" si="202"/>
        <v>42270.582141203704</v>
      </c>
      <c r="T3224" s="13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8308</v>
      </c>
      <c r="R3225" t="s">
        <v>8309</v>
      </c>
      <c r="S3225" s="13">
        <f t="shared" si="202"/>
        <v>42206.835370370376</v>
      </c>
      <c r="T3225" s="13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8308</v>
      </c>
      <c r="R3226" t="s">
        <v>8309</v>
      </c>
      <c r="S3226" s="13">
        <f t="shared" si="202"/>
        <v>42697.850844907407</v>
      </c>
      <c r="T3226" s="13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8308</v>
      </c>
      <c r="R3227" t="s">
        <v>8309</v>
      </c>
      <c r="S3227" s="13">
        <f t="shared" si="202"/>
        <v>42503.559467592597</v>
      </c>
      <c r="T3227" s="13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8308</v>
      </c>
      <c r="R3228" t="s">
        <v>8309</v>
      </c>
      <c r="S3228" s="13">
        <f t="shared" si="202"/>
        <v>42277.583472222221</v>
      </c>
      <c r="T3228" s="13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8308</v>
      </c>
      <c r="R3229" t="s">
        <v>8309</v>
      </c>
      <c r="S3229" s="13">
        <f t="shared" si="202"/>
        <v>42722.882361111115</v>
      </c>
      <c r="T3229" s="13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8308</v>
      </c>
      <c r="R3230" t="s">
        <v>8309</v>
      </c>
      <c r="S3230" s="13">
        <f t="shared" si="202"/>
        <v>42323.70930555556</v>
      </c>
      <c r="T3230" s="13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8308</v>
      </c>
      <c r="R3231" t="s">
        <v>8309</v>
      </c>
      <c r="S3231" s="13">
        <f t="shared" si="202"/>
        <v>41933.291643518518</v>
      </c>
      <c r="T3231" s="13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8308</v>
      </c>
      <c r="R3232" t="s">
        <v>8309</v>
      </c>
      <c r="S3232" s="13">
        <f t="shared" si="202"/>
        <v>41898.168125000004</v>
      </c>
      <c r="T3232" s="13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8308</v>
      </c>
      <c r="R3233" t="s">
        <v>8309</v>
      </c>
      <c r="S3233" s="13">
        <f t="shared" si="202"/>
        <v>42446.943831018521</v>
      </c>
      <c r="T3233" s="13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8308</v>
      </c>
      <c r="R3234" t="s">
        <v>8309</v>
      </c>
      <c r="S3234" s="13">
        <f t="shared" si="202"/>
        <v>42463.81385416667</v>
      </c>
      <c r="T3234" s="13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8308</v>
      </c>
      <c r="R3235" t="s">
        <v>8309</v>
      </c>
      <c r="S3235" s="13">
        <f t="shared" si="202"/>
        <v>42766.805034722223</v>
      </c>
      <c r="T3235" s="13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8308</v>
      </c>
      <c r="R3236" t="s">
        <v>8309</v>
      </c>
      <c r="S3236" s="13">
        <f t="shared" si="202"/>
        <v>42734.789444444439</v>
      </c>
      <c r="T3236" s="13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8308</v>
      </c>
      <c r="R3237" t="s">
        <v>8309</v>
      </c>
      <c r="S3237" s="13">
        <f t="shared" si="202"/>
        <v>42522.347812499997</v>
      </c>
      <c r="T3237" s="13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8308</v>
      </c>
      <c r="R3238" t="s">
        <v>8309</v>
      </c>
      <c r="S3238" s="13">
        <f t="shared" si="202"/>
        <v>42702.917048611111</v>
      </c>
      <c r="T3238" s="13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8308</v>
      </c>
      <c r="R3239" t="s">
        <v>8309</v>
      </c>
      <c r="S3239" s="13">
        <f t="shared" si="202"/>
        <v>42252.474351851852</v>
      </c>
      <c r="T3239" s="13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8308</v>
      </c>
      <c r="R3240" t="s">
        <v>8309</v>
      </c>
      <c r="S3240" s="13">
        <f t="shared" si="202"/>
        <v>42156.510393518518</v>
      </c>
      <c r="T3240" s="13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8308</v>
      </c>
      <c r="R3241" t="s">
        <v>8309</v>
      </c>
      <c r="S3241" s="13">
        <f t="shared" si="202"/>
        <v>42278.089039351849</v>
      </c>
      <c r="T3241" s="13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8308</v>
      </c>
      <c r="R3242" t="s">
        <v>8309</v>
      </c>
      <c r="S3242" s="13">
        <f t="shared" si="202"/>
        <v>42754.693842592591</v>
      </c>
      <c r="T3242" s="13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8308</v>
      </c>
      <c r="R3243" t="s">
        <v>8309</v>
      </c>
      <c r="S3243" s="13">
        <f t="shared" si="202"/>
        <v>41893.324884259258</v>
      </c>
      <c r="T3243" s="13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8308</v>
      </c>
      <c r="R3244" t="s">
        <v>8309</v>
      </c>
      <c r="S3244" s="13">
        <f t="shared" si="202"/>
        <v>41871.755694444444</v>
      </c>
      <c r="T3244" s="13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8308</v>
      </c>
      <c r="R3245" t="s">
        <v>8309</v>
      </c>
      <c r="S3245" s="13">
        <f t="shared" si="202"/>
        <v>42262.096782407403</v>
      </c>
      <c r="T3245" s="13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8308</v>
      </c>
      <c r="R3246" t="s">
        <v>8309</v>
      </c>
      <c r="S3246" s="13">
        <f t="shared" si="202"/>
        <v>42675.694236111114</v>
      </c>
      <c r="T3246" s="13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8308</v>
      </c>
      <c r="R3247" t="s">
        <v>8309</v>
      </c>
      <c r="S3247" s="13">
        <f t="shared" si="202"/>
        <v>42135.60020833333</v>
      </c>
      <c r="T3247" s="13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8308</v>
      </c>
      <c r="R3248" t="s">
        <v>8309</v>
      </c>
      <c r="S3248" s="13">
        <f t="shared" si="202"/>
        <v>42230.472222222219</v>
      </c>
      <c r="T3248" s="13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8308</v>
      </c>
      <c r="R3249" t="s">
        <v>8309</v>
      </c>
      <c r="S3249" s="13">
        <f t="shared" si="202"/>
        <v>42167.434166666666</v>
      </c>
      <c r="T3249" s="13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8308</v>
      </c>
      <c r="R3250" t="s">
        <v>8309</v>
      </c>
      <c r="S3250" s="13">
        <f t="shared" si="202"/>
        <v>42068.888391203705</v>
      </c>
      <c r="T3250" s="13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8308</v>
      </c>
      <c r="R3251" t="s">
        <v>8309</v>
      </c>
      <c r="S3251" s="13">
        <f t="shared" si="202"/>
        <v>42145.746689814812</v>
      </c>
      <c r="T3251" s="13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8308</v>
      </c>
      <c r="R3252" t="s">
        <v>8309</v>
      </c>
      <c r="S3252" s="13">
        <f t="shared" si="202"/>
        <v>41918.742175925923</v>
      </c>
      <c r="T3252" s="13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8308</v>
      </c>
      <c r="R3253" t="s">
        <v>8309</v>
      </c>
      <c r="S3253" s="13">
        <f t="shared" si="202"/>
        <v>42146.731087962966</v>
      </c>
      <c r="T3253" s="13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8308</v>
      </c>
      <c r="R3254" t="s">
        <v>8309</v>
      </c>
      <c r="S3254" s="13">
        <f t="shared" si="202"/>
        <v>42590.472685185188</v>
      </c>
      <c r="T3254" s="13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8308</v>
      </c>
      <c r="R3255" t="s">
        <v>8309</v>
      </c>
      <c r="S3255" s="13">
        <f t="shared" si="202"/>
        <v>42602.576712962968</v>
      </c>
      <c r="T3255" s="13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8308</v>
      </c>
      <c r="R3256" t="s">
        <v>8309</v>
      </c>
      <c r="S3256" s="13">
        <f t="shared" si="202"/>
        <v>42059.085752314815</v>
      </c>
      <c r="T3256" s="13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8308</v>
      </c>
      <c r="R3257" t="s">
        <v>8309</v>
      </c>
      <c r="S3257" s="13">
        <f t="shared" si="202"/>
        <v>41889.768229166664</v>
      </c>
      <c r="T3257" s="13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8308</v>
      </c>
      <c r="R3258" t="s">
        <v>8309</v>
      </c>
      <c r="S3258" s="13">
        <f t="shared" si="202"/>
        <v>42144.573807870373</v>
      </c>
      <c r="T3258" s="13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8308</v>
      </c>
      <c r="R3259" t="s">
        <v>8309</v>
      </c>
      <c r="S3259" s="13">
        <f t="shared" si="202"/>
        <v>42758.559629629628</v>
      </c>
      <c r="T3259" s="13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8308</v>
      </c>
      <c r="R3260" t="s">
        <v>8309</v>
      </c>
      <c r="S3260" s="13">
        <f t="shared" si="202"/>
        <v>41982.887280092589</v>
      </c>
      <c r="T3260" s="13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8308</v>
      </c>
      <c r="R3261" t="s">
        <v>8309</v>
      </c>
      <c r="S3261" s="13">
        <f t="shared" si="202"/>
        <v>42614.760937500003</v>
      </c>
      <c r="T3261" s="13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8308</v>
      </c>
      <c r="R3262" t="s">
        <v>8309</v>
      </c>
      <c r="S3262" s="13">
        <f t="shared" si="202"/>
        <v>42303.672662037032</v>
      </c>
      <c r="T3262" s="13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8308</v>
      </c>
      <c r="R3263" t="s">
        <v>8309</v>
      </c>
      <c r="S3263" s="13">
        <f t="shared" si="202"/>
        <v>42171.725416666668</v>
      </c>
      <c r="T3263" s="13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8308</v>
      </c>
      <c r="R3264" t="s">
        <v>8309</v>
      </c>
      <c r="S3264" s="13">
        <f t="shared" si="202"/>
        <v>41964.315532407403</v>
      </c>
      <c r="T3264" s="13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8308</v>
      </c>
      <c r="R3265" t="s">
        <v>8309</v>
      </c>
      <c r="S3265" s="13">
        <f t="shared" si="202"/>
        <v>42284.516064814816</v>
      </c>
      <c r="T3265" s="13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8308</v>
      </c>
      <c r="R3266" t="s">
        <v>8309</v>
      </c>
      <c r="S3266" s="13">
        <f t="shared" si="202"/>
        <v>42016.800208333334</v>
      </c>
      <c r="T3266" s="13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8308</v>
      </c>
      <c r="R3267" t="s">
        <v>8309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8308</v>
      </c>
      <c r="R3268" t="s">
        <v>8309</v>
      </c>
      <c r="S3268" s="13">
        <f t="shared" si="206"/>
        <v>42136.536134259266</v>
      </c>
      <c r="T3268" s="13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8308</v>
      </c>
      <c r="R3269" t="s">
        <v>8309</v>
      </c>
      <c r="S3269" s="13">
        <f t="shared" si="206"/>
        <v>42172.757638888885</v>
      </c>
      <c r="T3269" s="13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8308</v>
      </c>
      <c r="R3270" t="s">
        <v>8309</v>
      </c>
      <c r="S3270" s="13">
        <f t="shared" si="206"/>
        <v>42590.90425925926</v>
      </c>
      <c r="T3270" s="13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8308</v>
      </c>
      <c r="R3271" t="s">
        <v>8309</v>
      </c>
      <c r="S3271" s="13">
        <f t="shared" si="206"/>
        <v>42137.395798611105</v>
      </c>
      <c r="T3271" s="13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8308</v>
      </c>
      <c r="R3272" t="s">
        <v>8309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8308</v>
      </c>
      <c r="R3273" t="s">
        <v>8309</v>
      </c>
      <c r="S3273" s="13">
        <f t="shared" si="206"/>
        <v>41915.437210648146</v>
      </c>
      <c r="T3273" s="13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8308</v>
      </c>
      <c r="R3274" t="s">
        <v>8309</v>
      </c>
      <c r="S3274" s="13">
        <f t="shared" si="206"/>
        <v>42284.500104166669</v>
      </c>
      <c r="T3274" s="13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8308</v>
      </c>
      <c r="R3275" t="s">
        <v>8309</v>
      </c>
      <c r="S3275" s="13">
        <f t="shared" si="206"/>
        <v>42611.801412037035</v>
      </c>
      <c r="T3275" s="13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8308</v>
      </c>
      <c r="R3276" t="s">
        <v>8309</v>
      </c>
      <c r="S3276" s="13">
        <f t="shared" si="206"/>
        <v>42400.704537037032</v>
      </c>
      <c r="T3276" s="13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8308</v>
      </c>
      <c r="R3277" t="s">
        <v>8309</v>
      </c>
      <c r="S3277" s="13">
        <f t="shared" si="206"/>
        <v>42017.88045138889</v>
      </c>
      <c r="T3277" s="13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8308</v>
      </c>
      <c r="R3278" t="s">
        <v>8309</v>
      </c>
      <c r="S3278" s="13">
        <f t="shared" si="206"/>
        <v>42426.949988425928</v>
      </c>
      <c r="T3278" s="13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8308</v>
      </c>
      <c r="R3279" t="s">
        <v>8309</v>
      </c>
      <c r="S3279" s="13">
        <f t="shared" si="206"/>
        <v>41931.682939814818</v>
      </c>
      <c r="T3279" s="13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8308</v>
      </c>
      <c r="R3280" t="s">
        <v>8309</v>
      </c>
      <c r="S3280" s="13">
        <f t="shared" si="206"/>
        <v>42124.848414351851</v>
      </c>
      <c r="T3280" s="13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8308</v>
      </c>
      <c r="R3281" t="s">
        <v>8309</v>
      </c>
      <c r="S3281" s="13">
        <f t="shared" si="206"/>
        <v>42431.102534722217</v>
      </c>
      <c r="T3281" s="13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8308</v>
      </c>
      <c r="R3282" t="s">
        <v>8309</v>
      </c>
      <c r="S3282" s="13">
        <f t="shared" si="206"/>
        <v>42121.756921296299</v>
      </c>
      <c r="T3282" s="13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8308</v>
      </c>
      <c r="R3283" t="s">
        <v>8309</v>
      </c>
      <c r="S3283" s="13">
        <f t="shared" si="206"/>
        <v>42219.019733796296</v>
      </c>
      <c r="T3283" s="13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8308</v>
      </c>
      <c r="R3284" t="s">
        <v>8309</v>
      </c>
      <c r="S3284" s="13">
        <f t="shared" si="206"/>
        <v>42445.19430555556</v>
      </c>
      <c r="T3284" s="13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8308</v>
      </c>
      <c r="R3285" t="s">
        <v>8309</v>
      </c>
      <c r="S3285" s="13">
        <f t="shared" si="206"/>
        <v>42379.74418981481</v>
      </c>
      <c r="T3285" s="13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8308</v>
      </c>
      <c r="R3286" t="s">
        <v>8309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8308</v>
      </c>
      <c r="R3287" t="s">
        <v>8309</v>
      </c>
      <c r="S3287" s="13">
        <f t="shared" si="206"/>
        <v>42762.942430555559</v>
      </c>
      <c r="T3287" s="13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8308</v>
      </c>
      <c r="R3288" t="s">
        <v>8309</v>
      </c>
      <c r="S3288" s="13">
        <f t="shared" si="206"/>
        <v>42567.840069444443</v>
      </c>
      <c r="T3288" s="13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8308</v>
      </c>
      <c r="R3289" t="s">
        <v>8309</v>
      </c>
      <c r="S3289" s="13">
        <f t="shared" si="206"/>
        <v>42311.750324074077</v>
      </c>
      <c r="T3289" s="13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8308</v>
      </c>
      <c r="R3290" t="s">
        <v>8309</v>
      </c>
      <c r="S3290" s="13">
        <f t="shared" si="206"/>
        <v>42505.774479166663</v>
      </c>
      <c r="T3290" s="13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8308</v>
      </c>
      <c r="R3291" t="s">
        <v>8309</v>
      </c>
      <c r="S3291" s="13">
        <f t="shared" si="206"/>
        <v>42758.368078703701</v>
      </c>
      <c r="T3291" s="13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8308</v>
      </c>
      <c r="R3292" t="s">
        <v>8309</v>
      </c>
      <c r="S3292" s="13">
        <f t="shared" si="206"/>
        <v>42775.51494212963</v>
      </c>
      <c r="T3292" s="13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8308</v>
      </c>
      <c r="R3293" t="s">
        <v>8309</v>
      </c>
      <c r="S3293" s="13">
        <f t="shared" si="206"/>
        <v>42232.702546296292</v>
      </c>
      <c r="T3293" s="13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8308</v>
      </c>
      <c r="R3294" t="s">
        <v>8309</v>
      </c>
      <c r="S3294" s="13">
        <f t="shared" si="206"/>
        <v>42282.770231481481</v>
      </c>
      <c r="T3294" s="13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8308</v>
      </c>
      <c r="R3295" t="s">
        <v>8309</v>
      </c>
      <c r="S3295" s="13">
        <f t="shared" si="206"/>
        <v>42768.425370370373</v>
      </c>
      <c r="T3295" s="13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8308</v>
      </c>
      <c r="R3296" t="s">
        <v>8309</v>
      </c>
      <c r="S3296" s="13">
        <f t="shared" si="206"/>
        <v>42141.541134259256</v>
      </c>
      <c r="T3296" s="13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8308</v>
      </c>
      <c r="R3297" t="s">
        <v>8309</v>
      </c>
      <c r="S3297" s="13">
        <f t="shared" si="206"/>
        <v>42609.442465277782</v>
      </c>
      <c r="T3297" s="13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8308</v>
      </c>
      <c r="R3298" t="s">
        <v>8309</v>
      </c>
      <c r="S3298" s="13">
        <f t="shared" si="206"/>
        <v>42309.756620370375</v>
      </c>
      <c r="T3298" s="13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8308</v>
      </c>
      <c r="R3299" t="s">
        <v>8309</v>
      </c>
      <c r="S3299" s="13">
        <f t="shared" si="206"/>
        <v>42193.771481481483</v>
      </c>
      <c r="T3299" s="13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8308</v>
      </c>
      <c r="R3300" t="s">
        <v>8309</v>
      </c>
      <c r="S3300" s="13">
        <f t="shared" si="206"/>
        <v>42239.957962962959</v>
      </c>
      <c r="T3300" s="13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8308</v>
      </c>
      <c r="R3301" t="s">
        <v>8309</v>
      </c>
      <c r="S3301" s="13">
        <f t="shared" si="206"/>
        <v>42261.917395833334</v>
      </c>
      <c r="T3301" s="13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8308</v>
      </c>
      <c r="R3302" t="s">
        <v>8309</v>
      </c>
      <c r="S3302" s="13">
        <f t="shared" si="206"/>
        <v>42102.743773148148</v>
      </c>
      <c r="T3302" s="13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8308</v>
      </c>
      <c r="R3303" t="s">
        <v>8309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8308</v>
      </c>
      <c r="R3304" t="s">
        <v>8309</v>
      </c>
      <c r="S3304" s="13">
        <f t="shared" si="206"/>
        <v>42681.35157407407</v>
      </c>
      <c r="T3304" s="13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8308</v>
      </c>
      <c r="R3305" t="s">
        <v>8309</v>
      </c>
      <c r="S3305" s="13">
        <f t="shared" si="206"/>
        <v>42056.65143518518</v>
      </c>
      <c r="T3305" s="13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8308</v>
      </c>
      <c r="R3306" t="s">
        <v>8309</v>
      </c>
      <c r="S3306" s="13">
        <f t="shared" si="206"/>
        <v>42696.624444444446</v>
      </c>
      <c r="T3306" s="13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8308</v>
      </c>
      <c r="R3307" t="s">
        <v>8309</v>
      </c>
      <c r="S3307" s="13">
        <f t="shared" si="206"/>
        <v>42186.855879629627</v>
      </c>
      <c r="T3307" s="13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8308</v>
      </c>
      <c r="R3308" t="s">
        <v>8309</v>
      </c>
      <c r="S3308" s="13">
        <f t="shared" si="206"/>
        <v>42493.219236111108</v>
      </c>
      <c r="T3308" s="13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8308</v>
      </c>
      <c r="R3309" t="s">
        <v>8309</v>
      </c>
      <c r="S3309" s="13">
        <f t="shared" si="206"/>
        <v>42475.057164351849</v>
      </c>
      <c r="T3309" s="13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8308</v>
      </c>
      <c r="R3310" t="s">
        <v>8309</v>
      </c>
      <c r="S3310" s="13">
        <f t="shared" si="206"/>
        <v>42452.876909722225</v>
      </c>
      <c r="T3310" s="13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8308</v>
      </c>
      <c r="R3311" t="s">
        <v>8309</v>
      </c>
      <c r="S3311" s="13">
        <f t="shared" si="206"/>
        <v>42628.650208333333</v>
      </c>
      <c r="T3311" s="13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8308</v>
      </c>
      <c r="R3312" t="s">
        <v>8309</v>
      </c>
      <c r="S3312" s="13">
        <f t="shared" si="206"/>
        <v>42253.928530092591</v>
      </c>
      <c r="T3312" s="13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8308</v>
      </c>
      <c r="R3313" t="s">
        <v>8309</v>
      </c>
      <c r="S3313" s="13">
        <f t="shared" si="206"/>
        <v>42264.29178240741</v>
      </c>
      <c r="T3313" s="13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8308</v>
      </c>
      <c r="R3314" t="s">
        <v>8309</v>
      </c>
      <c r="S3314" s="13">
        <f t="shared" si="206"/>
        <v>42664.809560185182</v>
      </c>
      <c r="T3314" s="13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8308</v>
      </c>
      <c r="R3315" t="s">
        <v>8309</v>
      </c>
      <c r="S3315" s="13">
        <f t="shared" si="206"/>
        <v>42382.244409722218</v>
      </c>
      <c r="T3315" s="13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8308</v>
      </c>
      <c r="R3316" t="s">
        <v>8309</v>
      </c>
      <c r="S3316" s="13">
        <f t="shared" si="206"/>
        <v>42105.267488425925</v>
      </c>
      <c r="T3316" s="13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8308</v>
      </c>
      <c r="R3317" t="s">
        <v>8309</v>
      </c>
      <c r="S3317" s="13">
        <f t="shared" si="206"/>
        <v>42466.303715277783</v>
      </c>
      <c r="T3317" s="13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8308</v>
      </c>
      <c r="R3318" t="s">
        <v>8309</v>
      </c>
      <c r="S3318" s="13">
        <f t="shared" si="206"/>
        <v>41826.871238425927</v>
      </c>
      <c r="T3318" s="13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8308</v>
      </c>
      <c r="R3319" t="s">
        <v>8309</v>
      </c>
      <c r="S3319" s="13">
        <f t="shared" si="206"/>
        <v>42499.039629629624</v>
      </c>
      <c r="T3319" s="13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8308</v>
      </c>
      <c r="R3320" t="s">
        <v>8309</v>
      </c>
      <c r="S3320" s="13">
        <f t="shared" si="206"/>
        <v>42431.302002314813</v>
      </c>
      <c r="T3320" s="13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8308</v>
      </c>
      <c r="R3321" t="s">
        <v>8309</v>
      </c>
      <c r="S3321" s="13">
        <f t="shared" si="206"/>
        <v>41990.585486111115</v>
      </c>
      <c r="T3321" s="13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8308</v>
      </c>
      <c r="R3322" t="s">
        <v>8309</v>
      </c>
      <c r="S3322" s="13">
        <f t="shared" si="206"/>
        <v>42513.045798611114</v>
      </c>
      <c r="T3322" s="13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8308</v>
      </c>
      <c r="R3323" t="s">
        <v>8309</v>
      </c>
      <c r="S3323" s="13">
        <f t="shared" si="206"/>
        <v>41914.100289351853</v>
      </c>
      <c r="T3323" s="13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8308</v>
      </c>
      <c r="R3324" t="s">
        <v>8309</v>
      </c>
      <c r="S3324" s="13">
        <f t="shared" si="206"/>
        <v>42521.010370370372</v>
      </c>
      <c r="T3324" s="13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8308</v>
      </c>
      <c r="R3325" t="s">
        <v>8309</v>
      </c>
      <c r="S3325" s="13">
        <f t="shared" si="206"/>
        <v>42608.36583333333</v>
      </c>
      <c r="T3325" s="13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8308</v>
      </c>
      <c r="R3326" t="s">
        <v>8309</v>
      </c>
      <c r="S3326" s="13">
        <f t="shared" si="206"/>
        <v>42512.58321759259</v>
      </c>
      <c r="T3326" s="13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8308</v>
      </c>
      <c r="R3327" t="s">
        <v>8309</v>
      </c>
      <c r="S3327" s="13">
        <f t="shared" si="206"/>
        <v>42064.785613425927</v>
      </c>
      <c r="T3327" s="13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8308</v>
      </c>
      <c r="R3328" t="s">
        <v>8309</v>
      </c>
      <c r="S3328" s="13">
        <f t="shared" si="206"/>
        <v>42041.714178240742</v>
      </c>
      <c r="T3328" s="13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8308</v>
      </c>
      <c r="R3329" t="s">
        <v>8309</v>
      </c>
      <c r="S3329" s="13">
        <f t="shared" si="206"/>
        <v>42468.374606481477</v>
      </c>
      <c r="T3329" s="13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8308</v>
      </c>
      <c r="R3330" t="s">
        <v>8309</v>
      </c>
      <c r="S3330" s="13">
        <f t="shared" si="206"/>
        <v>41822.57503472222</v>
      </c>
      <c r="T3330" s="13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8308</v>
      </c>
      <c r="R3331" t="s">
        <v>8309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8308</v>
      </c>
      <c r="R3332" t="s">
        <v>8309</v>
      </c>
      <c r="S3332" s="13">
        <f t="shared" si="210"/>
        <v>42065.887361111112</v>
      </c>
      <c r="T3332" s="13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8308</v>
      </c>
      <c r="R3333" t="s">
        <v>8309</v>
      </c>
      <c r="S3333" s="13">
        <f t="shared" si="210"/>
        <v>42248.697754629626</v>
      </c>
      <c r="T3333" s="13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8308</v>
      </c>
      <c r="R3334" t="s">
        <v>8309</v>
      </c>
      <c r="S3334" s="13">
        <f t="shared" si="210"/>
        <v>41809.860300925924</v>
      </c>
      <c r="T3334" s="13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8308</v>
      </c>
      <c r="R3335" t="s">
        <v>8309</v>
      </c>
      <c r="S3335" s="13">
        <f t="shared" si="210"/>
        <v>42148.676851851851</v>
      </c>
      <c r="T3335" s="13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8308</v>
      </c>
      <c r="R3336" t="s">
        <v>8309</v>
      </c>
      <c r="S3336" s="13">
        <f t="shared" si="210"/>
        <v>42185.521087962959</v>
      </c>
      <c r="T3336" s="13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8308</v>
      </c>
      <c r="R3337" t="s">
        <v>8309</v>
      </c>
      <c r="S3337" s="13">
        <f t="shared" si="210"/>
        <v>41827.674143518518</v>
      </c>
      <c r="T3337" s="13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8308</v>
      </c>
      <c r="R3338" t="s">
        <v>8309</v>
      </c>
      <c r="S3338" s="13">
        <f t="shared" si="210"/>
        <v>42437.398680555561</v>
      </c>
      <c r="T3338" s="13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8308</v>
      </c>
      <c r="R3339" t="s">
        <v>8309</v>
      </c>
      <c r="S3339" s="13">
        <f t="shared" si="210"/>
        <v>41901.282025462962</v>
      </c>
      <c r="T3339" s="13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8308</v>
      </c>
      <c r="R3340" t="s">
        <v>8309</v>
      </c>
      <c r="S3340" s="13">
        <f t="shared" si="210"/>
        <v>42769.574999999997</v>
      </c>
      <c r="T3340" s="13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8308</v>
      </c>
      <c r="R3341" t="s">
        <v>8309</v>
      </c>
      <c r="S3341" s="13">
        <f t="shared" si="210"/>
        <v>42549.665717592594</v>
      </c>
      <c r="T3341" s="13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8308</v>
      </c>
      <c r="R3342" t="s">
        <v>8309</v>
      </c>
      <c r="S3342" s="13">
        <f t="shared" si="210"/>
        <v>42685.974004629628</v>
      </c>
      <c r="T3342" s="13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8308</v>
      </c>
      <c r="R3343" t="s">
        <v>8309</v>
      </c>
      <c r="S3343" s="13">
        <f t="shared" si="210"/>
        <v>42510.798854166671</v>
      </c>
      <c r="T3343" s="13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8308</v>
      </c>
      <c r="R3344" t="s">
        <v>8309</v>
      </c>
      <c r="S3344" s="13">
        <f t="shared" si="210"/>
        <v>42062.296412037031</v>
      </c>
      <c r="T3344" s="13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8308</v>
      </c>
      <c r="R3345" t="s">
        <v>8309</v>
      </c>
      <c r="S3345" s="13">
        <f t="shared" si="210"/>
        <v>42452.916481481487</v>
      </c>
      <c r="T3345" s="13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8308</v>
      </c>
      <c r="R3346" t="s">
        <v>8309</v>
      </c>
      <c r="S3346" s="13">
        <f t="shared" si="210"/>
        <v>41851.200150462959</v>
      </c>
      <c r="T3346" s="13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8308</v>
      </c>
      <c r="R3347" t="s">
        <v>8309</v>
      </c>
      <c r="S3347" s="13">
        <f t="shared" si="210"/>
        <v>42053.106111111112</v>
      </c>
      <c r="T3347" s="13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8308</v>
      </c>
      <c r="R3348" t="s">
        <v>8309</v>
      </c>
      <c r="S3348" s="13">
        <f t="shared" si="210"/>
        <v>42054.024421296301</v>
      </c>
      <c r="T3348" s="13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8308</v>
      </c>
      <c r="R3349" t="s">
        <v>8309</v>
      </c>
      <c r="S3349" s="13">
        <f t="shared" si="210"/>
        <v>42484.551550925928</v>
      </c>
      <c r="T3349" s="13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8308</v>
      </c>
      <c r="R3350" t="s">
        <v>8309</v>
      </c>
      <c r="S3350" s="13">
        <f t="shared" si="210"/>
        <v>42466.558796296296</v>
      </c>
      <c r="T3350" s="13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8308</v>
      </c>
      <c r="R3351" t="s">
        <v>8309</v>
      </c>
      <c r="S3351" s="13">
        <f t="shared" si="210"/>
        <v>42513.110787037032</v>
      </c>
      <c r="T3351" s="13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8308</v>
      </c>
      <c r="R3352" t="s">
        <v>8309</v>
      </c>
      <c r="S3352" s="13">
        <f t="shared" si="210"/>
        <v>42302.701516203699</v>
      </c>
      <c r="T3352" s="13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8308</v>
      </c>
      <c r="R3353" t="s">
        <v>8309</v>
      </c>
      <c r="S3353" s="13">
        <f t="shared" si="210"/>
        <v>41806.395428240743</v>
      </c>
      <c r="T3353" s="13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8308</v>
      </c>
      <c r="R3354" t="s">
        <v>8309</v>
      </c>
      <c r="S3354" s="13">
        <f t="shared" si="210"/>
        <v>42495.992800925931</v>
      </c>
      <c r="T3354" s="13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8308</v>
      </c>
      <c r="R3355" t="s">
        <v>8309</v>
      </c>
      <c r="S3355" s="13">
        <f t="shared" si="210"/>
        <v>42479.432291666672</v>
      </c>
      <c r="T3355" s="13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8308</v>
      </c>
      <c r="R3356" t="s">
        <v>8309</v>
      </c>
      <c r="S3356" s="13">
        <f t="shared" si="210"/>
        <v>42270.7269212963</v>
      </c>
      <c r="T3356" s="13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8308</v>
      </c>
      <c r="R3357" t="s">
        <v>8309</v>
      </c>
      <c r="S3357" s="13">
        <f t="shared" si="210"/>
        <v>42489.619525462964</v>
      </c>
      <c r="T3357" s="13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8308</v>
      </c>
      <c r="R3358" t="s">
        <v>8309</v>
      </c>
      <c r="S3358" s="13">
        <f t="shared" si="210"/>
        <v>42536.815648148149</v>
      </c>
      <c r="T3358" s="13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8308</v>
      </c>
      <c r="R3359" t="s">
        <v>8309</v>
      </c>
      <c r="S3359" s="13">
        <f t="shared" si="210"/>
        <v>41822.417939814812</v>
      </c>
      <c r="T3359" s="13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8308</v>
      </c>
      <c r="R3360" t="s">
        <v>8309</v>
      </c>
      <c r="S3360" s="13">
        <f t="shared" si="210"/>
        <v>41932.311099537037</v>
      </c>
      <c r="T3360" s="13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8308</v>
      </c>
      <c r="R3361" t="s">
        <v>8309</v>
      </c>
      <c r="S3361" s="13">
        <f t="shared" si="210"/>
        <v>42746.057106481487</v>
      </c>
      <c r="T3361" s="13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8308</v>
      </c>
      <c r="R3362" t="s">
        <v>8309</v>
      </c>
      <c r="S3362" s="13">
        <f t="shared" si="210"/>
        <v>42697.082673611112</v>
      </c>
      <c r="T3362" s="13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8308</v>
      </c>
      <c r="R3363" t="s">
        <v>8309</v>
      </c>
      <c r="S3363" s="13">
        <f t="shared" si="210"/>
        <v>41866.025347222225</v>
      </c>
      <c r="T3363" s="13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8308</v>
      </c>
      <c r="R3364" t="s">
        <v>8309</v>
      </c>
      <c r="S3364" s="13">
        <f t="shared" si="210"/>
        <v>42056.091631944444</v>
      </c>
      <c r="T3364" s="13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8308</v>
      </c>
      <c r="R3365" t="s">
        <v>8309</v>
      </c>
      <c r="S3365" s="13">
        <f t="shared" si="210"/>
        <v>41851.771354166667</v>
      </c>
      <c r="T3365" s="13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8308</v>
      </c>
      <c r="R3366" t="s">
        <v>8309</v>
      </c>
      <c r="S3366" s="13">
        <f t="shared" si="210"/>
        <v>42422.977418981478</v>
      </c>
      <c r="T3366" s="13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8308</v>
      </c>
      <c r="R3367" t="s">
        <v>8309</v>
      </c>
      <c r="S3367" s="13">
        <f t="shared" si="210"/>
        <v>42321.101759259262</v>
      </c>
      <c r="T3367" s="13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8308</v>
      </c>
      <c r="R3368" t="s">
        <v>8309</v>
      </c>
      <c r="S3368" s="13">
        <f t="shared" si="210"/>
        <v>42107.067557870367</v>
      </c>
      <c r="T3368" s="13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8308</v>
      </c>
      <c r="R3369" t="s">
        <v>8309</v>
      </c>
      <c r="S3369" s="13">
        <f t="shared" si="210"/>
        <v>42192.933958333335</v>
      </c>
      <c r="T3369" s="13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8308</v>
      </c>
      <c r="R3370" t="s">
        <v>8309</v>
      </c>
      <c r="S3370" s="13">
        <f t="shared" si="210"/>
        <v>41969.199756944443</v>
      </c>
      <c r="T3370" s="13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8308</v>
      </c>
      <c r="R3371" t="s">
        <v>8309</v>
      </c>
      <c r="S3371" s="13">
        <f t="shared" si="210"/>
        <v>42690.041435185187</v>
      </c>
      <c r="T3371" s="13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8308</v>
      </c>
      <c r="R3372" t="s">
        <v>8309</v>
      </c>
      <c r="S3372" s="13">
        <f t="shared" si="210"/>
        <v>42690.334317129629</v>
      </c>
      <c r="T3372" s="13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8308</v>
      </c>
      <c r="R3373" t="s">
        <v>8309</v>
      </c>
      <c r="S3373" s="13">
        <f t="shared" si="210"/>
        <v>42312.874594907407</v>
      </c>
      <c r="T3373" s="13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8308</v>
      </c>
      <c r="R3374" t="s">
        <v>8309</v>
      </c>
      <c r="S3374" s="13">
        <f t="shared" si="210"/>
        <v>41855.548101851848</v>
      </c>
      <c r="T3374" s="13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8308</v>
      </c>
      <c r="R3375" t="s">
        <v>8309</v>
      </c>
      <c r="S3375" s="13">
        <f t="shared" si="210"/>
        <v>42179.854629629626</v>
      </c>
      <c r="T3375" s="13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8308</v>
      </c>
      <c r="R3376" t="s">
        <v>8309</v>
      </c>
      <c r="S3376" s="13">
        <f t="shared" si="210"/>
        <v>42275.731666666667</v>
      </c>
      <c r="T3376" s="13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8308</v>
      </c>
      <c r="R3377" t="s">
        <v>8309</v>
      </c>
      <c r="S3377" s="13">
        <f t="shared" si="210"/>
        <v>41765.610798611109</v>
      </c>
      <c r="T3377" s="13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8308</v>
      </c>
      <c r="R3378" t="s">
        <v>8309</v>
      </c>
      <c r="S3378" s="13">
        <f t="shared" si="210"/>
        <v>42059.701319444444</v>
      </c>
      <c r="T3378" s="13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8308</v>
      </c>
      <c r="R3379" t="s">
        <v>8309</v>
      </c>
      <c r="S3379" s="13">
        <f t="shared" si="210"/>
        <v>42053.732627314821</v>
      </c>
      <c r="T3379" s="13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8308</v>
      </c>
      <c r="R3380" t="s">
        <v>8309</v>
      </c>
      <c r="S3380" s="13">
        <f t="shared" si="210"/>
        <v>41858.355393518519</v>
      </c>
      <c r="T3380" s="13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8308</v>
      </c>
      <c r="R3381" t="s">
        <v>8309</v>
      </c>
      <c r="S3381" s="13">
        <f t="shared" si="210"/>
        <v>42225.513888888891</v>
      </c>
      <c r="T3381" s="13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8308</v>
      </c>
      <c r="R3382" t="s">
        <v>8309</v>
      </c>
      <c r="S3382" s="13">
        <f t="shared" si="210"/>
        <v>41937.95344907407</v>
      </c>
      <c r="T3382" s="13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8308</v>
      </c>
      <c r="R3383" t="s">
        <v>8309</v>
      </c>
      <c r="S3383" s="13">
        <f t="shared" si="210"/>
        <v>42044.184988425928</v>
      </c>
      <c r="T3383" s="13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8308</v>
      </c>
      <c r="R3384" t="s">
        <v>8309</v>
      </c>
      <c r="S3384" s="13">
        <f t="shared" si="210"/>
        <v>42559.431203703702</v>
      </c>
      <c r="T3384" s="13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8308</v>
      </c>
      <c r="R3385" t="s">
        <v>8309</v>
      </c>
      <c r="S3385" s="13">
        <f t="shared" si="210"/>
        <v>42524.782638888893</v>
      </c>
      <c r="T3385" s="13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8308</v>
      </c>
      <c r="R3386" t="s">
        <v>8309</v>
      </c>
      <c r="S3386" s="13">
        <f t="shared" si="210"/>
        <v>42292.087592592594</v>
      </c>
      <c r="T3386" s="13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8308</v>
      </c>
      <c r="R3387" t="s">
        <v>8309</v>
      </c>
      <c r="S3387" s="13">
        <f t="shared" si="210"/>
        <v>41953.8675</v>
      </c>
      <c r="T3387" s="13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8308</v>
      </c>
      <c r="R3388" t="s">
        <v>8309</v>
      </c>
      <c r="S3388" s="13">
        <f t="shared" si="210"/>
        <v>41946.644745370373</v>
      </c>
      <c r="T3388" s="13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8308</v>
      </c>
      <c r="R3389" t="s">
        <v>8309</v>
      </c>
      <c r="S3389" s="13">
        <f t="shared" si="210"/>
        <v>41947.762592592589</v>
      </c>
      <c r="T3389" s="13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8308</v>
      </c>
      <c r="R3390" t="s">
        <v>8309</v>
      </c>
      <c r="S3390" s="13">
        <f t="shared" si="210"/>
        <v>42143.461122685185</v>
      </c>
      <c r="T3390" s="13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8308</v>
      </c>
      <c r="R3391" t="s">
        <v>8309</v>
      </c>
      <c r="S3391" s="13">
        <f t="shared" si="210"/>
        <v>42494.563449074078</v>
      </c>
      <c r="T3391" s="13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8308</v>
      </c>
      <c r="R3392" t="s">
        <v>8309</v>
      </c>
      <c r="S3392" s="13">
        <f t="shared" si="210"/>
        <v>41815.774826388886</v>
      </c>
      <c r="T3392" s="13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8308</v>
      </c>
      <c r="R3393" t="s">
        <v>8309</v>
      </c>
      <c r="S3393" s="13">
        <f t="shared" si="210"/>
        <v>41830.545694444445</v>
      </c>
      <c r="T3393" s="13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8308</v>
      </c>
      <c r="R3394" t="s">
        <v>8309</v>
      </c>
      <c r="S3394" s="13">
        <f t="shared" si="210"/>
        <v>42446.845543981486</v>
      </c>
      <c r="T3394" s="13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8308</v>
      </c>
      <c r="R3395" t="s">
        <v>8309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8308</v>
      </c>
      <c r="R3396" t="s">
        <v>8309</v>
      </c>
      <c r="S3396" s="13">
        <f t="shared" si="214"/>
        <v>41817.59542824074</v>
      </c>
      <c r="T3396" s="13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8308</v>
      </c>
      <c r="R3397" t="s">
        <v>8309</v>
      </c>
      <c r="S3397" s="13">
        <f t="shared" si="214"/>
        <v>42140.712314814817</v>
      </c>
      <c r="T3397" s="13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8308</v>
      </c>
      <c r="R3398" t="s">
        <v>8309</v>
      </c>
      <c r="S3398" s="13">
        <f t="shared" si="214"/>
        <v>41764.44663194444</v>
      </c>
      <c r="T3398" s="13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8308</v>
      </c>
      <c r="R3399" t="s">
        <v>8309</v>
      </c>
      <c r="S3399" s="13">
        <f t="shared" si="214"/>
        <v>42378.478344907402</v>
      </c>
      <c r="T3399" s="13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8308</v>
      </c>
      <c r="R3400" t="s">
        <v>8309</v>
      </c>
      <c r="S3400" s="13">
        <f t="shared" si="214"/>
        <v>41941.75203703704</v>
      </c>
      <c r="T3400" s="13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8308</v>
      </c>
      <c r="R3401" t="s">
        <v>8309</v>
      </c>
      <c r="S3401" s="13">
        <f t="shared" si="214"/>
        <v>42026.920428240745</v>
      </c>
      <c r="T3401" s="13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8308</v>
      </c>
      <c r="R3402" t="s">
        <v>8309</v>
      </c>
      <c r="S3402" s="13">
        <f t="shared" si="214"/>
        <v>41834.953865740739</v>
      </c>
      <c r="T3402" s="13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8308</v>
      </c>
      <c r="R3403" t="s">
        <v>8309</v>
      </c>
      <c r="S3403" s="13">
        <f t="shared" si="214"/>
        <v>42193.723912037036</v>
      </c>
      <c r="T3403" s="13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8308</v>
      </c>
      <c r="R3404" t="s">
        <v>8309</v>
      </c>
      <c r="S3404" s="13">
        <f t="shared" si="214"/>
        <v>42290.61855324074</v>
      </c>
      <c r="T3404" s="13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8308</v>
      </c>
      <c r="R3405" t="s">
        <v>8309</v>
      </c>
      <c r="S3405" s="13">
        <f t="shared" si="214"/>
        <v>42150.462083333332</v>
      </c>
      <c r="T3405" s="13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8308</v>
      </c>
      <c r="R3406" t="s">
        <v>8309</v>
      </c>
      <c r="S3406" s="13">
        <f t="shared" si="214"/>
        <v>42152.503495370373</v>
      </c>
      <c r="T3406" s="13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8308</v>
      </c>
      <c r="R3407" t="s">
        <v>8309</v>
      </c>
      <c r="S3407" s="13">
        <f t="shared" si="214"/>
        <v>42410.017199074078</v>
      </c>
      <c r="T3407" s="13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8308</v>
      </c>
      <c r="R3408" t="s">
        <v>8309</v>
      </c>
      <c r="S3408" s="13">
        <f t="shared" si="214"/>
        <v>41791.492777777778</v>
      </c>
      <c r="T3408" s="13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8308</v>
      </c>
      <c r="R3409" t="s">
        <v>8309</v>
      </c>
      <c r="S3409" s="13">
        <f t="shared" si="214"/>
        <v>41796.422326388885</v>
      </c>
      <c r="T3409" s="13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8308</v>
      </c>
      <c r="R3410" t="s">
        <v>8309</v>
      </c>
      <c r="S3410" s="13">
        <f t="shared" si="214"/>
        <v>41808.991944444446</v>
      </c>
      <c r="T3410" s="13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8308</v>
      </c>
      <c r="R3411" t="s">
        <v>8309</v>
      </c>
      <c r="S3411" s="13">
        <f t="shared" si="214"/>
        <v>42544.814328703709</v>
      </c>
      <c r="T3411" s="13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8308</v>
      </c>
      <c r="R3412" t="s">
        <v>8309</v>
      </c>
      <c r="S3412" s="13">
        <f t="shared" si="214"/>
        <v>42500.041550925926</v>
      </c>
      <c r="T3412" s="13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8308</v>
      </c>
      <c r="R3413" t="s">
        <v>8309</v>
      </c>
      <c r="S3413" s="13">
        <f t="shared" si="214"/>
        <v>42265.022824074069</v>
      </c>
      <c r="T3413" s="13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8308</v>
      </c>
      <c r="R3414" t="s">
        <v>8309</v>
      </c>
      <c r="S3414" s="13">
        <f t="shared" si="214"/>
        <v>41879.959050925929</v>
      </c>
      <c r="T3414" s="13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8308</v>
      </c>
      <c r="R3415" t="s">
        <v>8309</v>
      </c>
      <c r="S3415" s="13">
        <f t="shared" si="214"/>
        <v>42053.733078703706</v>
      </c>
      <c r="T3415" s="13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8308</v>
      </c>
      <c r="R3416" t="s">
        <v>8309</v>
      </c>
      <c r="S3416" s="13">
        <f t="shared" si="214"/>
        <v>42675.832465277781</v>
      </c>
      <c r="T3416" s="13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8308</v>
      </c>
      <c r="R3417" t="s">
        <v>8309</v>
      </c>
      <c r="S3417" s="13">
        <f t="shared" si="214"/>
        <v>42467.144166666665</v>
      </c>
      <c r="T3417" s="13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8308</v>
      </c>
      <c r="R3418" t="s">
        <v>8309</v>
      </c>
      <c r="S3418" s="13">
        <f t="shared" si="214"/>
        <v>42089.412557870368</v>
      </c>
      <c r="T3418" s="13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8308</v>
      </c>
      <c r="R3419" t="s">
        <v>8309</v>
      </c>
      <c r="S3419" s="13">
        <f t="shared" si="214"/>
        <v>41894.91375</v>
      </c>
      <c r="T3419" s="13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8308</v>
      </c>
      <c r="R3420" t="s">
        <v>8309</v>
      </c>
      <c r="S3420" s="13">
        <f t="shared" si="214"/>
        <v>41752.83457175926</v>
      </c>
      <c r="T3420" s="13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8308</v>
      </c>
      <c r="R3421" t="s">
        <v>8309</v>
      </c>
      <c r="S3421" s="13">
        <f t="shared" si="214"/>
        <v>42448.821585648147</v>
      </c>
      <c r="T3421" s="13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8308</v>
      </c>
      <c r="R3422" t="s">
        <v>8309</v>
      </c>
      <c r="S3422" s="13">
        <f t="shared" si="214"/>
        <v>42405.090300925927</v>
      </c>
      <c r="T3422" s="13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8308</v>
      </c>
      <c r="R3423" t="s">
        <v>8309</v>
      </c>
      <c r="S3423" s="13">
        <f t="shared" si="214"/>
        <v>42037.791238425925</v>
      </c>
      <c r="T3423" s="13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8308</v>
      </c>
      <c r="R3424" t="s">
        <v>8309</v>
      </c>
      <c r="S3424" s="13">
        <f t="shared" si="214"/>
        <v>42323.562222222223</v>
      </c>
      <c r="T3424" s="13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8308</v>
      </c>
      <c r="R3425" t="s">
        <v>8309</v>
      </c>
      <c r="S3425" s="13">
        <f t="shared" si="214"/>
        <v>42088.911354166667</v>
      </c>
      <c r="T3425" s="13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8308</v>
      </c>
      <c r="R3426" t="s">
        <v>8309</v>
      </c>
      <c r="S3426" s="13">
        <f t="shared" si="214"/>
        <v>42018.676898148144</v>
      </c>
      <c r="T3426" s="13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8308</v>
      </c>
      <c r="R3427" t="s">
        <v>8309</v>
      </c>
      <c r="S3427" s="13">
        <f t="shared" si="214"/>
        <v>41884.617314814815</v>
      </c>
      <c r="T3427" s="13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8308</v>
      </c>
      <c r="R3428" t="s">
        <v>8309</v>
      </c>
      <c r="S3428" s="13">
        <f t="shared" si="214"/>
        <v>41884.056747685187</v>
      </c>
      <c r="T3428" s="13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8308</v>
      </c>
      <c r="R3429" t="s">
        <v>8309</v>
      </c>
      <c r="S3429" s="13">
        <f t="shared" si="214"/>
        <v>41792.645277777774</v>
      </c>
      <c r="T3429" s="13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8308</v>
      </c>
      <c r="R3430" t="s">
        <v>8309</v>
      </c>
      <c r="S3430" s="13">
        <f t="shared" si="214"/>
        <v>42038.720451388886</v>
      </c>
      <c r="T3430" s="13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8308</v>
      </c>
      <c r="R3431" t="s">
        <v>8309</v>
      </c>
      <c r="S3431" s="13">
        <f t="shared" si="214"/>
        <v>42662.021539351852</v>
      </c>
      <c r="T3431" s="13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8308</v>
      </c>
      <c r="R3432" t="s">
        <v>8309</v>
      </c>
      <c r="S3432" s="13">
        <f t="shared" si="214"/>
        <v>41820.945613425924</v>
      </c>
      <c r="T3432" s="13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8308</v>
      </c>
      <c r="R3433" t="s">
        <v>8309</v>
      </c>
      <c r="S3433" s="13">
        <f t="shared" si="214"/>
        <v>41839.730937500004</v>
      </c>
      <c r="T3433" s="13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8308</v>
      </c>
      <c r="R3434" t="s">
        <v>8309</v>
      </c>
      <c r="S3434" s="13">
        <f t="shared" si="214"/>
        <v>42380.581180555557</v>
      </c>
      <c r="T3434" s="13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8308</v>
      </c>
      <c r="R3435" t="s">
        <v>8309</v>
      </c>
      <c r="S3435" s="13">
        <f t="shared" si="214"/>
        <v>41776.063136574077</v>
      </c>
      <c r="T3435" s="13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8308</v>
      </c>
      <c r="R3436" t="s">
        <v>8309</v>
      </c>
      <c r="S3436" s="13">
        <f t="shared" si="214"/>
        <v>41800.380428240744</v>
      </c>
      <c r="T3436" s="13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8308</v>
      </c>
      <c r="R3437" t="s">
        <v>8309</v>
      </c>
      <c r="S3437" s="13">
        <f t="shared" si="214"/>
        <v>42572.61681712963</v>
      </c>
      <c r="T3437" s="13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8308</v>
      </c>
      <c r="R3438" t="s">
        <v>8309</v>
      </c>
      <c r="S3438" s="13">
        <f t="shared" si="214"/>
        <v>41851.541585648149</v>
      </c>
      <c r="T3438" s="13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8308</v>
      </c>
      <c r="R3439" t="s">
        <v>8309</v>
      </c>
      <c r="S3439" s="13">
        <f t="shared" si="214"/>
        <v>42205.710879629631</v>
      </c>
      <c r="T3439" s="13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8308</v>
      </c>
      <c r="R3440" t="s">
        <v>8309</v>
      </c>
      <c r="S3440" s="13">
        <f t="shared" si="214"/>
        <v>42100.927858796291</v>
      </c>
      <c r="T3440" s="13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8308</v>
      </c>
      <c r="R3441" t="s">
        <v>8309</v>
      </c>
      <c r="S3441" s="13">
        <f t="shared" si="214"/>
        <v>42374.911226851851</v>
      </c>
      <c r="T3441" s="13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8308</v>
      </c>
      <c r="R3442" t="s">
        <v>8309</v>
      </c>
      <c r="S3442" s="13">
        <f t="shared" si="214"/>
        <v>41809.12300925926</v>
      </c>
      <c r="T3442" s="13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8308</v>
      </c>
      <c r="R3443" t="s">
        <v>8309</v>
      </c>
      <c r="S3443" s="13">
        <f t="shared" si="214"/>
        <v>42294.429641203707</v>
      </c>
      <c r="T3443" s="13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8308</v>
      </c>
      <c r="R3444" t="s">
        <v>8309</v>
      </c>
      <c r="S3444" s="13">
        <f t="shared" si="214"/>
        <v>42124.841111111105</v>
      </c>
      <c r="T3444" s="13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8308</v>
      </c>
      <c r="R3445" t="s">
        <v>8309</v>
      </c>
      <c r="S3445" s="13">
        <f t="shared" si="214"/>
        <v>41861.524837962963</v>
      </c>
      <c r="T3445" s="13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8308</v>
      </c>
      <c r="R3446" t="s">
        <v>8309</v>
      </c>
      <c r="S3446" s="13">
        <f t="shared" si="214"/>
        <v>42521.291504629626</v>
      </c>
      <c r="T3446" s="13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8308</v>
      </c>
      <c r="R3447" t="s">
        <v>8309</v>
      </c>
      <c r="S3447" s="13">
        <f t="shared" si="214"/>
        <v>42272.530509259261</v>
      </c>
      <c r="T3447" s="13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8308</v>
      </c>
      <c r="R3448" t="s">
        <v>8309</v>
      </c>
      <c r="S3448" s="13">
        <f t="shared" si="214"/>
        <v>42016.832465277781</v>
      </c>
      <c r="T3448" s="13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8308</v>
      </c>
      <c r="R3449" t="s">
        <v>8309</v>
      </c>
      <c r="S3449" s="13">
        <f t="shared" si="214"/>
        <v>42402.889027777783</v>
      </c>
      <c r="T3449" s="13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8308</v>
      </c>
      <c r="R3450" t="s">
        <v>8309</v>
      </c>
      <c r="S3450" s="13">
        <f t="shared" si="214"/>
        <v>41960.119085648148</v>
      </c>
      <c r="T3450" s="13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8308</v>
      </c>
      <c r="R3451" t="s">
        <v>8309</v>
      </c>
      <c r="S3451" s="13">
        <f t="shared" si="214"/>
        <v>42532.052523148144</v>
      </c>
      <c r="T3451" s="13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8308</v>
      </c>
      <c r="R3452" t="s">
        <v>8309</v>
      </c>
      <c r="S3452" s="13">
        <f t="shared" si="214"/>
        <v>42036.704525462963</v>
      </c>
      <c r="T3452" s="13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8308</v>
      </c>
      <c r="R3453" t="s">
        <v>8309</v>
      </c>
      <c r="S3453" s="13">
        <f t="shared" si="214"/>
        <v>42088.723692129628</v>
      </c>
      <c r="T3453" s="13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8308</v>
      </c>
      <c r="R3454" t="s">
        <v>8309</v>
      </c>
      <c r="S3454" s="13">
        <f t="shared" si="214"/>
        <v>41820.639189814814</v>
      </c>
      <c r="T3454" s="13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8308</v>
      </c>
      <c r="R3455" t="s">
        <v>8309</v>
      </c>
      <c r="S3455" s="13">
        <f t="shared" si="214"/>
        <v>42535.97865740741</v>
      </c>
      <c r="T3455" s="13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8308</v>
      </c>
      <c r="R3456" t="s">
        <v>8309</v>
      </c>
      <c r="S3456" s="13">
        <f t="shared" si="214"/>
        <v>41821.698599537034</v>
      </c>
      <c r="T3456" s="13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8308</v>
      </c>
      <c r="R3457" t="s">
        <v>8309</v>
      </c>
      <c r="S3457" s="13">
        <f t="shared" si="214"/>
        <v>42626.7503125</v>
      </c>
      <c r="T3457" s="13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8308</v>
      </c>
      <c r="R3458" t="s">
        <v>8309</v>
      </c>
      <c r="S3458" s="13">
        <f t="shared" si="214"/>
        <v>41821.205636574072</v>
      </c>
      <c r="T3458" s="13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8308</v>
      </c>
      <c r="R3459" t="s">
        <v>8309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8308</v>
      </c>
      <c r="R3460" t="s">
        <v>8309</v>
      </c>
      <c r="S3460" s="13">
        <f t="shared" si="218"/>
        <v>42011.202581018515</v>
      </c>
      <c r="T3460" s="13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8308</v>
      </c>
      <c r="R3461" t="s">
        <v>8309</v>
      </c>
      <c r="S3461" s="13">
        <f t="shared" si="218"/>
        <v>42480.479861111111</v>
      </c>
      <c r="T3461" s="13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8308</v>
      </c>
      <c r="R3462" t="s">
        <v>8309</v>
      </c>
      <c r="S3462" s="13">
        <f t="shared" si="218"/>
        <v>41852.527222222219</v>
      </c>
      <c r="T3462" s="13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8308</v>
      </c>
      <c r="R3463" t="s">
        <v>8309</v>
      </c>
      <c r="S3463" s="13">
        <f t="shared" si="218"/>
        <v>42643.632858796293</v>
      </c>
      <c r="T3463" s="13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8308</v>
      </c>
      <c r="R3464" t="s">
        <v>8309</v>
      </c>
      <c r="S3464" s="13">
        <f t="shared" si="218"/>
        <v>42179.898472222223</v>
      </c>
      <c r="T3464" s="13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8308</v>
      </c>
      <c r="R3465" t="s">
        <v>8309</v>
      </c>
      <c r="S3465" s="13">
        <f t="shared" si="218"/>
        <v>42612.918807870374</v>
      </c>
      <c r="T3465" s="13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8308</v>
      </c>
      <c r="R3466" t="s">
        <v>8309</v>
      </c>
      <c r="S3466" s="13">
        <f t="shared" si="218"/>
        <v>42575.130057870367</v>
      </c>
      <c r="T3466" s="13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8308</v>
      </c>
      <c r="R3467" t="s">
        <v>8309</v>
      </c>
      <c r="S3467" s="13">
        <f t="shared" si="218"/>
        <v>42200.625833333332</v>
      </c>
      <c r="T3467" s="13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8308</v>
      </c>
      <c r="R3468" t="s">
        <v>8309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8308</v>
      </c>
      <c r="R3469" t="s">
        <v>8309</v>
      </c>
      <c r="S3469" s="13">
        <f t="shared" si="218"/>
        <v>42053.671666666662</v>
      </c>
      <c r="T3469" s="13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8308</v>
      </c>
      <c r="R3470" t="s">
        <v>8309</v>
      </c>
      <c r="S3470" s="13">
        <f t="shared" si="218"/>
        <v>42605.765381944439</v>
      </c>
      <c r="T3470" s="13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8308</v>
      </c>
      <c r="R3471" t="s">
        <v>8309</v>
      </c>
      <c r="S3471" s="13">
        <f t="shared" si="218"/>
        <v>42458.641724537039</v>
      </c>
      <c r="T3471" s="13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8308</v>
      </c>
      <c r="R3472" t="s">
        <v>8309</v>
      </c>
      <c r="S3472" s="13">
        <f t="shared" si="218"/>
        <v>42529.022013888884</v>
      </c>
      <c r="T3472" s="13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8308</v>
      </c>
      <c r="R3473" t="s">
        <v>8309</v>
      </c>
      <c r="S3473" s="13">
        <f t="shared" si="218"/>
        <v>41841.820486111108</v>
      </c>
      <c r="T3473" s="13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8308</v>
      </c>
      <c r="R3474" t="s">
        <v>8309</v>
      </c>
      <c r="S3474" s="13">
        <f t="shared" si="218"/>
        <v>41928.170497685183</v>
      </c>
      <c r="T3474" s="13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8308</v>
      </c>
      <c r="R3475" t="s">
        <v>8309</v>
      </c>
      <c r="S3475" s="13">
        <f t="shared" si="218"/>
        <v>42062.834444444445</v>
      </c>
      <c r="T3475" s="13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8308</v>
      </c>
      <c r="R3476" t="s">
        <v>8309</v>
      </c>
      <c r="S3476" s="13">
        <f t="shared" si="218"/>
        <v>42541.501516203702</v>
      </c>
      <c r="T3476" s="13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8308</v>
      </c>
      <c r="R3477" t="s">
        <v>8309</v>
      </c>
      <c r="S3477" s="13">
        <f t="shared" si="218"/>
        <v>41918.880833333329</v>
      </c>
      <c r="T3477" s="13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8308</v>
      </c>
      <c r="R3478" t="s">
        <v>8309</v>
      </c>
      <c r="S3478" s="13">
        <f t="shared" si="218"/>
        <v>41921.279976851853</v>
      </c>
      <c r="T3478" s="13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8308</v>
      </c>
      <c r="R3479" t="s">
        <v>8309</v>
      </c>
      <c r="S3479" s="13">
        <f t="shared" si="218"/>
        <v>42128.736608796295</v>
      </c>
      <c r="T3479" s="13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8308</v>
      </c>
      <c r="R3480" t="s">
        <v>8309</v>
      </c>
      <c r="S3480" s="13">
        <f t="shared" si="218"/>
        <v>42053.916921296302</v>
      </c>
      <c r="T3480" s="13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8308</v>
      </c>
      <c r="R3481" t="s">
        <v>8309</v>
      </c>
      <c r="S3481" s="13">
        <f t="shared" si="218"/>
        <v>41781.855092592588</v>
      </c>
      <c r="T3481" s="13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8308</v>
      </c>
      <c r="R3482" t="s">
        <v>8309</v>
      </c>
      <c r="S3482" s="13">
        <f t="shared" si="218"/>
        <v>42171.317442129628</v>
      </c>
      <c r="T3482" s="13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8308</v>
      </c>
      <c r="R3483" t="s">
        <v>8309</v>
      </c>
      <c r="S3483" s="13">
        <f t="shared" si="218"/>
        <v>41989.24754629629</v>
      </c>
      <c r="T3483" s="13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8308</v>
      </c>
      <c r="R3484" t="s">
        <v>8309</v>
      </c>
      <c r="S3484" s="13">
        <f t="shared" si="218"/>
        <v>41796.771597222221</v>
      </c>
      <c r="T3484" s="13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8308</v>
      </c>
      <c r="R3485" t="s">
        <v>8309</v>
      </c>
      <c r="S3485" s="13">
        <f t="shared" si="218"/>
        <v>41793.668761574074</v>
      </c>
      <c r="T3485" s="13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8308</v>
      </c>
      <c r="R3486" t="s">
        <v>8309</v>
      </c>
      <c r="S3486" s="13">
        <f t="shared" si="218"/>
        <v>42506.760405092587</v>
      </c>
      <c r="T3486" s="13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8308</v>
      </c>
      <c r="R3487" t="s">
        <v>8309</v>
      </c>
      <c r="S3487" s="13">
        <f t="shared" si="218"/>
        <v>42372.693055555559</v>
      </c>
      <c r="T3487" s="13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8308</v>
      </c>
      <c r="R3488" t="s">
        <v>8309</v>
      </c>
      <c r="S3488" s="13">
        <f t="shared" si="218"/>
        <v>42126.87501157407</v>
      </c>
      <c r="T3488" s="13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8308</v>
      </c>
      <c r="R3489" t="s">
        <v>8309</v>
      </c>
      <c r="S3489" s="13">
        <f t="shared" si="218"/>
        <v>42149.940416666665</v>
      </c>
      <c r="T3489" s="13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8308</v>
      </c>
      <c r="R3490" t="s">
        <v>8309</v>
      </c>
      <c r="S3490" s="13">
        <f t="shared" si="218"/>
        <v>42087.768055555556</v>
      </c>
      <c r="T3490" s="13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8308</v>
      </c>
      <c r="R3491" t="s">
        <v>8309</v>
      </c>
      <c r="S3491" s="13">
        <f t="shared" si="218"/>
        <v>41753.635775462964</v>
      </c>
      <c r="T3491" s="13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8308</v>
      </c>
      <c r="R3492" t="s">
        <v>8309</v>
      </c>
      <c r="S3492" s="13">
        <f t="shared" si="218"/>
        <v>42443.802361111113</v>
      </c>
      <c r="T3492" s="13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8308</v>
      </c>
      <c r="R3493" t="s">
        <v>8309</v>
      </c>
      <c r="S3493" s="13">
        <f t="shared" si="218"/>
        <v>42121.249814814815</v>
      </c>
      <c r="T3493" s="13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8308</v>
      </c>
      <c r="R3494" t="s">
        <v>8309</v>
      </c>
      <c r="S3494" s="13">
        <f t="shared" si="218"/>
        <v>42268.009224537032</v>
      </c>
      <c r="T3494" s="13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8308</v>
      </c>
      <c r="R3495" t="s">
        <v>8309</v>
      </c>
      <c r="S3495" s="13">
        <f t="shared" si="218"/>
        <v>41848.866157407407</v>
      </c>
      <c r="T3495" s="13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8308</v>
      </c>
      <c r="R3496" t="s">
        <v>8309</v>
      </c>
      <c r="S3496" s="13">
        <f t="shared" si="218"/>
        <v>42689.214988425927</v>
      </c>
      <c r="T3496" s="13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8308</v>
      </c>
      <c r="R3497" t="s">
        <v>8309</v>
      </c>
      <c r="S3497" s="13">
        <f t="shared" si="218"/>
        <v>41915.762835648151</v>
      </c>
      <c r="T3497" s="13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8308</v>
      </c>
      <c r="R3498" t="s">
        <v>8309</v>
      </c>
      <c r="S3498" s="13">
        <f t="shared" si="218"/>
        <v>42584.846828703703</v>
      </c>
      <c r="T3498" s="13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8308</v>
      </c>
      <c r="R3499" t="s">
        <v>8309</v>
      </c>
      <c r="S3499" s="13">
        <f t="shared" si="218"/>
        <v>42511.741944444439</v>
      </c>
      <c r="T3499" s="13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8308</v>
      </c>
      <c r="R3500" t="s">
        <v>8309</v>
      </c>
      <c r="S3500" s="13">
        <f t="shared" si="218"/>
        <v>42459.15861111111</v>
      </c>
      <c r="T3500" s="13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8308</v>
      </c>
      <c r="R3501" t="s">
        <v>8309</v>
      </c>
      <c r="S3501" s="13">
        <f t="shared" si="218"/>
        <v>42132.036168981482</v>
      </c>
      <c r="T3501" s="13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8308</v>
      </c>
      <c r="R3502" t="s">
        <v>8309</v>
      </c>
      <c r="S3502" s="13">
        <f t="shared" si="218"/>
        <v>42419.91942129629</v>
      </c>
      <c r="T3502" s="13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8308</v>
      </c>
      <c r="R3503" t="s">
        <v>8309</v>
      </c>
      <c r="S3503" s="13">
        <f t="shared" si="218"/>
        <v>42233.763831018514</v>
      </c>
      <c r="T3503" s="13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8308</v>
      </c>
      <c r="R3504" t="s">
        <v>8309</v>
      </c>
      <c r="S3504" s="13">
        <f t="shared" si="218"/>
        <v>42430.839398148149</v>
      </c>
      <c r="T3504" s="13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8308</v>
      </c>
      <c r="R3505" t="s">
        <v>8309</v>
      </c>
      <c r="S3505" s="13">
        <f t="shared" si="218"/>
        <v>42545.478333333333</v>
      </c>
      <c r="T3505" s="13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8308</v>
      </c>
      <c r="R3506" t="s">
        <v>8309</v>
      </c>
      <c r="S3506" s="13">
        <f t="shared" si="218"/>
        <v>42297.748738425929</v>
      </c>
      <c r="T3506" s="13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8308</v>
      </c>
      <c r="R3507" t="s">
        <v>8309</v>
      </c>
      <c r="S3507" s="13">
        <f t="shared" si="218"/>
        <v>41760.935706018521</v>
      </c>
      <c r="T3507" s="13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8308</v>
      </c>
      <c r="R3508" t="s">
        <v>8309</v>
      </c>
      <c r="S3508" s="13">
        <f t="shared" si="218"/>
        <v>41829.734259259261</v>
      </c>
      <c r="T3508" s="13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8308</v>
      </c>
      <c r="R3509" t="s">
        <v>8309</v>
      </c>
      <c r="S3509" s="13">
        <f t="shared" si="218"/>
        <v>42491.92288194444</v>
      </c>
      <c r="T3509" s="13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8308</v>
      </c>
      <c r="R3510" t="s">
        <v>8309</v>
      </c>
      <c r="S3510" s="13">
        <f t="shared" si="218"/>
        <v>42477.729780092588</v>
      </c>
      <c r="T3510" s="13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8308</v>
      </c>
      <c r="R3511" t="s">
        <v>8309</v>
      </c>
      <c r="S3511" s="13">
        <f t="shared" si="218"/>
        <v>41950.859560185185</v>
      </c>
      <c r="T3511" s="13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8308</v>
      </c>
      <c r="R3512" t="s">
        <v>8309</v>
      </c>
      <c r="S3512" s="13">
        <f t="shared" si="218"/>
        <v>41802.62090277778</v>
      </c>
      <c r="T3512" s="13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8308</v>
      </c>
      <c r="R3513" t="s">
        <v>8309</v>
      </c>
      <c r="S3513" s="13">
        <f t="shared" si="218"/>
        <v>41927.873784722222</v>
      </c>
      <c r="T3513" s="13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8308</v>
      </c>
      <c r="R3514" t="s">
        <v>8309</v>
      </c>
      <c r="S3514" s="13">
        <f t="shared" si="218"/>
        <v>42057.536944444444</v>
      </c>
      <c r="T3514" s="13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8308</v>
      </c>
      <c r="R3515" t="s">
        <v>8309</v>
      </c>
      <c r="S3515" s="13">
        <f t="shared" si="218"/>
        <v>41781.096203703702</v>
      </c>
      <c r="T3515" s="13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8308</v>
      </c>
      <c r="R3516" t="s">
        <v>8309</v>
      </c>
      <c r="S3516" s="13">
        <f t="shared" si="218"/>
        <v>42020.846666666665</v>
      </c>
      <c r="T3516" s="13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8308</v>
      </c>
      <c r="R3517" t="s">
        <v>8309</v>
      </c>
      <c r="S3517" s="13">
        <f t="shared" si="218"/>
        <v>42125.772812499999</v>
      </c>
      <c r="T3517" s="13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8308</v>
      </c>
      <c r="R3518" t="s">
        <v>8309</v>
      </c>
      <c r="S3518" s="13">
        <f t="shared" si="218"/>
        <v>41856.010069444441</v>
      </c>
      <c r="T3518" s="13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8308</v>
      </c>
      <c r="R3519" t="s">
        <v>8309</v>
      </c>
      <c r="S3519" s="13">
        <f t="shared" si="218"/>
        <v>41794.817523148151</v>
      </c>
      <c r="T3519" s="13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8308</v>
      </c>
      <c r="R3520" t="s">
        <v>8309</v>
      </c>
      <c r="S3520" s="13">
        <f t="shared" si="218"/>
        <v>41893.783553240741</v>
      </c>
      <c r="T3520" s="13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8308</v>
      </c>
      <c r="R3521" t="s">
        <v>8309</v>
      </c>
      <c r="S3521" s="13">
        <f t="shared" si="218"/>
        <v>42037.598958333328</v>
      </c>
      <c r="T3521" s="13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8308</v>
      </c>
      <c r="R3522" t="s">
        <v>8309</v>
      </c>
      <c r="S3522" s="13">
        <f t="shared" si="218"/>
        <v>42227.824212962965</v>
      </c>
      <c r="T3522" s="13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8308</v>
      </c>
      <c r="R3523" t="s">
        <v>8309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8308</v>
      </c>
      <c r="R3524" t="s">
        <v>8309</v>
      </c>
      <c r="S3524" s="13">
        <f t="shared" si="222"/>
        <v>42234.789884259255</v>
      </c>
      <c r="T3524" s="13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8308</v>
      </c>
      <c r="R3525" t="s">
        <v>8309</v>
      </c>
      <c r="S3525" s="13">
        <f t="shared" si="222"/>
        <v>42581.397546296299</v>
      </c>
      <c r="T3525" s="13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8308</v>
      </c>
      <c r="R3526" t="s">
        <v>8309</v>
      </c>
      <c r="S3526" s="13">
        <f t="shared" si="222"/>
        <v>41880.76357638889</v>
      </c>
      <c r="T3526" s="13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8308</v>
      </c>
      <c r="R3527" t="s">
        <v>8309</v>
      </c>
      <c r="S3527" s="13">
        <f t="shared" si="222"/>
        <v>42214.6956712963</v>
      </c>
      <c r="T3527" s="13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8308</v>
      </c>
      <c r="R3528" t="s">
        <v>8309</v>
      </c>
      <c r="S3528" s="13">
        <f t="shared" si="222"/>
        <v>42460.335312499999</v>
      </c>
      <c r="T3528" s="13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8308</v>
      </c>
      <c r="R3529" t="s">
        <v>8309</v>
      </c>
      <c r="S3529" s="13">
        <f t="shared" si="222"/>
        <v>42167.023206018523</v>
      </c>
      <c r="T3529" s="13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8308</v>
      </c>
      <c r="R3530" t="s">
        <v>8309</v>
      </c>
      <c r="S3530" s="13">
        <f t="shared" si="222"/>
        <v>42733.50136574074</v>
      </c>
      <c r="T3530" s="13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8308</v>
      </c>
      <c r="R3531" t="s">
        <v>8309</v>
      </c>
      <c r="S3531" s="13">
        <f t="shared" si="222"/>
        <v>42177.761782407411</v>
      </c>
      <c r="T3531" s="13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8308</v>
      </c>
      <c r="R3532" t="s">
        <v>8309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8308</v>
      </c>
      <c r="R3533" t="s">
        <v>8309</v>
      </c>
      <c r="S3533" s="13">
        <f t="shared" si="222"/>
        <v>42521.654328703706</v>
      </c>
      <c r="T3533" s="13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8308</v>
      </c>
      <c r="R3534" t="s">
        <v>8309</v>
      </c>
      <c r="S3534" s="13">
        <f t="shared" si="222"/>
        <v>41884.599849537037</v>
      </c>
      <c r="T3534" s="13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8308</v>
      </c>
      <c r="R3535" t="s">
        <v>8309</v>
      </c>
      <c r="S3535" s="13">
        <f t="shared" si="222"/>
        <v>42289.761192129634</v>
      </c>
      <c r="T3535" s="13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8308</v>
      </c>
      <c r="R3536" t="s">
        <v>8309</v>
      </c>
      <c r="S3536" s="13">
        <f t="shared" si="222"/>
        <v>42243.6252662037</v>
      </c>
      <c r="T3536" s="13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8308</v>
      </c>
      <c r="R3537" t="s">
        <v>8309</v>
      </c>
      <c r="S3537" s="13">
        <f t="shared" si="222"/>
        <v>42248.640162037031</v>
      </c>
      <c r="T3537" s="13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8308</v>
      </c>
      <c r="R3538" t="s">
        <v>8309</v>
      </c>
      <c r="S3538" s="13">
        <f t="shared" si="222"/>
        <v>42328.727141203708</v>
      </c>
      <c r="T3538" s="13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8308</v>
      </c>
      <c r="R3539" t="s">
        <v>8309</v>
      </c>
      <c r="S3539" s="13">
        <f t="shared" si="222"/>
        <v>41923.354351851849</v>
      </c>
      <c r="T3539" s="13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8308</v>
      </c>
      <c r="R3540" t="s">
        <v>8309</v>
      </c>
      <c r="S3540" s="13">
        <f t="shared" si="222"/>
        <v>42571.420601851853</v>
      </c>
      <c r="T3540" s="13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8308</v>
      </c>
      <c r="R3541" t="s">
        <v>8309</v>
      </c>
      <c r="S3541" s="13">
        <f t="shared" si="222"/>
        <v>42600.756041666667</v>
      </c>
      <c r="T3541" s="13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8308</v>
      </c>
      <c r="R3542" t="s">
        <v>8309</v>
      </c>
      <c r="S3542" s="13">
        <f t="shared" si="222"/>
        <v>42517.003368055557</v>
      </c>
      <c r="T3542" s="13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8308</v>
      </c>
      <c r="R3543" t="s">
        <v>8309</v>
      </c>
      <c r="S3543" s="13">
        <f t="shared" si="222"/>
        <v>42222.730034722219</v>
      </c>
      <c r="T3543" s="13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8308</v>
      </c>
      <c r="R3544" t="s">
        <v>8309</v>
      </c>
      <c r="S3544" s="13">
        <f t="shared" si="222"/>
        <v>41829.599791666667</v>
      </c>
      <c r="T3544" s="13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8308</v>
      </c>
      <c r="R3545" t="s">
        <v>8309</v>
      </c>
      <c r="S3545" s="13">
        <f t="shared" si="222"/>
        <v>42150.755312499998</v>
      </c>
      <c r="T3545" s="13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8308</v>
      </c>
      <c r="R3546" t="s">
        <v>8309</v>
      </c>
      <c r="S3546" s="13">
        <f t="shared" si="222"/>
        <v>42040.831678240742</v>
      </c>
      <c r="T3546" s="13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8308</v>
      </c>
      <c r="R3547" t="s">
        <v>8309</v>
      </c>
      <c r="S3547" s="13">
        <f t="shared" si="222"/>
        <v>42075.807395833333</v>
      </c>
      <c r="T3547" s="13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8308</v>
      </c>
      <c r="R3548" t="s">
        <v>8309</v>
      </c>
      <c r="S3548" s="13">
        <f t="shared" si="222"/>
        <v>42073.660694444443</v>
      </c>
      <c r="T3548" s="13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8308</v>
      </c>
      <c r="R3549" t="s">
        <v>8309</v>
      </c>
      <c r="S3549" s="13">
        <f t="shared" si="222"/>
        <v>42480.078715277778</v>
      </c>
      <c r="T3549" s="13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8308</v>
      </c>
      <c r="R3550" t="s">
        <v>8309</v>
      </c>
      <c r="S3550" s="13">
        <f t="shared" si="222"/>
        <v>42411.942291666666</v>
      </c>
      <c r="T3550" s="13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8308</v>
      </c>
      <c r="R3551" t="s">
        <v>8309</v>
      </c>
      <c r="S3551" s="13">
        <f t="shared" si="222"/>
        <v>42223.394363425927</v>
      </c>
      <c r="T3551" s="13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8308</v>
      </c>
      <c r="R3552" t="s">
        <v>8309</v>
      </c>
      <c r="S3552" s="13">
        <f t="shared" si="222"/>
        <v>42462.893495370372</v>
      </c>
      <c r="T3552" s="13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8308</v>
      </c>
      <c r="R3553" t="s">
        <v>8309</v>
      </c>
      <c r="S3553" s="13">
        <f t="shared" si="222"/>
        <v>41753.515856481477</v>
      </c>
      <c r="T3553" s="13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8308</v>
      </c>
      <c r="R3554" t="s">
        <v>8309</v>
      </c>
      <c r="S3554" s="13">
        <f t="shared" si="222"/>
        <v>41788.587083333332</v>
      </c>
      <c r="T3554" s="13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8308</v>
      </c>
      <c r="R3555" t="s">
        <v>8309</v>
      </c>
      <c r="S3555" s="13">
        <f t="shared" si="222"/>
        <v>42196.028703703705</v>
      </c>
      <c r="T3555" s="13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8308</v>
      </c>
      <c r="R3556" t="s">
        <v>8309</v>
      </c>
      <c r="S3556" s="13">
        <f t="shared" si="222"/>
        <v>42016.050451388888</v>
      </c>
      <c r="T3556" s="13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8308</v>
      </c>
      <c r="R3557" t="s">
        <v>8309</v>
      </c>
      <c r="S3557" s="13">
        <f t="shared" si="222"/>
        <v>42661.442060185189</v>
      </c>
      <c r="T3557" s="13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8308</v>
      </c>
      <c r="R3558" t="s">
        <v>8309</v>
      </c>
      <c r="S3558" s="13">
        <f t="shared" si="222"/>
        <v>41808.649583333332</v>
      </c>
      <c r="T3558" s="13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8308</v>
      </c>
      <c r="R3559" t="s">
        <v>8309</v>
      </c>
      <c r="S3559" s="13">
        <f t="shared" si="222"/>
        <v>41730.276747685188</v>
      </c>
      <c r="T3559" s="13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8308</v>
      </c>
      <c r="R3560" t="s">
        <v>8309</v>
      </c>
      <c r="S3560" s="13">
        <f t="shared" si="222"/>
        <v>42139.816840277781</v>
      </c>
      <c r="T3560" s="13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8308</v>
      </c>
      <c r="R3561" t="s">
        <v>8309</v>
      </c>
      <c r="S3561" s="13">
        <f t="shared" si="222"/>
        <v>42194.096157407403</v>
      </c>
      <c r="T3561" s="13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8308</v>
      </c>
      <c r="R3562" t="s">
        <v>8309</v>
      </c>
      <c r="S3562" s="13">
        <f t="shared" si="222"/>
        <v>42115.889652777783</v>
      </c>
      <c r="T3562" s="13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8308</v>
      </c>
      <c r="R3563" t="s">
        <v>8309</v>
      </c>
      <c r="S3563" s="13">
        <f t="shared" si="222"/>
        <v>42203.680300925931</v>
      </c>
      <c r="T3563" s="13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8308</v>
      </c>
      <c r="R3564" t="s">
        <v>8309</v>
      </c>
      <c r="S3564" s="13">
        <f t="shared" si="222"/>
        <v>42433.761886574073</v>
      </c>
      <c r="T3564" s="13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8308</v>
      </c>
      <c r="R3565" t="s">
        <v>8309</v>
      </c>
      <c r="S3565" s="13">
        <f t="shared" si="222"/>
        <v>42555.671944444446</v>
      </c>
      <c r="T3565" s="13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8308</v>
      </c>
      <c r="R3566" t="s">
        <v>8309</v>
      </c>
      <c r="S3566" s="13">
        <f t="shared" si="222"/>
        <v>42236.623252314821</v>
      </c>
      <c r="T3566" s="13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8308</v>
      </c>
      <c r="R3567" t="s">
        <v>8309</v>
      </c>
      <c r="S3567" s="13">
        <f t="shared" si="222"/>
        <v>41974.743148148147</v>
      </c>
      <c r="T3567" s="13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8308</v>
      </c>
      <c r="R3568" t="s">
        <v>8309</v>
      </c>
      <c r="S3568" s="13">
        <f t="shared" si="222"/>
        <v>41997.507905092592</v>
      </c>
      <c r="T3568" s="13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8308</v>
      </c>
      <c r="R3569" t="s">
        <v>8309</v>
      </c>
      <c r="S3569" s="13">
        <f t="shared" si="222"/>
        <v>42135.810694444444</v>
      </c>
      <c r="T3569" s="13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8308</v>
      </c>
      <c r="R3570" t="s">
        <v>8309</v>
      </c>
      <c r="S3570" s="13">
        <f t="shared" si="222"/>
        <v>41869.740671296298</v>
      </c>
      <c r="T3570" s="13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8308</v>
      </c>
      <c r="R3571" t="s">
        <v>8309</v>
      </c>
      <c r="S3571" s="13">
        <f t="shared" si="222"/>
        <v>41982.688611111109</v>
      </c>
      <c r="T3571" s="13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8308</v>
      </c>
      <c r="R3572" t="s">
        <v>8309</v>
      </c>
      <c r="S3572" s="13">
        <f t="shared" si="222"/>
        <v>41976.331979166673</v>
      </c>
      <c r="T3572" s="13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8308</v>
      </c>
      <c r="R3573" t="s">
        <v>8309</v>
      </c>
      <c r="S3573" s="13">
        <f t="shared" si="222"/>
        <v>41912.858946759261</v>
      </c>
      <c r="T3573" s="13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8308</v>
      </c>
      <c r="R3574" t="s">
        <v>8309</v>
      </c>
      <c r="S3574" s="13">
        <f t="shared" si="222"/>
        <v>42146.570393518516</v>
      </c>
      <c r="T3574" s="13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8308</v>
      </c>
      <c r="R3575" t="s">
        <v>8309</v>
      </c>
      <c r="S3575" s="13">
        <f t="shared" si="222"/>
        <v>41921.375532407408</v>
      </c>
      <c r="T3575" s="13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8308</v>
      </c>
      <c r="R3576" t="s">
        <v>8309</v>
      </c>
      <c r="S3576" s="13">
        <f t="shared" si="222"/>
        <v>41926.942685185182</v>
      </c>
      <c r="T3576" s="13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8308</v>
      </c>
      <c r="R3577" t="s">
        <v>8309</v>
      </c>
      <c r="S3577" s="13">
        <f t="shared" si="222"/>
        <v>42561.783877314811</v>
      </c>
      <c r="T3577" s="13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8308</v>
      </c>
      <c r="R3578" t="s">
        <v>8309</v>
      </c>
      <c r="S3578" s="13">
        <f t="shared" si="222"/>
        <v>42649.54923611111</v>
      </c>
      <c r="T3578" s="13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8308</v>
      </c>
      <c r="R3579" t="s">
        <v>8309</v>
      </c>
      <c r="S3579" s="13">
        <f t="shared" si="222"/>
        <v>42093.786840277782</v>
      </c>
      <c r="T3579" s="13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8308</v>
      </c>
      <c r="R3580" t="s">
        <v>8309</v>
      </c>
      <c r="S3580" s="13">
        <f t="shared" si="222"/>
        <v>42460.733530092592</v>
      </c>
      <c r="T3580" s="13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8308</v>
      </c>
      <c r="R3581" t="s">
        <v>8309</v>
      </c>
      <c r="S3581" s="13">
        <f t="shared" si="222"/>
        <v>42430.762222222227</v>
      </c>
      <c r="T3581" s="13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8308</v>
      </c>
      <c r="R3582" t="s">
        <v>8309</v>
      </c>
      <c r="S3582" s="13">
        <f t="shared" si="222"/>
        <v>42026.176180555558</v>
      </c>
      <c r="T3582" s="13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8308</v>
      </c>
      <c r="R3583" t="s">
        <v>8309</v>
      </c>
      <c r="S3583" s="13">
        <f t="shared" si="222"/>
        <v>41836.471180555556</v>
      </c>
      <c r="T3583" s="13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8308</v>
      </c>
      <c r="R3584" t="s">
        <v>8309</v>
      </c>
      <c r="S3584" s="13">
        <f t="shared" si="222"/>
        <v>42451.095856481479</v>
      </c>
      <c r="T3584" s="13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8308</v>
      </c>
      <c r="R3585" t="s">
        <v>8309</v>
      </c>
      <c r="S3585" s="13">
        <f t="shared" si="222"/>
        <v>42418.425983796296</v>
      </c>
      <c r="T3585" s="13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8308</v>
      </c>
      <c r="R3586" t="s">
        <v>8309</v>
      </c>
      <c r="S3586" s="13">
        <f t="shared" si="222"/>
        <v>42168.316481481481</v>
      </c>
      <c r="T3586" s="13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8308</v>
      </c>
      <c r="R3587" t="s">
        <v>8309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8308</v>
      </c>
      <c r="R3588" t="s">
        <v>8309</v>
      </c>
      <c r="S3588" s="13">
        <f t="shared" si="226"/>
        <v>42576.697569444441</v>
      </c>
      <c r="T3588" s="13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8308</v>
      </c>
      <c r="R3589" t="s">
        <v>8309</v>
      </c>
      <c r="S3589" s="13">
        <f t="shared" si="226"/>
        <v>42503.539976851855</v>
      </c>
      <c r="T3589" s="13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8308</v>
      </c>
      <c r="R3590" t="s">
        <v>8309</v>
      </c>
      <c r="S3590" s="13">
        <f t="shared" si="226"/>
        <v>42101.828819444447</v>
      </c>
      <c r="T3590" s="13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8308</v>
      </c>
      <c r="R3591" t="s">
        <v>8309</v>
      </c>
      <c r="S3591" s="13">
        <f t="shared" si="226"/>
        <v>42125.647534722222</v>
      </c>
      <c r="T3591" s="13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8308</v>
      </c>
      <c r="R3592" t="s">
        <v>8309</v>
      </c>
      <c r="S3592" s="13">
        <f t="shared" si="226"/>
        <v>41902.333726851852</v>
      </c>
      <c r="T3592" s="13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8308</v>
      </c>
      <c r="R3593" t="s">
        <v>8309</v>
      </c>
      <c r="S3593" s="13">
        <f t="shared" si="226"/>
        <v>42003.948425925926</v>
      </c>
      <c r="T3593" s="13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8308</v>
      </c>
      <c r="R3594" t="s">
        <v>8309</v>
      </c>
      <c r="S3594" s="13">
        <f t="shared" si="226"/>
        <v>41988.829942129625</v>
      </c>
      <c r="T3594" s="13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8308</v>
      </c>
      <c r="R3595" t="s">
        <v>8309</v>
      </c>
      <c r="S3595" s="13">
        <f t="shared" si="226"/>
        <v>41974.898599537039</v>
      </c>
      <c r="T3595" s="13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8308</v>
      </c>
      <c r="R3596" t="s">
        <v>8309</v>
      </c>
      <c r="S3596" s="13">
        <f t="shared" si="226"/>
        <v>42592.066921296297</v>
      </c>
      <c r="T3596" s="13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8308</v>
      </c>
      <c r="R3597" t="s">
        <v>8309</v>
      </c>
      <c r="S3597" s="13">
        <f t="shared" si="226"/>
        <v>42050.008368055554</v>
      </c>
      <c r="T3597" s="13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8308</v>
      </c>
      <c r="R3598" t="s">
        <v>8309</v>
      </c>
      <c r="S3598" s="13">
        <f t="shared" si="226"/>
        <v>41856.715069444443</v>
      </c>
      <c r="T3598" s="13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8308</v>
      </c>
      <c r="R3599" t="s">
        <v>8309</v>
      </c>
      <c r="S3599" s="13">
        <f t="shared" si="226"/>
        <v>42417.585532407407</v>
      </c>
      <c r="T3599" s="13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8308</v>
      </c>
      <c r="R3600" t="s">
        <v>8309</v>
      </c>
      <c r="S3600" s="13">
        <f t="shared" si="226"/>
        <v>41866.79886574074</v>
      </c>
      <c r="T3600" s="13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8308</v>
      </c>
      <c r="R3601" t="s">
        <v>8309</v>
      </c>
      <c r="S3601" s="13">
        <f t="shared" si="226"/>
        <v>42220.79487268519</v>
      </c>
      <c r="T3601" s="13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8308</v>
      </c>
      <c r="R3602" t="s">
        <v>8309</v>
      </c>
      <c r="S3602" s="13">
        <f t="shared" si="226"/>
        <v>42628.849120370374</v>
      </c>
      <c r="T3602" s="13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8308</v>
      </c>
      <c r="R3603" t="s">
        <v>8309</v>
      </c>
      <c r="S3603" s="13">
        <f t="shared" si="226"/>
        <v>41990.99863425926</v>
      </c>
      <c r="T3603" s="13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8308</v>
      </c>
      <c r="R3604" t="s">
        <v>8309</v>
      </c>
      <c r="S3604" s="13">
        <f t="shared" si="226"/>
        <v>42447.894432870366</v>
      </c>
      <c r="T3604" s="13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8308</v>
      </c>
      <c r="R3605" t="s">
        <v>8309</v>
      </c>
      <c r="S3605" s="13">
        <f t="shared" si="226"/>
        <v>42283.864351851851</v>
      </c>
      <c r="T3605" s="13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8308</v>
      </c>
      <c r="R3606" t="s">
        <v>8309</v>
      </c>
      <c r="S3606" s="13">
        <f t="shared" si="226"/>
        <v>42483.015694444446</v>
      </c>
      <c r="T3606" s="13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8308</v>
      </c>
      <c r="R3607" t="s">
        <v>8309</v>
      </c>
      <c r="S3607" s="13">
        <f t="shared" si="226"/>
        <v>42383.793124999997</v>
      </c>
      <c r="T3607" s="13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8308</v>
      </c>
      <c r="R3608" t="s">
        <v>8309</v>
      </c>
      <c r="S3608" s="13">
        <f t="shared" si="226"/>
        <v>42566.604826388888</v>
      </c>
      <c r="T3608" s="13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8308</v>
      </c>
      <c r="R3609" t="s">
        <v>8309</v>
      </c>
      <c r="S3609" s="13">
        <f t="shared" si="226"/>
        <v>42338.963912037041</v>
      </c>
      <c r="T3609" s="13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8308</v>
      </c>
      <c r="R3610" t="s">
        <v>8309</v>
      </c>
      <c r="S3610" s="13">
        <f t="shared" si="226"/>
        <v>42506.709375000006</v>
      </c>
      <c r="T3610" s="13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8308</v>
      </c>
      <c r="R3611" t="s">
        <v>8309</v>
      </c>
      <c r="S3611" s="13">
        <f t="shared" si="226"/>
        <v>42429.991724537031</v>
      </c>
      <c r="T3611" s="13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8308</v>
      </c>
      <c r="R3612" t="s">
        <v>8309</v>
      </c>
      <c r="S3612" s="13">
        <f t="shared" si="226"/>
        <v>42203.432129629626</v>
      </c>
      <c r="T3612" s="13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8308</v>
      </c>
      <c r="R3613" t="s">
        <v>8309</v>
      </c>
      <c r="S3613" s="13">
        <f t="shared" si="226"/>
        <v>42072.370381944449</v>
      </c>
      <c r="T3613" s="13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8308</v>
      </c>
      <c r="R3614" t="s">
        <v>8309</v>
      </c>
      <c r="S3614" s="13">
        <f t="shared" si="226"/>
        <v>41789.726979166669</v>
      </c>
      <c r="T3614" s="13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8308</v>
      </c>
      <c r="R3615" t="s">
        <v>8309</v>
      </c>
      <c r="S3615" s="13">
        <f t="shared" si="226"/>
        <v>41788.58997685185</v>
      </c>
      <c r="T3615" s="13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8308</v>
      </c>
      <c r="R3616" t="s">
        <v>8309</v>
      </c>
      <c r="S3616" s="13">
        <f t="shared" si="226"/>
        <v>42144.041851851856</v>
      </c>
      <c r="T3616" s="13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8308</v>
      </c>
      <c r="R3617" t="s">
        <v>8309</v>
      </c>
      <c r="S3617" s="13">
        <f t="shared" si="226"/>
        <v>42318.593703703707</v>
      </c>
      <c r="T3617" s="13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8308</v>
      </c>
      <c r="R3618" t="s">
        <v>8309</v>
      </c>
      <c r="S3618" s="13">
        <f t="shared" si="226"/>
        <v>42052.949814814812</v>
      </c>
      <c r="T3618" s="13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8308</v>
      </c>
      <c r="R3619" t="s">
        <v>8309</v>
      </c>
      <c r="S3619" s="13">
        <f t="shared" si="226"/>
        <v>42779.610289351855</v>
      </c>
      <c r="T3619" s="13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8308</v>
      </c>
      <c r="R3620" t="s">
        <v>8309</v>
      </c>
      <c r="S3620" s="13">
        <f t="shared" si="226"/>
        <v>42128.627893518518</v>
      </c>
      <c r="T3620" s="13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8308</v>
      </c>
      <c r="R3621" t="s">
        <v>8309</v>
      </c>
      <c r="S3621" s="13">
        <f t="shared" si="226"/>
        <v>42661.132245370376</v>
      </c>
      <c r="T3621" s="13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8308</v>
      </c>
      <c r="R3622" t="s">
        <v>8309</v>
      </c>
      <c r="S3622" s="13">
        <f t="shared" si="226"/>
        <v>42037.938206018516</v>
      </c>
      <c r="T3622" s="13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8308</v>
      </c>
      <c r="R3623" t="s">
        <v>8309</v>
      </c>
      <c r="S3623" s="13">
        <f t="shared" si="226"/>
        <v>42619.935694444444</v>
      </c>
      <c r="T3623" s="13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8308</v>
      </c>
      <c r="R3624" t="s">
        <v>8309</v>
      </c>
      <c r="S3624" s="13">
        <f t="shared" si="226"/>
        <v>41877.221886574072</v>
      </c>
      <c r="T3624" s="13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8308</v>
      </c>
      <c r="R3625" t="s">
        <v>8309</v>
      </c>
      <c r="S3625" s="13">
        <f t="shared" si="226"/>
        <v>41828.736921296295</v>
      </c>
      <c r="T3625" s="13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8308</v>
      </c>
      <c r="R3626" t="s">
        <v>8309</v>
      </c>
      <c r="S3626" s="13">
        <f t="shared" si="226"/>
        <v>42545.774189814809</v>
      </c>
      <c r="T3626" s="13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8308</v>
      </c>
      <c r="R3627" t="s">
        <v>8309</v>
      </c>
      <c r="S3627" s="13">
        <f t="shared" si="226"/>
        <v>42157.652511574073</v>
      </c>
      <c r="T3627" s="13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8308</v>
      </c>
      <c r="R3628" t="s">
        <v>8309</v>
      </c>
      <c r="S3628" s="13">
        <f t="shared" si="226"/>
        <v>41846.667326388888</v>
      </c>
      <c r="T3628" s="13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8308</v>
      </c>
      <c r="R3629" t="s">
        <v>8309</v>
      </c>
      <c r="S3629" s="13">
        <f t="shared" si="226"/>
        <v>42460.741747685184</v>
      </c>
      <c r="T3629" s="13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8308</v>
      </c>
      <c r="R3630" t="s">
        <v>8311</v>
      </c>
      <c r="S3630" s="13">
        <f t="shared" si="226"/>
        <v>42291.833287037036</v>
      </c>
      <c r="T3630" s="13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8308</v>
      </c>
      <c r="R3631" t="s">
        <v>8311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8308</v>
      </c>
      <c r="R3632" t="s">
        <v>8311</v>
      </c>
      <c r="S3632" s="13">
        <f t="shared" si="226"/>
        <v>41942.84710648148</v>
      </c>
      <c r="T3632" s="13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8308</v>
      </c>
      <c r="R3633" t="s">
        <v>8311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8308</v>
      </c>
      <c r="R3634" t="s">
        <v>8311</v>
      </c>
      <c r="S3634" s="13">
        <f t="shared" si="226"/>
        <v>41946.936909722222</v>
      </c>
      <c r="T3634" s="13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8308</v>
      </c>
      <c r="R3635" t="s">
        <v>8311</v>
      </c>
      <c r="S3635" s="13">
        <f t="shared" si="226"/>
        <v>42649.623460648145</v>
      </c>
      <c r="T3635" s="13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8308</v>
      </c>
      <c r="R3636" t="s">
        <v>8311</v>
      </c>
      <c r="S3636" s="13">
        <f t="shared" si="226"/>
        <v>42701.166365740741</v>
      </c>
      <c r="T3636" s="13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8308</v>
      </c>
      <c r="R3637" t="s">
        <v>8311</v>
      </c>
      <c r="S3637" s="13">
        <f t="shared" si="226"/>
        <v>42450.88282407407</v>
      </c>
      <c r="T3637" s="13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8308</v>
      </c>
      <c r="R3638" t="s">
        <v>8311</v>
      </c>
      <c r="S3638" s="13">
        <f t="shared" si="226"/>
        <v>42226.694780092599</v>
      </c>
      <c r="T3638" s="13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8308</v>
      </c>
      <c r="R3639" t="s">
        <v>8311</v>
      </c>
      <c r="S3639" s="13">
        <f t="shared" si="226"/>
        <v>41975.700636574074</v>
      </c>
      <c r="T3639" s="13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8308</v>
      </c>
      <c r="R3640" t="s">
        <v>8311</v>
      </c>
      <c r="S3640" s="13">
        <f t="shared" si="226"/>
        <v>42053.672824074078</v>
      </c>
      <c r="T3640" s="13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8308</v>
      </c>
      <c r="R3641" t="s">
        <v>8311</v>
      </c>
      <c r="S3641" s="13">
        <f t="shared" si="226"/>
        <v>42590.677152777775</v>
      </c>
      <c r="T3641" s="13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8308</v>
      </c>
      <c r="R3642" t="s">
        <v>8311</v>
      </c>
      <c r="S3642" s="13">
        <f t="shared" si="226"/>
        <v>42104.781597222223</v>
      </c>
      <c r="T3642" s="13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8308</v>
      </c>
      <c r="R3643" t="s">
        <v>8311</v>
      </c>
      <c r="S3643" s="13">
        <f t="shared" si="226"/>
        <v>41899.627071759263</v>
      </c>
      <c r="T3643" s="13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8308</v>
      </c>
      <c r="R3644" t="s">
        <v>8311</v>
      </c>
      <c r="S3644" s="13">
        <f t="shared" si="226"/>
        <v>42297.816284722227</v>
      </c>
      <c r="T3644" s="13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8308</v>
      </c>
      <c r="R3645" t="s">
        <v>8311</v>
      </c>
      <c r="S3645" s="13">
        <f t="shared" si="226"/>
        <v>42285.143969907411</v>
      </c>
      <c r="T3645" s="13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8308</v>
      </c>
      <c r="R3646" t="s">
        <v>8311</v>
      </c>
      <c r="S3646" s="13">
        <f t="shared" si="226"/>
        <v>42409.241747685184</v>
      </c>
      <c r="T3646" s="13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8308</v>
      </c>
      <c r="R3647" t="s">
        <v>8311</v>
      </c>
      <c r="S3647" s="13">
        <f t="shared" si="226"/>
        <v>42665.970347222217</v>
      </c>
      <c r="T3647" s="13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8308</v>
      </c>
      <c r="R3648" t="s">
        <v>8311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8308</v>
      </c>
      <c r="R3649" t="s">
        <v>8311</v>
      </c>
      <c r="S3649" s="13">
        <f t="shared" si="226"/>
        <v>42598.749155092592</v>
      </c>
      <c r="T3649" s="13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8308</v>
      </c>
      <c r="R3650" t="s">
        <v>8309</v>
      </c>
      <c r="S3650" s="13">
        <f t="shared" si="226"/>
        <v>41887.292187500003</v>
      </c>
      <c r="T3650" s="13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8308</v>
      </c>
      <c r="R3651" t="s">
        <v>8309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8308</v>
      </c>
      <c r="R3652" t="s">
        <v>8309</v>
      </c>
      <c r="S3652" s="13">
        <f t="shared" si="230"/>
        <v>42381.478981481487</v>
      </c>
      <c r="T3652" s="13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8308</v>
      </c>
      <c r="R3653" t="s">
        <v>8309</v>
      </c>
      <c r="S3653" s="13">
        <f t="shared" si="230"/>
        <v>41828.646319444444</v>
      </c>
      <c r="T3653" s="13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8308</v>
      </c>
      <c r="R3654" t="s">
        <v>8309</v>
      </c>
      <c r="S3654" s="13">
        <f t="shared" si="230"/>
        <v>42596.644699074073</v>
      </c>
      <c r="T3654" s="13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8308</v>
      </c>
      <c r="R3655" t="s">
        <v>8309</v>
      </c>
      <c r="S3655" s="13">
        <f t="shared" si="230"/>
        <v>42191.363506944443</v>
      </c>
      <c r="T3655" s="13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8308</v>
      </c>
      <c r="R3656" t="s">
        <v>8309</v>
      </c>
      <c r="S3656" s="13">
        <f t="shared" si="230"/>
        <v>42440.416504629626</v>
      </c>
      <c r="T3656" s="13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8308</v>
      </c>
      <c r="R3657" t="s">
        <v>8309</v>
      </c>
      <c r="S3657" s="13">
        <f t="shared" si="230"/>
        <v>42173.803217592591</v>
      </c>
      <c r="T3657" s="13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8308</v>
      </c>
      <c r="R3658" t="s">
        <v>8309</v>
      </c>
      <c r="S3658" s="13">
        <f t="shared" si="230"/>
        <v>42737.910138888896</v>
      </c>
      <c r="T3658" s="13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8308</v>
      </c>
      <c r="R3659" t="s">
        <v>8309</v>
      </c>
      <c r="S3659" s="13">
        <f t="shared" si="230"/>
        <v>42499.629849537043</v>
      </c>
      <c r="T3659" s="13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8308</v>
      </c>
      <c r="R3660" t="s">
        <v>8309</v>
      </c>
      <c r="S3660" s="13">
        <f t="shared" si="230"/>
        <v>41775.858564814815</v>
      </c>
      <c r="T3660" s="13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8308</v>
      </c>
      <c r="R3661" t="s">
        <v>8309</v>
      </c>
      <c r="S3661" s="13">
        <f t="shared" si="230"/>
        <v>42055.277199074073</v>
      </c>
      <c r="T3661" s="13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8308</v>
      </c>
      <c r="R3662" t="s">
        <v>8309</v>
      </c>
      <c r="S3662" s="13">
        <f t="shared" si="230"/>
        <v>41971.881076388891</v>
      </c>
      <c r="T3662" s="13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8308</v>
      </c>
      <c r="R3663" t="s">
        <v>8309</v>
      </c>
      <c r="S3663" s="13">
        <f t="shared" si="230"/>
        <v>42447.896666666667</v>
      </c>
      <c r="T3663" s="13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8308</v>
      </c>
      <c r="R3664" t="s">
        <v>8309</v>
      </c>
      <c r="S3664" s="13">
        <f t="shared" si="230"/>
        <v>42064.220069444447</v>
      </c>
      <c r="T3664" s="13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8308</v>
      </c>
      <c r="R3665" t="s">
        <v>8309</v>
      </c>
      <c r="S3665" s="13">
        <f t="shared" si="230"/>
        <v>42665.451736111107</v>
      </c>
      <c r="T3665" s="13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8308</v>
      </c>
      <c r="R3666" t="s">
        <v>8309</v>
      </c>
      <c r="S3666" s="13">
        <f t="shared" si="230"/>
        <v>42523.248715277776</v>
      </c>
      <c r="T3666" s="13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8308</v>
      </c>
      <c r="R3667" t="s">
        <v>8309</v>
      </c>
      <c r="S3667" s="13">
        <f t="shared" si="230"/>
        <v>42294.808124999996</v>
      </c>
      <c r="T3667" s="13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8308</v>
      </c>
      <c r="R3668" t="s">
        <v>8309</v>
      </c>
      <c r="S3668" s="13">
        <f t="shared" si="230"/>
        <v>41822.90488425926</v>
      </c>
      <c r="T3668" s="13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8308</v>
      </c>
      <c r="R3669" t="s">
        <v>8309</v>
      </c>
      <c r="S3669" s="13">
        <f t="shared" si="230"/>
        <v>42173.970127314817</v>
      </c>
      <c r="T3669" s="13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8308</v>
      </c>
      <c r="R3670" t="s">
        <v>8309</v>
      </c>
      <c r="S3670" s="13">
        <f t="shared" si="230"/>
        <v>42185.556157407409</v>
      </c>
      <c r="T3670" s="13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8308</v>
      </c>
      <c r="R3671" t="s">
        <v>8309</v>
      </c>
      <c r="S3671" s="13">
        <f t="shared" si="230"/>
        <v>42136.675196759257</v>
      </c>
      <c r="T3671" s="13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8308</v>
      </c>
      <c r="R3672" t="s">
        <v>8309</v>
      </c>
      <c r="S3672" s="13">
        <f t="shared" si="230"/>
        <v>42142.514016203699</v>
      </c>
      <c r="T3672" s="13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8308</v>
      </c>
      <c r="R3673" t="s">
        <v>8309</v>
      </c>
      <c r="S3673" s="13">
        <f t="shared" si="230"/>
        <v>41820.62809027778</v>
      </c>
      <c r="T3673" s="13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8308</v>
      </c>
      <c r="R3674" t="s">
        <v>8309</v>
      </c>
      <c r="S3674" s="13">
        <f t="shared" si="230"/>
        <v>41878.946574074071</v>
      </c>
      <c r="T3674" s="13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8308</v>
      </c>
      <c r="R3675" t="s">
        <v>8309</v>
      </c>
      <c r="S3675" s="13">
        <f t="shared" si="230"/>
        <v>41914.295104166667</v>
      </c>
      <c r="T3675" s="13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8308</v>
      </c>
      <c r="R3676" t="s">
        <v>8309</v>
      </c>
      <c r="S3676" s="13">
        <f t="shared" si="230"/>
        <v>42556.873020833329</v>
      </c>
      <c r="T3676" s="13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8308</v>
      </c>
      <c r="R3677" t="s">
        <v>8309</v>
      </c>
      <c r="S3677" s="13">
        <f t="shared" si="230"/>
        <v>42493.597013888888</v>
      </c>
      <c r="T3677" s="13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8308</v>
      </c>
      <c r="R3678" t="s">
        <v>8309</v>
      </c>
      <c r="S3678" s="13">
        <f t="shared" si="230"/>
        <v>41876.815787037034</v>
      </c>
      <c r="T3678" s="13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8308</v>
      </c>
      <c r="R3679" t="s">
        <v>8309</v>
      </c>
      <c r="S3679" s="13">
        <f t="shared" si="230"/>
        <v>41802.574282407404</v>
      </c>
      <c r="T3679" s="13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8308</v>
      </c>
      <c r="R3680" t="s">
        <v>8309</v>
      </c>
      <c r="S3680" s="13">
        <f t="shared" si="230"/>
        <v>42120.531226851846</v>
      </c>
      <c r="T3680" s="13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8308</v>
      </c>
      <c r="R3681" t="s">
        <v>8309</v>
      </c>
      <c r="S3681" s="13">
        <f t="shared" si="230"/>
        <v>41786.761354166665</v>
      </c>
      <c r="T3681" s="13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8308</v>
      </c>
      <c r="R3682" t="s">
        <v>8309</v>
      </c>
      <c r="S3682" s="13">
        <f t="shared" si="230"/>
        <v>42627.454097222217</v>
      </c>
      <c r="T3682" s="13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8308</v>
      </c>
      <c r="R3683" t="s">
        <v>8309</v>
      </c>
      <c r="S3683" s="13">
        <f t="shared" si="230"/>
        <v>42374.651504629626</v>
      </c>
      <c r="T3683" s="13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8308</v>
      </c>
      <c r="R3684" t="s">
        <v>8309</v>
      </c>
      <c r="S3684" s="13">
        <f t="shared" si="230"/>
        <v>41772.685393518521</v>
      </c>
      <c r="T3684" s="13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8308</v>
      </c>
      <c r="R3685" t="s">
        <v>8309</v>
      </c>
      <c r="S3685" s="13">
        <f t="shared" si="230"/>
        <v>42633.116851851853</v>
      </c>
      <c r="T3685" s="13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8308</v>
      </c>
      <c r="R3686" t="s">
        <v>8309</v>
      </c>
      <c r="S3686" s="13">
        <f t="shared" si="230"/>
        <v>42219.180393518516</v>
      </c>
      <c r="T3686" s="13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8308</v>
      </c>
      <c r="R3687" t="s">
        <v>8309</v>
      </c>
      <c r="S3687" s="13">
        <f t="shared" si="230"/>
        <v>41753.593275462961</v>
      </c>
      <c r="T3687" s="13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8308</v>
      </c>
      <c r="R3688" t="s">
        <v>8309</v>
      </c>
      <c r="S3688" s="13">
        <f t="shared" si="230"/>
        <v>42230.662731481483</v>
      </c>
      <c r="T3688" s="13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8308</v>
      </c>
      <c r="R3689" t="s">
        <v>8309</v>
      </c>
      <c r="S3689" s="13">
        <f t="shared" si="230"/>
        <v>41787.218229166669</v>
      </c>
      <c r="T3689" s="13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8308</v>
      </c>
      <c r="R3690" t="s">
        <v>8309</v>
      </c>
      <c r="S3690" s="13">
        <f t="shared" si="230"/>
        <v>41829.787083333329</v>
      </c>
      <c r="T3690" s="13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8308</v>
      </c>
      <c r="R3691" t="s">
        <v>8309</v>
      </c>
      <c r="S3691" s="13">
        <f t="shared" si="230"/>
        <v>42147.826840277776</v>
      </c>
      <c r="T3691" s="13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8308</v>
      </c>
      <c r="R3692" t="s">
        <v>8309</v>
      </c>
      <c r="S3692" s="13">
        <f t="shared" si="230"/>
        <v>41940.598182870373</v>
      </c>
      <c r="T3692" s="13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8308</v>
      </c>
      <c r="R3693" t="s">
        <v>8309</v>
      </c>
      <c r="S3693" s="13">
        <f t="shared" si="230"/>
        <v>42020.700567129628</v>
      </c>
      <c r="T3693" s="13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8308</v>
      </c>
      <c r="R3694" t="s">
        <v>8309</v>
      </c>
      <c r="S3694" s="13">
        <f t="shared" si="230"/>
        <v>41891.96503472222</v>
      </c>
      <c r="T3694" s="13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8308</v>
      </c>
      <c r="R3695" t="s">
        <v>8309</v>
      </c>
      <c r="S3695" s="13">
        <f t="shared" si="230"/>
        <v>42309.191307870366</v>
      </c>
      <c r="T3695" s="13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8308</v>
      </c>
      <c r="R3696" t="s">
        <v>8309</v>
      </c>
      <c r="S3696" s="13">
        <f t="shared" si="230"/>
        <v>42490.133877314816</v>
      </c>
      <c r="T3696" s="13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8308</v>
      </c>
      <c r="R3697" t="s">
        <v>8309</v>
      </c>
      <c r="S3697" s="13">
        <f t="shared" si="230"/>
        <v>41995.870486111111</v>
      </c>
      <c r="T3697" s="13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8308</v>
      </c>
      <c r="R3698" t="s">
        <v>8309</v>
      </c>
      <c r="S3698" s="13">
        <f t="shared" si="230"/>
        <v>41988.617083333331</v>
      </c>
      <c r="T3698" s="13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8308</v>
      </c>
      <c r="R3699" t="s">
        <v>8309</v>
      </c>
      <c r="S3699" s="13">
        <f t="shared" si="230"/>
        <v>42479.465833333335</v>
      </c>
      <c r="T3699" s="13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8308</v>
      </c>
      <c r="R3700" t="s">
        <v>8309</v>
      </c>
      <c r="S3700" s="13">
        <f t="shared" si="230"/>
        <v>42401.806562500002</v>
      </c>
      <c r="T3700" s="13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8308</v>
      </c>
      <c r="R3701" t="s">
        <v>8309</v>
      </c>
      <c r="S3701" s="13">
        <f t="shared" si="230"/>
        <v>41897.602037037039</v>
      </c>
      <c r="T3701" s="13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8308</v>
      </c>
      <c r="R3702" t="s">
        <v>8309</v>
      </c>
      <c r="S3702" s="13">
        <f t="shared" si="230"/>
        <v>41882.585648148146</v>
      </c>
      <c r="T3702" s="13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8308</v>
      </c>
      <c r="R3703" t="s">
        <v>8309</v>
      </c>
      <c r="S3703" s="13">
        <f t="shared" si="230"/>
        <v>42129.541585648149</v>
      </c>
      <c r="T3703" s="13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8308</v>
      </c>
      <c r="R3704" t="s">
        <v>8309</v>
      </c>
      <c r="S3704" s="13">
        <f t="shared" si="230"/>
        <v>42524.53800925926</v>
      </c>
      <c r="T3704" s="13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8308</v>
      </c>
      <c r="R3705" t="s">
        <v>8309</v>
      </c>
      <c r="S3705" s="13">
        <f t="shared" si="230"/>
        <v>42556.504490740743</v>
      </c>
      <c r="T3705" s="13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8308</v>
      </c>
      <c r="R3706" t="s">
        <v>8309</v>
      </c>
      <c r="S3706" s="13">
        <f t="shared" si="230"/>
        <v>42461.689745370371</v>
      </c>
      <c r="T3706" s="13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8308</v>
      </c>
      <c r="R3707" t="s">
        <v>8309</v>
      </c>
      <c r="S3707" s="13">
        <f t="shared" si="230"/>
        <v>41792.542986111112</v>
      </c>
      <c r="T3707" s="13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8308</v>
      </c>
      <c r="R3708" t="s">
        <v>8309</v>
      </c>
      <c r="S3708" s="13">
        <f t="shared" si="230"/>
        <v>41879.913761574076</v>
      </c>
      <c r="T3708" s="13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8308</v>
      </c>
      <c r="R3709" t="s">
        <v>8309</v>
      </c>
      <c r="S3709" s="13">
        <f t="shared" si="230"/>
        <v>42552.048356481479</v>
      </c>
      <c r="T3709" s="13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8308</v>
      </c>
      <c r="R3710" t="s">
        <v>8309</v>
      </c>
      <c r="S3710" s="13">
        <f t="shared" si="230"/>
        <v>41810.142199074071</v>
      </c>
      <c r="T3710" s="13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8308</v>
      </c>
      <c r="R3711" t="s">
        <v>8309</v>
      </c>
      <c r="S3711" s="13">
        <f t="shared" si="230"/>
        <v>41785.707708333335</v>
      </c>
      <c r="T3711" s="13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8308</v>
      </c>
      <c r="R3712" t="s">
        <v>8309</v>
      </c>
      <c r="S3712" s="13">
        <f t="shared" si="230"/>
        <v>42072.576249999998</v>
      </c>
      <c r="T3712" s="13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8308</v>
      </c>
      <c r="R3713" t="s">
        <v>8309</v>
      </c>
      <c r="S3713" s="13">
        <f t="shared" si="230"/>
        <v>41779.724224537036</v>
      </c>
      <c r="T3713" s="13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8308</v>
      </c>
      <c r="R3714" t="s">
        <v>8309</v>
      </c>
      <c r="S3714" s="13">
        <f t="shared" si="230"/>
        <v>42134.172071759262</v>
      </c>
      <c r="T3714" s="13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8308</v>
      </c>
      <c r="R3715" t="s">
        <v>8309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8308</v>
      </c>
      <c r="R3716" t="s">
        <v>8309</v>
      </c>
      <c r="S3716" s="13">
        <f t="shared" si="234"/>
        <v>42118.556331018524</v>
      </c>
      <c r="T3716" s="13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8308</v>
      </c>
      <c r="R3717" t="s">
        <v>8309</v>
      </c>
      <c r="S3717" s="13">
        <f t="shared" si="234"/>
        <v>42036.995590277773</v>
      </c>
      <c r="T3717" s="13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8308</v>
      </c>
      <c r="R3718" t="s">
        <v>8309</v>
      </c>
      <c r="S3718" s="13">
        <f t="shared" si="234"/>
        <v>42360.887835648144</v>
      </c>
      <c r="T3718" s="13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8308</v>
      </c>
      <c r="R3719" t="s">
        <v>8309</v>
      </c>
      <c r="S3719" s="13">
        <f t="shared" si="234"/>
        <v>42102.866307870368</v>
      </c>
      <c r="T3719" s="13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8308</v>
      </c>
      <c r="R3720" t="s">
        <v>8309</v>
      </c>
      <c r="S3720" s="13">
        <f t="shared" si="234"/>
        <v>42032.716145833328</v>
      </c>
      <c r="T3720" s="13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8308</v>
      </c>
      <c r="R3721" t="s">
        <v>8309</v>
      </c>
      <c r="S3721" s="13">
        <f t="shared" si="234"/>
        <v>42147.729930555557</v>
      </c>
      <c r="T3721" s="13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8308</v>
      </c>
      <c r="R3722" t="s">
        <v>8309</v>
      </c>
      <c r="S3722" s="13">
        <f t="shared" si="234"/>
        <v>42165.993125000001</v>
      </c>
      <c r="T3722" s="13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8308</v>
      </c>
      <c r="R3723" t="s">
        <v>8309</v>
      </c>
      <c r="S3723" s="13">
        <f t="shared" si="234"/>
        <v>41927.936157407406</v>
      </c>
      <c r="T3723" s="13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8308</v>
      </c>
      <c r="R3724" t="s">
        <v>8309</v>
      </c>
      <c r="S3724" s="13">
        <f t="shared" si="234"/>
        <v>42381.671840277777</v>
      </c>
      <c r="T3724" s="13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8308</v>
      </c>
      <c r="R3725" t="s">
        <v>8309</v>
      </c>
      <c r="S3725" s="13">
        <f t="shared" si="234"/>
        <v>41943.753032407411</v>
      </c>
      <c r="T3725" s="13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8308</v>
      </c>
      <c r="R3726" t="s">
        <v>8309</v>
      </c>
      <c r="S3726" s="13">
        <f t="shared" si="234"/>
        <v>42465.491435185191</v>
      </c>
      <c r="T3726" s="13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8308</v>
      </c>
      <c r="R3727" t="s">
        <v>8309</v>
      </c>
      <c r="S3727" s="13">
        <f t="shared" si="234"/>
        <v>42401.945219907408</v>
      </c>
      <c r="T3727" s="13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8308</v>
      </c>
      <c r="R3728" t="s">
        <v>8309</v>
      </c>
      <c r="S3728" s="13">
        <f t="shared" si="234"/>
        <v>42462.140868055561</v>
      </c>
      <c r="T3728" s="13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8308</v>
      </c>
      <c r="R3729" t="s">
        <v>8309</v>
      </c>
      <c r="S3729" s="13">
        <f t="shared" si="234"/>
        <v>42632.348310185189</v>
      </c>
      <c r="T3729" s="13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8308</v>
      </c>
      <c r="R3730" t="s">
        <v>8309</v>
      </c>
      <c r="S3730" s="13">
        <f t="shared" si="234"/>
        <v>42205.171018518522</v>
      </c>
      <c r="T3730" s="13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8308</v>
      </c>
      <c r="R3731" t="s">
        <v>8309</v>
      </c>
      <c r="S3731" s="13">
        <f t="shared" si="234"/>
        <v>42041.205000000002</v>
      </c>
      <c r="T3731" s="13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8308</v>
      </c>
      <c r="R3732" t="s">
        <v>8309</v>
      </c>
      <c r="S3732" s="13">
        <f t="shared" si="234"/>
        <v>42203.677766203706</v>
      </c>
      <c r="T3732" s="13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8308</v>
      </c>
      <c r="R3733" t="s">
        <v>8309</v>
      </c>
      <c r="S3733" s="13">
        <f t="shared" si="234"/>
        <v>41983.752847222218</v>
      </c>
      <c r="T3733" s="13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8308</v>
      </c>
      <c r="R3734" t="s">
        <v>8309</v>
      </c>
      <c r="S3734" s="13">
        <f t="shared" si="234"/>
        <v>41968.677465277782</v>
      </c>
      <c r="T3734" s="13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8308</v>
      </c>
      <c r="R3735" t="s">
        <v>8309</v>
      </c>
      <c r="S3735" s="13">
        <f t="shared" si="234"/>
        <v>42103.024398148147</v>
      </c>
      <c r="T3735" s="13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8308</v>
      </c>
      <c r="R3736" t="s">
        <v>8309</v>
      </c>
      <c r="S3736" s="13">
        <f t="shared" si="234"/>
        <v>42089.901574074072</v>
      </c>
      <c r="T3736" s="13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8308</v>
      </c>
      <c r="R3737" t="s">
        <v>8309</v>
      </c>
      <c r="S3737" s="13">
        <f t="shared" si="234"/>
        <v>42122.693159722221</v>
      </c>
      <c r="T3737" s="13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8308</v>
      </c>
      <c r="R3738" t="s">
        <v>8309</v>
      </c>
      <c r="S3738" s="13">
        <f t="shared" si="234"/>
        <v>42048.711724537032</v>
      </c>
      <c r="T3738" s="13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8308</v>
      </c>
      <c r="R3739" t="s">
        <v>8309</v>
      </c>
      <c r="S3739" s="13">
        <f t="shared" si="234"/>
        <v>42297.691006944442</v>
      </c>
      <c r="T3739" s="13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8308</v>
      </c>
      <c r="R3740" t="s">
        <v>8309</v>
      </c>
      <c r="S3740" s="13">
        <f t="shared" si="234"/>
        <v>41813.938715277778</v>
      </c>
      <c r="T3740" s="13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8308</v>
      </c>
      <c r="R3741" t="s">
        <v>8309</v>
      </c>
      <c r="S3741" s="13">
        <f t="shared" si="234"/>
        <v>42548.449861111112</v>
      </c>
      <c r="T3741" s="13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8308</v>
      </c>
      <c r="R3742" t="s">
        <v>8309</v>
      </c>
      <c r="S3742" s="13">
        <f t="shared" si="234"/>
        <v>41833.089756944442</v>
      </c>
      <c r="T3742" s="13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8308</v>
      </c>
      <c r="R3743" t="s">
        <v>8309</v>
      </c>
      <c r="S3743" s="13">
        <f t="shared" si="234"/>
        <v>42325.920717592591</v>
      </c>
      <c r="T3743" s="13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8308</v>
      </c>
      <c r="R3744" t="s">
        <v>8309</v>
      </c>
      <c r="S3744" s="13">
        <f t="shared" si="234"/>
        <v>41858.214629629627</v>
      </c>
      <c r="T3744" s="13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8308</v>
      </c>
      <c r="R3745" t="s">
        <v>8309</v>
      </c>
      <c r="S3745" s="13">
        <f t="shared" si="234"/>
        <v>41793.710231481484</v>
      </c>
      <c r="T3745" s="13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8308</v>
      </c>
      <c r="R3746" t="s">
        <v>8309</v>
      </c>
      <c r="S3746" s="13">
        <f t="shared" si="234"/>
        <v>41793.814259259263</v>
      </c>
      <c r="T3746" s="13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8308</v>
      </c>
      <c r="R3747" t="s">
        <v>8309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8308</v>
      </c>
      <c r="R3748" t="s">
        <v>8309</v>
      </c>
      <c r="S3748" s="13">
        <f t="shared" si="234"/>
        <v>42621.389340277776</v>
      </c>
      <c r="T3748" s="13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8308</v>
      </c>
      <c r="R3749" t="s">
        <v>8309</v>
      </c>
      <c r="S3749" s="13">
        <f t="shared" si="234"/>
        <v>42164.299722222218</v>
      </c>
      <c r="T3749" s="13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8308</v>
      </c>
      <c r="R3750" t="s">
        <v>8311</v>
      </c>
      <c r="S3750" s="13">
        <f t="shared" si="234"/>
        <v>42395.706435185188</v>
      </c>
      <c r="T3750" s="13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8308</v>
      </c>
      <c r="R3751" t="s">
        <v>8311</v>
      </c>
      <c r="S3751" s="13">
        <f t="shared" si="234"/>
        <v>42458.127175925925</v>
      </c>
      <c r="T3751" s="13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8308</v>
      </c>
      <c r="R3752" t="s">
        <v>8311</v>
      </c>
      <c r="S3752" s="13">
        <f t="shared" si="234"/>
        <v>42016.981574074074</v>
      </c>
      <c r="T3752" s="13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8308</v>
      </c>
      <c r="R3753" t="s">
        <v>8311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8308</v>
      </c>
      <c r="R3754" t="s">
        <v>8311</v>
      </c>
      <c r="S3754" s="13">
        <f t="shared" si="234"/>
        <v>42619.802488425921</v>
      </c>
      <c r="T3754" s="13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8308</v>
      </c>
      <c r="R3755" t="s">
        <v>8311</v>
      </c>
      <c r="S3755" s="13">
        <f t="shared" si="234"/>
        <v>42128.824074074073</v>
      </c>
      <c r="T3755" s="13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8308</v>
      </c>
      <c r="R3756" t="s">
        <v>8311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8308</v>
      </c>
      <c r="R3757" t="s">
        <v>8311</v>
      </c>
      <c r="S3757" s="13">
        <f t="shared" si="234"/>
        <v>42445.866979166662</v>
      </c>
      <c r="T3757" s="13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8308</v>
      </c>
      <c r="R3758" t="s">
        <v>8311</v>
      </c>
      <c r="S3758" s="13">
        <f t="shared" si="234"/>
        <v>41771.814791666664</v>
      </c>
      <c r="T3758" s="13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8308</v>
      </c>
      <c r="R3759" t="s">
        <v>8311</v>
      </c>
      <c r="S3759" s="13">
        <f t="shared" si="234"/>
        <v>41954.850868055553</v>
      </c>
      <c r="T3759" s="13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8308</v>
      </c>
      <c r="R3760" t="s">
        <v>8311</v>
      </c>
      <c r="S3760" s="13">
        <f t="shared" si="234"/>
        <v>41747.471504629626</v>
      </c>
      <c r="T3760" s="13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8308</v>
      </c>
      <c r="R3761" t="s">
        <v>8311</v>
      </c>
      <c r="S3761" s="13">
        <f t="shared" si="234"/>
        <v>42182.108252314814</v>
      </c>
      <c r="T3761" s="13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8308</v>
      </c>
      <c r="R3762" t="s">
        <v>8311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8308</v>
      </c>
      <c r="R3763" t="s">
        <v>8311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8308</v>
      </c>
      <c r="R3764" t="s">
        <v>8311</v>
      </c>
      <c r="S3764" s="13">
        <f t="shared" si="234"/>
        <v>42193.813530092593</v>
      </c>
      <c r="T3764" s="13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8308</v>
      </c>
      <c r="R3765" t="s">
        <v>8311</v>
      </c>
      <c r="S3765" s="13">
        <f t="shared" si="234"/>
        <v>42065.750300925924</v>
      </c>
      <c r="T3765" s="13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8308</v>
      </c>
      <c r="R3766" t="s">
        <v>8311</v>
      </c>
      <c r="S3766" s="13">
        <f t="shared" si="234"/>
        <v>42499.842962962968</v>
      </c>
      <c r="T3766" s="13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8308</v>
      </c>
      <c r="R3767" t="s">
        <v>8311</v>
      </c>
      <c r="S3767" s="13">
        <f t="shared" si="234"/>
        <v>41820.776412037041</v>
      </c>
      <c r="T3767" s="13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8308</v>
      </c>
      <c r="R3768" t="s">
        <v>8311</v>
      </c>
      <c r="S3768" s="13">
        <f t="shared" si="234"/>
        <v>41788.167187500003</v>
      </c>
      <c r="T3768" s="13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8308</v>
      </c>
      <c r="R3769" t="s">
        <v>8311</v>
      </c>
      <c r="S3769" s="13">
        <f t="shared" si="234"/>
        <v>42050.019641203704</v>
      </c>
      <c r="T3769" s="13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8308</v>
      </c>
      <c r="R3770" t="s">
        <v>8311</v>
      </c>
      <c r="S3770" s="13">
        <f t="shared" si="234"/>
        <v>41772.727893518517</v>
      </c>
      <c r="T3770" s="13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8308</v>
      </c>
      <c r="R3771" t="s">
        <v>8311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8308</v>
      </c>
      <c r="R3772" t="s">
        <v>8311</v>
      </c>
      <c r="S3772" s="13">
        <f t="shared" si="234"/>
        <v>42138.930671296301</v>
      </c>
      <c r="T3772" s="13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8308</v>
      </c>
      <c r="R3773" t="s">
        <v>8311</v>
      </c>
      <c r="S3773" s="13">
        <f t="shared" si="234"/>
        <v>42493.857083333336</v>
      </c>
      <c r="T3773" s="13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8308</v>
      </c>
      <c r="R3774" t="s">
        <v>8311</v>
      </c>
      <c r="S3774" s="13">
        <f t="shared" si="234"/>
        <v>42682.616967592592</v>
      </c>
      <c r="T3774" s="13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8308</v>
      </c>
      <c r="R3775" t="s">
        <v>8311</v>
      </c>
      <c r="S3775" s="13">
        <f t="shared" si="234"/>
        <v>42656.005173611105</v>
      </c>
      <c r="T3775" s="13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8308</v>
      </c>
      <c r="R3776" t="s">
        <v>8311</v>
      </c>
      <c r="S3776" s="13">
        <f t="shared" si="234"/>
        <v>42087.792303240742</v>
      </c>
      <c r="T3776" s="13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8308</v>
      </c>
      <c r="R3777" t="s">
        <v>8311</v>
      </c>
      <c r="S3777" s="13">
        <f t="shared" si="234"/>
        <v>42075.942627314813</v>
      </c>
      <c r="T3777" s="13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8308</v>
      </c>
      <c r="R3778" t="s">
        <v>8311</v>
      </c>
      <c r="S3778" s="13">
        <f t="shared" si="234"/>
        <v>41814.367800925924</v>
      </c>
      <c r="T3778" s="13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8308</v>
      </c>
      <c r="R3779" t="s">
        <v>8311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8308</v>
      </c>
      <c r="R3780" t="s">
        <v>8311</v>
      </c>
      <c r="S3780" s="13">
        <f t="shared" si="238"/>
        <v>41989.819212962961</v>
      </c>
      <c r="T3780" s="13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8308</v>
      </c>
      <c r="R3781" t="s">
        <v>8311</v>
      </c>
      <c r="S3781" s="13">
        <f t="shared" si="238"/>
        <v>42425.735416666663</v>
      </c>
      <c r="T3781" s="13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8308</v>
      </c>
      <c r="R3782" t="s">
        <v>8311</v>
      </c>
      <c r="S3782" s="13">
        <f t="shared" si="238"/>
        <v>42166.219733796301</v>
      </c>
      <c r="T3782" s="13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8308</v>
      </c>
      <c r="R3783" t="s">
        <v>8311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8308</v>
      </c>
      <c r="R3784" t="s">
        <v>8311</v>
      </c>
      <c r="S3784" s="13">
        <f t="shared" si="238"/>
        <v>42546.862233796302</v>
      </c>
      <c r="T3784" s="13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8308</v>
      </c>
      <c r="R3785" t="s">
        <v>8311</v>
      </c>
      <c r="S3785" s="13">
        <f t="shared" si="238"/>
        <v>42420.140277777777</v>
      </c>
      <c r="T3785" s="13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8308</v>
      </c>
      <c r="R3786" t="s">
        <v>8311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8308</v>
      </c>
      <c r="R3787" t="s">
        <v>8311</v>
      </c>
      <c r="S3787" s="13">
        <f t="shared" si="238"/>
        <v>42548.63853009259</v>
      </c>
      <c r="T3787" s="13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8308</v>
      </c>
      <c r="R3788" t="s">
        <v>8311</v>
      </c>
      <c r="S3788" s="13">
        <f t="shared" si="238"/>
        <v>42487.037905092591</v>
      </c>
      <c r="T3788" s="13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8308</v>
      </c>
      <c r="R3789" t="s">
        <v>8311</v>
      </c>
      <c r="S3789" s="13">
        <f t="shared" si="238"/>
        <v>42167.534791666665</v>
      </c>
      <c r="T3789" s="13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8308</v>
      </c>
      <c r="R3790" t="s">
        <v>8311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8308</v>
      </c>
      <c r="R3791" t="s">
        <v>8311</v>
      </c>
      <c r="S3791" s="13">
        <f t="shared" si="238"/>
        <v>42138.798819444448</v>
      </c>
      <c r="T3791" s="13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8308</v>
      </c>
      <c r="R3792" t="s">
        <v>8311</v>
      </c>
      <c r="S3792" s="13">
        <f t="shared" si="238"/>
        <v>42666.666932870372</v>
      </c>
      <c r="T3792" s="13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8308</v>
      </c>
      <c r="R3793" t="s">
        <v>8311</v>
      </c>
      <c r="S3793" s="13">
        <f t="shared" si="238"/>
        <v>41766.692037037035</v>
      </c>
      <c r="T3793" s="13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8308</v>
      </c>
      <c r="R3794" t="s">
        <v>8311</v>
      </c>
      <c r="S3794" s="13">
        <f t="shared" si="238"/>
        <v>42170.447013888886</v>
      </c>
      <c r="T3794" s="13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8308</v>
      </c>
      <c r="R3795" t="s">
        <v>8311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8308</v>
      </c>
      <c r="R3796" t="s">
        <v>8311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8308</v>
      </c>
      <c r="R3797" t="s">
        <v>8311</v>
      </c>
      <c r="S3797" s="13">
        <f t="shared" si="238"/>
        <v>42201.436226851853</v>
      </c>
      <c r="T3797" s="13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8308</v>
      </c>
      <c r="R3798" t="s">
        <v>8311</v>
      </c>
      <c r="S3798" s="13">
        <f t="shared" si="238"/>
        <v>42689.029583333337</v>
      </c>
      <c r="T3798" s="13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8308</v>
      </c>
      <c r="R3799" t="s">
        <v>8311</v>
      </c>
      <c r="S3799" s="13">
        <f t="shared" si="238"/>
        <v>42084.881539351853</v>
      </c>
      <c r="T3799" s="13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8308</v>
      </c>
      <c r="R3800" t="s">
        <v>8311</v>
      </c>
      <c r="S3800" s="13">
        <f t="shared" si="238"/>
        <v>41831.722777777781</v>
      </c>
      <c r="T3800" s="13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8308</v>
      </c>
      <c r="R3801" t="s">
        <v>8311</v>
      </c>
      <c r="S3801" s="13">
        <f t="shared" si="238"/>
        <v>42410.93105324074</v>
      </c>
      <c r="T3801" s="13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8308</v>
      </c>
      <c r="R3802" t="s">
        <v>8311</v>
      </c>
      <c r="S3802" s="13">
        <f t="shared" si="238"/>
        <v>41982.737071759257</v>
      </c>
      <c r="T3802" s="13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8308</v>
      </c>
      <c r="R3803" t="s">
        <v>8311</v>
      </c>
      <c r="S3803" s="13">
        <f t="shared" si="238"/>
        <v>41975.676111111112</v>
      </c>
      <c r="T3803" s="13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8308</v>
      </c>
      <c r="R3804" t="s">
        <v>8311</v>
      </c>
      <c r="S3804" s="13">
        <f t="shared" si="238"/>
        <v>42269.126226851848</v>
      </c>
      <c r="T3804" s="13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8308</v>
      </c>
      <c r="R3805" t="s">
        <v>8311</v>
      </c>
      <c r="S3805" s="13">
        <f t="shared" si="238"/>
        <v>42403.971851851849</v>
      </c>
      <c r="T3805" s="13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8308</v>
      </c>
      <c r="R3806" t="s">
        <v>8311</v>
      </c>
      <c r="S3806" s="13">
        <f t="shared" si="238"/>
        <v>42527.00953703704</v>
      </c>
      <c r="T3806" s="13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8308</v>
      </c>
      <c r="R3807" t="s">
        <v>8311</v>
      </c>
      <c r="S3807" s="13">
        <f t="shared" si="238"/>
        <v>41849.887037037035</v>
      </c>
      <c r="T3807" s="13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8308</v>
      </c>
      <c r="R3808" t="s">
        <v>8311</v>
      </c>
      <c r="S3808" s="13">
        <f t="shared" si="238"/>
        <v>41799.259039351848</v>
      </c>
      <c r="T3808" s="13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8308</v>
      </c>
      <c r="R3809" t="s">
        <v>8311</v>
      </c>
      <c r="S3809" s="13">
        <f t="shared" si="238"/>
        <v>42090.909016203703</v>
      </c>
      <c r="T3809" s="13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8308</v>
      </c>
      <c r="R3810" t="s">
        <v>8309</v>
      </c>
      <c r="S3810" s="13">
        <f t="shared" si="238"/>
        <v>42059.453923611116</v>
      </c>
      <c r="T3810" s="13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8308</v>
      </c>
      <c r="R3811" t="s">
        <v>8309</v>
      </c>
      <c r="S3811" s="13">
        <f t="shared" si="238"/>
        <v>41800.526701388888</v>
      </c>
      <c r="T3811" s="13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8308</v>
      </c>
      <c r="R3812" t="s">
        <v>8309</v>
      </c>
      <c r="S3812" s="13">
        <f t="shared" si="238"/>
        <v>42054.849050925928</v>
      </c>
      <c r="T3812" s="13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8308</v>
      </c>
      <c r="R3813" t="s">
        <v>8309</v>
      </c>
      <c r="S3813" s="13">
        <f t="shared" si="238"/>
        <v>42487.62700231481</v>
      </c>
      <c r="T3813" s="13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8308</v>
      </c>
      <c r="R3814" t="s">
        <v>8309</v>
      </c>
      <c r="S3814" s="13">
        <f t="shared" si="238"/>
        <v>42109.751250000001</v>
      </c>
      <c r="T3814" s="13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8308</v>
      </c>
      <c r="R3815" t="s">
        <v>8309</v>
      </c>
      <c r="S3815" s="13">
        <f t="shared" si="238"/>
        <v>42497.275706018518</v>
      </c>
      <c r="T3815" s="13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8308</v>
      </c>
      <c r="R3816" t="s">
        <v>8309</v>
      </c>
      <c r="S3816" s="13">
        <f t="shared" si="238"/>
        <v>42058.904074074075</v>
      </c>
      <c r="T3816" s="13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8308</v>
      </c>
      <c r="R3817" t="s">
        <v>8309</v>
      </c>
      <c r="S3817" s="13">
        <f t="shared" si="238"/>
        <v>42207.259918981479</v>
      </c>
      <c r="T3817" s="13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8308</v>
      </c>
      <c r="R3818" t="s">
        <v>8309</v>
      </c>
      <c r="S3818" s="13">
        <f t="shared" si="238"/>
        <v>41807.690081018518</v>
      </c>
      <c r="T3818" s="13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8308</v>
      </c>
      <c r="R3819" t="s">
        <v>8309</v>
      </c>
      <c r="S3819" s="13">
        <f t="shared" si="238"/>
        <v>42284.69694444444</v>
      </c>
      <c r="T3819" s="13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8308</v>
      </c>
      <c r="R3820" t="s">
        <v>8309</v>
      </c>
      <c r="S3820" s="13">
        <f t="shared" si="238"/>
        <v>42045.84238425926</v>
      </c>
      <c r="T3820" s="13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8308</v>
      </c>
      <c r="R3821" t="s">
        <v>8309</v>
      </c>
      <c r="S3821" s="13">
        <f t="shared" si="238"/>
        <v>42184.209537037037</v>
      </c>
      <c r="T3821" s="13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8308</v>
      </c>
      <c r="R3822" t="s">
        <v>8309</v>
      </c>
      <c r="S3822" s="13">
        <f t="shared" si="238"/>
        <v>42160.651817129634</v>
      </c>
      <c r="T3822" s="13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8308</v>
      </c>
      <c r="R3823" t="s">
        <v>8309</v>
      </c>
      <c r="S3823" s="13">
        <f t="shared" si="238"/>
        <v>42341.180636574078</v>
      </c>
      <c r="T3823" s="13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8308</v>
      </c>
      <c r="R3824" t="s">
        <v>8309</v>
      </c>
      <c r="S3824" s="13">
        <f t="shared" si="238"/>
        <v>42329.838159722218</v>
      </c>
      <c r="T3824" s="13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8308</v>
      </c>
      <c r="R3825" t="s">
        <v>8309</v>
      </c>
      <c r="S3825" s="13">
        <f t="shared" si="238"/>
        <v>42170.910231481481</v>
      </c>
      <c r="T3825" s="13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8308</v>
      </c>
      <c r="R3826" t="s">
        <v>8309</v>
      </c>
      <c r="S3826" s="13">
        <f t="shared" si="238"/>
        <v>42571.626192129625</v>
      </c>
      <c r="T3826" s="13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8308</v>
      </c>
      <c r="R3827" t="s">
        <v>8309</v>
      </c>
      <c r="S3827" s="13">
        <f t="shared" si="238"/>
        <v>42151.069606481484</v>
      </c>
      <c r="T3827" s="13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8308</v>
      </c>
      <c r="R3828" t="s">
        <v>8309</v>
      </c>
      <c r="S3828" s="13">
        <f t="shared" si="238"/>
        <v>42101.423541666663</v>
      </c>
      <c r="T3828" s="13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8308</v>
      </c>
      <c r="R3829" t="s">
        <v>8309</v>
      </c>
      <c r="S3829" s="13">
        <f t="shared" si="238"/>
        <v>42034.928252314814</v>
      </c>
      <c r="T3829" s="13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8308</v>
      </c>
      <c r="R3830" t="s">
        <v>8309</v>
      </c>
      <c r="S3830" s="13">
        <f t="shared" si="238"/>
        <v>41944.527627314819</v>
      </c>
      <c r="T3830" s="13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8308</v>
      </c>
      <c r="R3831" t="s">
        <v>8309</v>
      </c>
      <c r="S3831" s="13">
        <f t="shared" si="238"/>
        <v>42593.865405092598</v>
      </c>
      <c r="T3831" s="13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8308</v>
      </c>
      <c r="R3832" t="s">
        <v>8309</v>
      </c>
      <c r="S3832" s="13">
        <f t="shared" si="238"/>
        <v>42503.740868055553</v>
      </c>
      <c r="T3832" s="13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8308</v>
      </c>
      <c r="R3833" t="s">
        <v>8309</v>
      </c>
      <c r="S3833" s="13">
        <f t="shared" si="238"/>
        <v>41927.848900462966</v>
      </c>
      <c r="T3833" s="13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8308</v>
      </c>
      <c r="R3834" t="s">
        <v>8309</v>
      </c>
      <c r="S3834" s="13">
        <f t="shared" si="238"/>
        <v>42375.114988425921</v>
      </c>
      <c r="T3834" s="13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8308</v>
      </c>
      <c r="R3835" t="s">
        <v>8309</v>
      </c>
      <c r="S3835" s="13">
        <f t="shared" si="238"/>
        <v>41963.872361111105</v>
      </c>
      <c r="T3835" s="13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8308</v>
      </c>
      <c r="R3836" t="s">
        <v>8309</v>
      </c>
      <c r="S3836" s="13">
        <f t="shared" si="238"/>
        <v>42143.445219907408</v>
      </c>
      <c r="T3836" s="13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8308</v>
      </c>
      <c r="R3837" t="s">
        <v>8309</v>
      </c>
      <c r="S3837" s="13">
        <f t="shared" si="238"/>
        <v>42460.94222222222</v>
      </c>
      <c r="T3837" s="13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8308</v>
      </c>
      <c r="R3838" t="s">
        <v>8309</v>
      </c>
      <c r="S3838" s="13">
        <f t="shared" si="238"/>
        <v>42553.926527777774</v>
      </c>
      <c r="T3838" s="13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8308</v>
      </c>
      <c r="R3839" t="s">
        <v>8309</v>
      </c>
      <c r="S3839" s="13">
        <f t="shared" si="238"/>
        <v>42152.765717592592</v>
      </c>
      <c r="T3839" s="13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8308</v>
      </c>
      <c r="R3840" t="s">
        <v>8309</v>
      </c>
      <c r="S3840" s="13">
        <f t="shared" si="238"/>
        <v>42116.710752314815</v>
      </c>
      <c r="T3840" s="13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8308</v>
      </c>
      <c r="R3841" t="s">
        <v>8309</v>
      </c>
      <c r="S3841" s="13">
        <f t="shared" si="238"/>
        <v>42155.142638888887</v>
      </c>
      <c r="T3841" s="13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8308</v>
      </c>
      <c r="R3842" t="s">
        <v>8309</v>
      </c>
      <c r="S3842" s="13">
        <f t="shared" si="238"/>
        <v>42432.701724537037</v>
      </c>
      <c r="T3842" s="13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8308</v>
      </c>
      <c r="R3843" t="s">
        <v>8309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8308</v>
      </c>
      <c r="R3844" t="s">
        <v>8309</v>
      </c>
      <c r="S3844" s="13">
        <f t="shared" si="242"/>
        <v>41740.493657407409</v>
      </c>
      <c r="T3844" s="13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8308</v>
      </c>
      <c r="R3845" t="s">
        <v>8309</v>
      </c>
      <c r="S3845" s="13">
        <f t="shared" si="242"/>
        <v>41766.072500000002</v>
      </c>
      <c r="T3845" s="13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8308</v>
      </c>
      <c r="R3846" t="s">
        <v>8309</v>
      </c>
      <c r="S3846" s="13">
        <f t="shared" si="242"/>
        <v>41766.617291666669</v>
      </c>
      <c r="T3846" s="13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8308</v>
      </c>
      <c r="R3847" t="s">
        <v>8309</v>
      </c>
      <c r="S3847" s="13">
        <f t="shared" si="242"/>
        <v>42248.627013888887</v>
      </c>
      <c r="T3847" s="13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8308</v>
      </c>
      <c r="R3848" t="s">
        <v>8309</v>
      </c>
      <c r="S3848" s="13">
        <f t="shared" si="242"/>
        <v>41885.221550925926</v>
      </c>
      <c r="T3848" s="13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8308</v>
      </c>
      <c r="R3849" t="s">
        <v>8309</v>
      </c>
      <c r="S3849" s="13">
        <f t="shared" si="242"/>
        <v>42159.224432870367</v>
      </c>
      <c r="T3849" s="13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8308</v>
      </c>
      <c r="R3850" t="s">
        <v>8309</v>
      </c>
      <c r="S3850" s="13">
        <f t="shared" si="242"/>
        <v>42265.817002314812</v>
      </c>
      <c r="T3850" s="13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8308</v>
      </c>
      <c r="R3851" t="s">
        <v>8309</v>
      </c>
      <c r="S3851" s="13">
        <f t="shared" si="242"/>
        <v>42136.767175925925</v>
      </c>
      <c r="T3851" s="13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8308</v>
      </c>
      <c r="R3852" t="s">
        <v>8309</v>
      </c>
      <c r="S3852" s="13">
        <f t="shared" si="242"/>
        <v>41975.124340277776</v>
      </c>
      <c r="T3852" s="13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8308</v>
      </c>
      <c r="R3853" t="s">
        <v>8309</v>
      </c>
      <c r="S3853" s="13">
        <f t="shared" si="242"/>
        <v>42172.439571759256</v>
      </c>
      <c r="T3853" s="13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8308</v>
      </c>
      <c r="R3854" t="s">
        <v>8309</v>
      </c>
      <c r="S3854" s="13">
        <f t="shared" si="242"/>
        <v>42065.190694444449</v>
      </c>
      <c r="T3854" s="13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8308</v>
      </c>
      <c r="R3855" t="s">
        <v>8309</v>
      </c>
      <c r="S3855" s="13">
        <f t="shared" si="242"/>
        <v>41848.84002314815</v>
      </c>
      <c r="T3855" s="13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8308</v>
      </c>
      <c r="R3856" t="s">
        <v>8309</v>
      </c>
      <c r="S3856" s="13">
        <f t="shared" si="242"/>
        <v>42103.884930555556</v>
      </c>
      <c r="T3856" s="13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8308</v>
      </c>
      <c r="R3857" t="s">
        <v>8309</v>
      </c>
      <c r="S3857" s="13">
        <f t="shared" si="242"/>
        <v>42059.970729166671</v>
      </c>
      <c r="T3857" s="13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8308</v>
      </c>
      <c r="R3858" t="s">
        <v>8309</v>
      </c>
      <c r="S3858" s="13">
        <f t="shared" si="242"/>
        <v>42041.743090277778</v>
      </c>
      <c r="T3858" s="13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8308</v>
      </c>
      <c r="R3859" t="s">
        <v>8309</v>
      </c>
      <c r="S3859" s="13">
        <f t="shared" si="242"/>
        <v>41829.73715277778</v>
      </c>
      <c r="T3859" s="13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8308</v>
      </c>
      <c r="R3860" t="s">
        <v>8309</v>
      </c>
      <c r="S3860" s="13">
        <f t="shared" si="242"/>
        <v>42128.431064814817</v>
      </c>
      <c r="T3860" s="13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8308</v>
      </c>
      <c r="R3861" t="s">
        <v>8309</v>
      </c>
      <c r="S3861" s="13">
        <f t="shared" si="242"/>
        <v>41789.893599537041</v>
      </c>
      <c r="T3861" s="13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8308</v>
      </c>
      <c r="R3862" t="s">
        <v>8309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8308</v>
      </c>
      <c r="R3863" t="s">
        <v>8309</v>
      </c>
      <c r="S3863" s="13">
        <f t="shared" si="242"/>
        <v>41914.590011574073</v>
      </c>
      <c r="T3863" s="13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8308</v>
      </c>
      <c r="R3864" t="s">
        <v>8309</v>
      </c>
      <c r="S3864" s="13">
        <f t="shared" si="242"/>
        <v>42611.261064814811</v>
      </c>
      <c r="T3864" s="13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8308</v>
      </c>
      <c r="R3865" t="s">
        <v>8309</v>
      </c>
      <c r="S3865" s="13">
        <f t="shared" si="242"/>
        <v>42253.633159722223</v>
      </c>
      <c r="T3865" s="13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8308</v>
      </c>
      <c r="R3866" t="s">
        <v>8309</v>
      </c>
      <c r="S3866" s="13">
        <f t="shared" si="242"/>
        <v>42295.891828703709</v>
      </c>
      <c r="T3866" s="13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8308</v>
      </c>
      <c r="R3867" t="s">
        <v>8309</v>
      </c>
      <c r="S3867" s="13">
        <f t="shared" si="242"/>
        <v>41841.651597222226</v>
      </c>
      <c r="T3867" s="13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8308</v>
      </c>
      <c r="R3868" t="s">
        <v>8309</v>
      </c>
      <c r="S3868" s="13">
        <f t="shared" si="242"/>
        <v>42402.947002314817</v>
      </c>
      <c r="T3868" s="13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8308</v>
      </c>
      <c r="R3869" t="s">
        <v>8309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8308</v>
      </c>
      <c r="R3870" t="s">
        <v>8311</v>
      </c>
      <c r="S3870" s="13">
        <f t="shared" si="242"/>
        <v>41865.659780092588</v>
      </c>
      <c r="T3870" s="13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8308</v>
      </c>
      <c r="R3871" t="s">
        <v>8311</v>
      </c>
      <c r="S3871" s="13">
        <f t="shared" si="242"/>
        <v>42047.724444444444</v>
      </c>
      <c r="T3871" s="13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8308</v>
      </c>
      <c r="R3872" t="s">
        <v>8311</v>
      </c>
      <c r="S3872" s="13">
        <f t="shared" si="242"/>
        <v>41793.17219907407</v>
      </c>
      <c r="T3872" s="13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8308</v>
      </c>
      <c r="R3873" t="s">
        <v>8311</v>
      </c>
      <c r="S3873" s="13">
        <f t="shared" si="242"/>
        <v>42763.780671296292</v>
      </c>
      <c r="T3873" s="13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8308</v>
      </c>
      <c r="R3874" t="s">
        <v>8311</v>
      </c>
      <c r="S3874" s="13">
        <f t="shared" si="242"/>
        <v>42180.145787037036</v>
      </c>
      <c r="T3874" s="13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8308</v>
      </c>
      <c r="R3875" t="s">
        <v>8311</v>
      </c>
      <c r="S3875" s="13">
        <f t="shared" si="242"/>
        <v>42255.696006944447</v>
      </c>
      <c r="T3875" s="13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8308</v>
      </c>
      <c r="R3876" t="s">
        <v>8311</v>
      </c>
      <c r="S3876" s="13">
        <f t="shared" si="242"/>
        <v>42007.016458333332</v>
      </c>
      <c r="T3876" s="13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8308</v>
      </c>
      <c r="R3877" t="s">
        <v>8311</v>
      </c>
      <c r="S3877" s="13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8308</v>
      </c>
      <c r="R3878" t="s">
        <v>8311</v>
      </c>
      <c r="S3878" s="13">
        <f t="shared" si="242"/>
        <v>42372.624166666668</v>
      </c>
      <c r="T3878" s="13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8308</v>
      </c>
      <c r="R3879" t="s">
        <v>8311</v>
      </c>
      <c r="S3879" s="13">
        <f t="shared" si="242"/>
        <v>42682.67768518519</v>
      </c>
      <c r="T3879" s="13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8308</v>
      </c>
      <c r="R3880" t="s">
        <v>8311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8308</v>
      </c>
      <c r="R3881" t="s">
        <v>8311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8308</v>
      </c>
      <c r="R3882" t="s">
        <v>8311</v>
      </c>
      <c r="S3882" s="13">
        <f t="shared" si="242"/>
        <v>41815.815046296295</v>
      </c>
      <c r="T3882" s="13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8308</v>
      </c>
      <c r="R3883" t="s">
        <v>8311</v>
      </c>
      <c r="S3883" s="13">
        <f t="shared" si="242"/>
        <v>42756.018506944441</v>
      </c>
      <c r="T3883" s="13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8308</v>
      </c>
      <c r="R3884" t="s">
        <v>8311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8308</v>
      </c>
      <c r="R3885" t="s">
        <v>8311</v>
      </c>
      <c r="S3885" s="13">
        <f t="shared" si="242"/>
        <v>41854.602650462963</v>
      </c>
      <c r="T3885" s="13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8308</v>
      </c>
      <c r="R3886" t="s">
        <v>8311</v>
      </c>
      <c r="S3886" s="13">
        <f t="shared" si="242"/>
        <v>42065.791574074072</v>
      </c>
      <c r="T3886" s="13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8308</v>
      </c>
      <c r="R3887" t="s">
        <v>8311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8308</v>
      </c>
      <c r="R3888" t="s">
        <v>8311</v>
      </c>
      <c r="S3888" s="13">
        <f t="shared" si="242"/>
        <v>41954.228032407409</v>
      </c>
      <c r="T3888" s="13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8308</v>
      </c>
      <c r="R3889" t="s">
        <v>8311</v>
      </c>
      <c r="S3889" s="13">
        <f t="shared" si="242"/>
        <v>42079.857974537037</v>
      </c>
      <c r="T3889" s="13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8308</v>
      </c>
      <c r="R3890" t="s">
        <v>8309</v>
      </c>
      <c r="S3890" s="13">
        <f t="shared" si="242"/>
        <v>42762.545810185184</v>
      </c>
      <c r="T3890" s="13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8308</v>
      </c>
      <c r="R3891" t="s">
        <v>8309</v>
      </c>
      <c r="S3891" s="13">
        <f t="shared" si="242"/>
        <v>41977.004976851851</v>
      </c>
      <c r="T3891" s="13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8308</v>
      </c>
      <c r="R3892" t="s">
        <v>8309</v>
      </c>
      <c r="S3892" s="13">
        <f t="shared" si="242"/>
        <v>42171.758611111116</v>
      </c>
      <c r="T3892" s="13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8308</v>
      </c>
      <c r="R3893" t="s">
        <v>8309</v>
      </c>
      <c r="S3893" s="13">
        <f t="shared" si="242"/>
        <v>42056.1324537037</v>
      </c>
      <c r="T3893" s="13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8308</v>
      </c>
      <c r="R3894" t="s">
        <v>8309</v>
      </c>
      <c r="S3894" s="13">
        <f t="shared" si="242"/>
        <v>41867.652280092596</v>
      </c>
      <c r="T3894" s="13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8308</v>
      </c>
      <c r="R3895" t="s">
        <v>8309</v>
      </c>
      <c r="S3895" s="13">
        <f t="shared" si="242"/>
        <v>41779.657870370371</v>
      </c>
      <c r="T3895" s="13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8308</v>
      </c>
      <c r="R3896" t="s">
        <v>8309</v>
      </c>
      <c r="S3896" s="13">
        <f t="shared" si="242"/>
        <v>42679.958472222221</v>
      </c>
      <c r="T3896" s="13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8308</v>
      </c>
      <c r="R3897" t="s">
        <v>8309</v>
      </c>
      <c r="S3897" s="13">
        <f t="shared" si="242"/>
        <v>42032.250208333338</v>
      </c>
      <c r="T3897" s="13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8308</v>
      </c>
      <c r="R3898" t="s">
        <v>8309</v>
      </c>
      <c r="S3898" s="13">
        <f t="shared" si="242"/>
        <v>41793.191875000004</v>
      </c>
      <c r="T3898" s="13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8308</v>
      </c>
      <c r="R3899" t="s">
        <v>8309</v>
      </c>
      <c r="S3899" s="13">
        <f t="shared" si="242"/>
        <v>41982.87364583333</v>
      </c>
      <c r="T3899" s="13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8308</v>
      </c>
      <c r="R3900" t="s">
        <v>8309</v>
      </c>
      <c r="S3900" s="13">
        <f t="shared" si="242"/>
        <v>42193.482291666667</v>
      </c>
      <c r="T3900" s="13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8308</v>
      </c>
      <c r="R3901" t="s">
        <v>8309</v>
      </c>
      <c r="S3901" s="13">
        <f t="shared" si="242"/>
        <v>41843.775011574071</v>
      </c>
      <c r="T3901" s="13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8308</v>
      </c>
      <c r="R3902" t="s">
        <v>8309</v>
      </c>
      <c r="S3902" s="13">
        <f t="shared" si="242"/>
        <v>42136.092488425929</v>
      </c>
      <c r="T3902" s="13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8308</v>
      </c>
      <c r="R3903" t="s">
        <v>8309</v>
      </c>
      <c r="S3903" s="13">
        <f t="shared" si="242"/>
        <v>42317.826377314821</v>
      </c>
      <c r="T3903" s="13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8308</v>
      </c>
      <c r="R3904" t="s">
        <v>8309</v>
      </c>
      <c r="S3904" s="13">
        <f t="shared" si="242"/>
        <v>42663.468078703707</v>
      </c>
      <c r="T3904" s="13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8308</v>
      </c>
      <c r="R3905" t="s">
        <v>8309</v>
      </c>
      <c r="S3905" s="13">
        <f t="shared" si="242"/>
        <v>42186.01116898148</v>
      </c>
      <c r="T3905" s="13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8308</v>
      </c>
      <c r="R3906" t="s">
        <v>8309</v>
      </c>
      <c r="S3906" s="13">
        <f t="shared" si="242"/>
        <v>42095.229166666672</v>
      </c>
      <c r="T3906" s="13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8308</v>
      </c>
      <c r="R3907" t="s">
        <v>8309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8308</v>
      </c>
      <c r="R3908" t="s">
        <v>8309</v>
      </c>
      <c r="S3908" s="13">
        <f t="shared" si="246"/>
        <v>42143.917743055557</v>
      </c>
      <c r="T3908" s="13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8308</v>
      </c>
      <c r="R3909" t="s">
        <v>8309</v>
      </c>
      <c r="S3909" s="13">
        <f t="shared" si="246"/>
        <v>41906.819513888891</v>
      </c>
      <c r="T3909" s="13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8308</v>
      </c>
      <c r="R3910" t="s">
        <v>8309</v>
      </c>
      <c r="S3910" s="13">
        <f t="shared" si="246"/>
        <v>41834.135370370372</v>
      </c>
      <c r="T3910" s="13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8308</v>
      </c>
      <c r="R3911" t="s">
        <v>8309</v>
      </c>
      <c r="S3911" s="13">
        <f t="shared" si="246"/>
        <v>41863.359282407408</v>
      </c>
      <c r="T3911" s="13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8308</v>
      </c>
      <c r="R3912" t="s">
        <v>8309</v>
      </c>
      <c r="S3912" s="13">
        <f t="shared" si="246"/>
        <v>42224.756909722222</v>
      </c>
      <c r="T3912" s="13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8308</v>
      </c>
      <c r="R3913" t="s">
        <v>8309</v>
      </c>
      <c r="S3913" s="13">
        <f t="shared" si="246"/>
        <v>41939.8122337963</v>
      </c>
      <c r="T3913" s="13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8308</v>
      </c>
      <c r="R3914" t="s">
        <v>8309</v>
      </c>
      <c r="S3914" s="13">
        <f t="shared" si="246"/>
        <v>42059.270023148143</v>
      </c>
      <c r="T3914" s="13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8308</v>
      </c>
      <c r="R3915" t="s">
        <v>8309</v>
      </c>
      <c r="S3915" s="13">
        <f t="shared" si="246"/>
        <v>42308.211215277777</v>
      </c>
      <c r="T3915" s="13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8308</v>
      </c>
      <c r="R3916" t="s">
        <v>8309</v>
      </c>
      <c r="S3916" s="13">
        <f t="shared" si="246"/>
        <v>42114.818935185183</v>
      </c>
      <c r="T3916" s="13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8308</v>
      </c>
      <c r="R3917" t="s">
        <v>8309</v>
      </c>
      <c r="S3917" s="13">
        <f t="shared" si="246"/>
        <v>42492.98505787037</v>
      </c>
      <c r="T3917" s="13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8308</v>
      </c>
      <c r="R3918" t="s">
        <v>8309</v>
      </c>
      <c r="S3918" s="13">
        <f t="shared" si="246"/>
        <v>42494.471666666665</v>
      </c>
      <c r="T3918" s="13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8308</v>
      </c>
      <c r="R3919" t="s">
        <v>8309</v>
      </c>
      <c r="S3919" s="13">
        <f t="shared" si="246"/>
        <v>41863.527326388888</v>
      </c>
      <c r="T3919" s="13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8308</v>
      </c>
      <c r="R3920" t="s">
        <v>8309</v>
      </c>
      <c r="S3920" s="13">
        <f t="shared" si="246"/>
        <v>41843.664618055554</v>
      </c>
      <c r="T3920" s="13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8308</v>
      </c>
      <c r="R3921" t="s">
        <v>8309</v>
      </c>
      <c r="S3921" s="13">
        <f t="shared" si="246"/>
        <v>42358.684872685189</v>
      </c>
      <c r="T3921" s="13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8308</v>
      </c>
      <c r="R3922" t="s">
        <v>8309</v>
      </c>
      <c r="S3922" s="13">
        <f t="shared" si="246"/>
        <v>42657.38726851852</v>
      </c>
      <c r="T3922" s="13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8308</v>
      </c>
      <c r="R3923" t="s">
        <v>8309</v>
      </c>
      <c r="S3923" s="13">
        <f t="shared" si="246"/>
        <v>41926.542303240742</v>
      </c>
      <c r="T3923" s="13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8308</v>
      </c>
      <c r="R3924" t="s">
        <v>8309</v>
      </c>
      <c r="S3924" s="13">
        <f t="shared" si="246"/>
        <v>42020.768634259264</v>
      </c>
      <c r="T3924" s="13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8308</v>
      </c>
      <c r="R3925" t="s">
        <v>8309</v>
      </c>
      <c r="S3925" s="13">
        <f t="shared" si="246"/>
        <v>42075.979988425926</v>
      </c>
      <c r="T3925" s="13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8308</v>
      </c>
      <c r="R3926" t="s">
        <v>8309</v>
      </c>
      <c r="S3926" s="13">
        <f t="shared" si="246"/>
        <v>41786.959745370368</v>
      </c>
      <c r="T3926" s="13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8308</v>
      </c>
      <c r="R3927" t="s">
        <v>8309</v>
      </c>
      <c r="S3927" s="13">
        <f t="shared" si="246"/>
        <v>41820.870821759258</v>
      </c>
      <c r="T3927" s="13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8308</v>
      </c>
      <c r="R3928" t="s">
        <v>8309</v>
      </c>
      <c r="S3928" s="13">
        <f t="shared" si="246"/>
        <v>41970.085046296299</v>
      </c>
      <c r="T3928" s="13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8308</v>
      </c>
      <c r="R3929" t="s">
        <v>8309</v>
      </c>
      <c r="S3929" s="13">
        <f t="shared" si="246"/>
        <v>41830.267407407409</v>
      </c>
      <c r="T3929" s="13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8308</v>
      </c>
      <c r="R3930" t="s">
        <v>8309</v>
      </c>
      <c r="S3930" s="13">
        <f t="shared" si="246"/>
        <v>42265.683182870373</v>
      </c>
      <c r="T3930" s="13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8308</v>
      </c>
      <c r="R3931" t="s">
        <v>8309</v>
      </c>
      <c r="S3931" s="13">
        <f t="shared" si="246"/>
        <v>42601.827141203699</v>
      </c>
      <c r="T3931" s="13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8308</v>
      </c>
      <c r="R3932" t="s">
        <v>8309</v>
      </c>
      <c r="S3932" s="13">
        <f t="shared" si="246"/>
        <v>42433.338749999995</v>
      </c>
      <c r="T3932" s="13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8308</v>
      </c>
      <c r="R3933" t="s">
        <v>8309</v>
      </c>
      <c r="S3933" s="13">
        <f t="shared" si="246"/>
        <v>42228.151701388888</v>
      </c>
      <c r="T3933" s="13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8308</v>
      </c>
      <c r="R3934" t="s">
        <v>8309</v>
      </c>
      <c r="S3934" s="13">
        <f t="shared" si="246"/>
        <v>42415.168564814812</v>
      </c>
      <c r="T3934" s="13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8308</v>
      </c>
      <c r="R3935" t="s">
        <v>8309</v>
      </c>
      <c r="S3935" s="13">
        <f t="shared" si="246"/>
        <v>42538.968310185184</v>
      </c>
      <c r="T3935" s="13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8308</v>
      </c>
      <c r="R3936" t="s">
        <v>8309</v>
      </c>
      <c r="S3936" s="13">
        <f t="shared" si="246"/>
        <v>42233.671747685185</v>
      </c>
      <c r="T3936" s="13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8308</v>
      </c>
      <c r="R3937" t="s">
        <v>8309</v>
      </c>
      <c r="S3937" s="13">
        <f t="shared" si="246"/>
        <v>42221.656782407401</v>
      </c>
      <c r="T3937" s="13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8308</v>
      </c>
      <c r="R3938" t="s">
        <v>8309</v>
      </c>
      <c r="S3938" s="13">
        <f t="shared" si="246"/>
        <v>42675.262962962966</v>
      </c>
      <c r="T3938" s="13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8308</v>
      </c>
      <c r="R3939" t="s">
        <v>8309</v>
      </c>
      <c r="S3939" s="13">
        <f t="shared" si="246"/>
        <v>42534.631481481483</v>
      </c>
      <c r="T3939" s="13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8308</v>
      </c>
      <c r="R3940" t="s">
        <v>8309</v>
      </c>
      <c r="S3940" s="13">
        <f t="shared" si="246"/>
        <v>42151.905717592599</v>
      </c>
      <c r="T3940" s="13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8308</v>
      </c>
      <c r="R3941" t="s">
        <v>8309</v>
      </c>
      <c r="S3941" s="13">
        <f t="shared" si="246"/>
        <v>41915.400219907409</v>
      </c>
      <c r="T3941" s="13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8308</v>
      </c>
      <c r="R3942" t="s">
        <v>8309</v>
      </c>
      <c r="S3942" s="13">
        <f t="shared" si="246"/>
        <v>41961.492488425924</v>
      </c>
      <c r="T3942" s="13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8308</v>
      </c>
      <c r="R3943" t="s">
        <v>8309</v>
      </c>
      <c r="S3943" s="13">
        <f t="shared" si="246"/>
        <v>41940.587233796294</v>
      </c>
      <c r="T3943" s="13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8308</v>
      </c>
      <c r="R3944" t="s">
        <v>8309</v>
      </c>
      <c r="S3944" s="13">
        <f t="shared" si="246"/>
        <v>42111.904097222221</v>
      </c>
      <c r="T3944" s="13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8308</v>
      </c>
      <c r="R3945" t="s">
        <v>8309</v>
      </c>
      <c r="S3945" s="13">
        <f t="shared" si="246"/>
        <v>42279.778564814813</v>
      </c>
      <c r="T3945" s="13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8308</v>
      </c>
      <c r="R3946" t="s">
        <v>8309</v>
      </c>
      <c r="S3946" s="13">
        <f t="shared" si="246"/>
        <v>42213.662905092591</v>
      </c>
      <c r="T3946" s="13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8308</v>
      </c>
      <c r="R3947" t="s">
        <v>8309</v>
      </c>
      <c r="S3947" s="13">
        <f t="shared" si="246"/>
        <v>42109.801712962959</v>
      </c>
      <c r="T3947" s="13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8308</v>
      </c>
      <c r="R3948" t="s">
        <v>8309</v>
      </c>
      <c r="S3948" s="13">
        <f t="shared" si="246"/>
        <v>42031.833587962959</v>
      </c>
      <c r="T3948" s="13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8308</v>
      </c>
      <c r="R3949" t="s">
        <v>8309</v>
      </c>
      <c r="S3949" s="13">
        <f t="shared" si="246"/>
        <v>42615.142870370371</v>
      </c>
      <c r="T3949" s="13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8308</v>
      </c>
      <c r="R3950" t="s">
        <v>8309</v>
      </c>
      <c r="S3950" s="13">
        <f t="shared" si="246"/>
        <v>41829.325497685182</v>
      </c>
      <c r="T3950" s="13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8308</v>
      </c>
      <c r="R3951" t="s">
        <v>8309</v>
      </c>
      <c r="S3951" s="13">
        <f t="shared" si="246"/>
        <v>42016.120613425926</v>
      </c>
      <c r="T3951" s="13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8308</v>
      </c>
      <c r="R3952" t="s">
        <v>8309</v>
      </c>
      <c r="S3952" s="13">
        <f t="shared" si="246"/>
        <v>42439.702314814815</v>
      </c>
      <c r="T3952" s="13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8308</v>
      </c>
      <c r="R3953" t="s">
        <v>8309</v>
      </c>
      <c r="S3953" s="13">
        <f t="shared" si="246"/>
        <v>42433.825717592597</v>
      </c>
      <c r="T3953" s="13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8308</v>
      </c>
      <c r="R3954" t="s">
        <v>8309</v>
      </c>
      <c r="S3954" s="13">
        <f t="shared" si="246"/>
        <v>42243.790393518517</v>
      </c>
      <c r="T3954" s="13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8308</v>
      </c>
      <c r="R3955" t="s">
        <v>8309</v>
      </c>
      <c r="S3955" s="13">
        <f t="shared" si="246"/>
        <v>42550.048449074078</v>
      </c>
      <c r="T3955" s="13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8308</v>
      </c>
      <c r="R3956" t="s">
        <v>8309</v>
      </c>
      <c r="S3956" s="13">
        <f t="shared" si="246"/>
        <v>41774.651203703703</v>
      </c>
      <c r="T3956" s="13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8308</v>
      </c>
      <c r="R3957" t="s">
        <v>8309</v>
      </c>
      <c r="S3957" s="13">
        <f t="shared" si="246"/>
        <v>42306.848854166667</v>
      </c>
      <c r="T3957" s="13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8308</v>
      </c>
      <c r="R3958" t="s">
        <v>8309</v>
      </c>
      <c r="S3958" s="13">
        <f t="shared" si="246"/>
        <v>42457.932025462964</v>
      </c>
      <c r="T3958" s="13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8308</v>
      </c>
      <c r="R3959" t="s">
        <v>8309</v>
      </c>
      <c r="S3959" s="13">
        <f t="shared" si="246"/>
        <v>42513.976319444439</v>
      </c>
      <c r="T3959" s="13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8308</v>
      </c>
      <c r="R3960" t="s">
        <v>8309</v>
      </c>
      <c r="S3960" s="13">
        <f t="shared" si="246"/>
        <v>41816.950370370374</v>
      </c>
      <c r="T3960" s="13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8308</v>
      </c>
      <c r="R3961" t="s">
        <v>8309</v>
      </c>
      <c r="S3961" s="13">
        <f t="shared" si="246"/>
        <v>41880.788842592592</v>
      </c>
      <c r="T3961" s="13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8308</v>
      </c>
      <c r="R3962" t="s">
        <v>8309</v>
      </c>
      <c r="S3962" s="13">
        <f t="shared" si="246"/>
        <v>42342.845555555556</v>
      </c>
      <c r="T3962" s="13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8308</v>
      </c>
      <c r="R3963" t="s">
        <v>8309</v>
      </c>
      <c r="S3963" s="13">
        <f t="shared" si="246"/>
        <v>41745.891319444447</v>
      </c>
      <c r="T3963" s="13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8308</v>
      </c>
      <c r="R3964" t="s">
        <v>8309</v>
      </c>
      <c r="S3964" s="13">
        <f t="shared" si="246"/>
        <v>42311.621458333335</v>
      </c>
      <c r="T3964" s="13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8308</v>
      </c>
      <c r="R3965" t="s">
        <v>8309</v>
      </c>
      <c r="S3965" s="13">
        <f t="shared" si="246"/>
        <v>42296.154131944444</v>
      </c>
      <c r="T3965" s="13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8308</v>
      </c>
      <c r="R3966" t="s">
        <v>8309</v>
      </c>
      <c r="S3966" s="13">
        <f t="shared" si="246"/>
        <v>42053.722060185188</v>
      </c>
      <c r="T3966" s="13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8308</v>
      </c>
      <c r="R3967" t="s">
        <v>8309</v>
      </c>
      <c r="S3967" s="13">
        <f t="shared" si="246"/>
        <v>42414.235879629632</v>
      </c>
      <c r="T3967" s="13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8308</v>
      </c>
      <c r="R3968" t="s">
        <v>8309</v>
      </c>
      <c r="S3968" s="13">
        <f t="shared" si="246"/>
        <v>41801.711550925924</v>
      </c>
      <c r="T3968" s="13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8308</v>
      </c>
      <c r="R3969" t="s">
        <v>8309</v>
      </c>
      <c r="S3969" s="13">
        <f t="shared" si="246"/>
        <v>42770.290590277778</v>
      </c>
      <c r="T3969" s="13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8308</v>
      </c>
      <c r="R3970" t="s">
        <v>8309</v>
      </c>
      <c r="S3970" s="13">
        <f t="shared" si="246"/>
        <v>42452.815659722226</v>
      </c>
      <c r="T3970" s="13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8308</v>
      </c>
      <c r="R3971" t="s">
        <v>8309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8308</v>
      </c>
      <c r="R3972" t="s">
        <v>8309</v>
      </c>
      <c r="S3972" s="13">
        <f t="shared" si="250"/>
        <v>42447.863553240735</v>
      </c>
      <c r="T3972" s="13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8308</v>
      </c>
      <c r="R3973" t="s">
        <v>8309</v>
      </c>
      <c r="S3973" s="13">
        <f t="shared" si="250"/>
        <v>41811.536180555559</v>
      </c>
      <c r="T3973" s="13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8308</v>
      </c>
      <c r="R3974" t="s">
        <v>8309</v>
      </c>
      <c r="S3974" s="13">
        <f t="shared" si="250"/>
        <v>41981.067523148144</v>
      </c>
      <c r="T3974" s="13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8308</v>
      </c>
      <c r="R3975" t="s">
        <v>8309</v>
      </c>
      <c r="S3975" s="13">
        <f t="shared" si="250"/>
        <v>42469.68414351852</v>
      </c>
      <c r="T3975" s="13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8308</v>
      </c>
      <c r="R3976" t="s">
        <v>8309</v>
      </c>
      <c r="S3976" s="13">
        <f t="shared" si="250"/>
        <v>42493.546851851846</v>
      </c>
      <c r="T3976" s="13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8308</v>
      </c>
      <c r="R3977" t="s">
        <v>8309</v>
      </c>
      <c r="S3977" s="13">
        <f t="shared" si="250"/>
        <v>42534.866875</v>
      </c>
      <c r="T3977" s="13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8308</v>
      </c>
      <c r="R3978" t="s">
        <v>8309</v>
      </c>
      <c r="S3978" s="13">
        <f t="shared" si="250"/>
        <v>41830.858344907407</v>
      </c>
      <c r="T3978" s="13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8308</v>
      </c>
      <c r="R3979" t="s">
        <v>8309</v>
      </c>
      <c r="S3979" s="13">
        <f t="shared" si="250"/>
        <v>42543.788564814815</v>
      </c>
      <c r="T3979" s="13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8308</v>
      </c>
      <c r="R3980" t="s">
        <v>8309</v>
      </c>
      <c r="S3980" s="13">
        <f t="shared" si="250"/>
        <v>41975.642974537041</v>
      </c>
      <c r="T3980" s="13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8308</v>
      </c>
      <c r="R3981" t="s">
        <v>8309</v>
      </c>
      <c r="S3981" s="13">
        <f t="shared" si="250"/>
        <v>42069.903437500005</v>
      </c>
      <c r="T3981" s="13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8308</v>
      </c>
      <c r="R3982" t="s">
        <v>8309</v>
      </c>
      <c r="S3982" s="13">
        <f t="shared" si="250"/>
        <v>41795.598923611113</v>
      </c>
      <c r="T3982" s="13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8308</v>
      </c>
      <c r="R3983" t="s">
        <v>8309</v>
      </c>
      <c r="S3983" s="13">
        <f t="shared" si="250"/>
        <v>42508.179965277777</v>
      </c>
      <c r="T3983" s="13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8308</v>
      </c>
      <c r="R3984" t="s">
        <v>8309</v>
      </c>
      <c r="S3984" s="13">
        <f t="shared" si="250"/>
        <v>42132.809953703705</v>
      </c>
      <c r="T3984" s="13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8308</v>
      </c>
      <c r="R3985" t="s">
        <v>8309</v>
      </c>
      <c r="S3985" s="13">
        <f t="shared" si="250"/>
        <v>41747.86986111111</v>
      </c>
      <c r="T3985" s="13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8308</v>
      </c>
      <c r="R3986" t="s">
        <v>8309</v>
      </c>
      <c r="S3986" s="13">
        <f t="shared" si="250"/>
        <v>41920.963472222218</v>
      </c>
      <c r="T3986" s="13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8308</v>
      </c>
      <c r="R3987" t="s">
        <v>8309</v>
      </c>
      <c r="S3987" s="13">
        <f t="shared" si="250"/>
        <v>42399.707407407404</v>
      </c>
      <c r="T3987" s="13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8308</v>
      </c>
      <c r="R3988" t="s">
        <v>8309</v>
      </c>
      <c r="S3988" s="13">
        <f t="shared" si="250"/>
        <v>42467.548541666663</v>
      </c>
      <c r="T3988" s="13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8308</v>
      </c>
      <c r="R3989" t="s">
        <v>8309</v>
      </c>
      <c r="S3989" s="13">
        <f t="shared" si="250"/>
        <v>41765.92465277778</v>
      </c>
      <c r="T3989" s="13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8308</v>
      </c>
      <c r="R3990" t="s">
        <v>8309</v>
      </c>
      <c r="S3990" s="13">
        <f t="shared" si="250"/>
        <v>42230.08116898148</v>
      </c>
      <c r="T3990" s="13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8308</v>
      </c>
      <c r="R3991" t="s">
        <v>8309</v>
      </c>
      <c r="S3991" s="13">
        <f t="shared" si="250"/>
        <v>42286.749780092592</v>
      </c>
      <c r="T3991" s="13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8308</v>
      </c>
      <c r="R3992" t="s">
        <v>8309</v>
      </c>
      <c r="S3992" s="13">
        <f t="shared" si="250"/>
        <v>42401.672372685185</v>
      </c>
      <c r="T3992" s="13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8308</v>
      </c>
      <c r="R3993" t="s">
        <v>8309</v>
      </c>
      <c r="S3993" s="13">
        <f t="shared" si="250"/>
        <v>42125.644467592589</v>
      </c>
      <c r="T3993" s="13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8308</v>
      </c>
      <c r="R3994" t="s">
        <v>8309</v>
      </c>
      <c r="S3994" s="13">
        <f t="shared" si="250"/>
        <v>42289.94049768518</v>
      </c>
      <c r="T3994" s="13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8308</v>
      </c>
      <c r="R3995" t="s">
        <v>8309</v>
      </c>
      <c r="S3995" s="13">
        <f t="shared" si="250"/>
        <v>42107.864722222221</v>
      </c>
      <c r="T3995" s="13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8308</v>
      </c>
      <c r="R3996" t="s">
        <v>8309</v>
      </c>
      <c r="S3996" s="13">
        <f t="shared" si="250"/>
        <v>41809.389930555553</v>
      </c>
      <c r="T3996" s="13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8308</v>
      </c>
      <c r="R3997" t="s">
        <v>8309</v>
      </c>
      <c r="S3997" s="13">
        <f t="shared" si="250"/>
        <v>42019.683761574073</v>
      </c>
      <c r="T3997" s="13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8308</v>
      </c>
      <c r="R3998" t="s">
        <v>8309</v>
      </c>
      <c r="S3998" s="13">
        <f t="shared" si="250"/>
        <v>41950.26694444444</v>
      </c>
      <c r="T3998" s="13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8308</v>
      </c>
      <c r="R3999" t="s">
        <v>8309</v>
      </c>
      <c r="S3999" s="13">
        <f t="shared" si="250"/>
        <v>42069.391446759255</v>
      </c>
      <c r="T3999" s="13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8308</v>
      </c>
      <c r="R4000" t="s">
        <v>8309</v>
      </c>
      <c r="S4000" s="13">
        <f t="shared" si="250"/>
        <v>42061.963263888887</v>
      </c>
      <c r="T4000" s="13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8308</v>
      </c>
      <c r="R4001" t="s">
        <v>8309</v>
      </c>
      <c r="S4001" s="13">
        <f t="shared" si="250"/>
        <v>41842.828680555554</v>
      </c>
      <c r="T4001" s="13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8308</v>
      </c>
      <c r="R4002" t="s">
        <v>8309</v>
      </c>
      <c r="S4002" s="13">
        <f t="shared" si="250"/>
        <v>42437.64534722222</v>
      </c>
      <c r="T4002" s="13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8308</v>
      </c>
      <c r="R4003" t="s">
        <v>8309</v>
      </c>
      <c r="S4003" s="13">
        <f t="shared" si="250"/>
        <v>42775.964212962965</v>
      </c>
      <c r="T4003" s="13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8308</v>
      </c>
      <c r="R4004" t="s">
        <v>8309</v>
      </c>
      <c r="S4004" s="13">
        <f t="shared" si="250"/>
        <v>41879.043530092589</v>
      </c>
      <c r="T4004" s="13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8308</v>
      </c>
      <c r="R4005" t="s">
        <v>8309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8308</v>
      </c>
      <c r="R4006" t="s">
        <v>8309</v>
      </c>
      <c r="S4006" s="13">
        <f t="shared" si="250"/>
        <v>41890.16269675926</v>
      </c>
      <c r="T4006" s="13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8308</v>
      </c>
      <c r="R4007" t="s">
        <v>8309</v>
      </c>
      <c r="S4007" s="13">
        <f t="shared" si="250"/>
        <v>41872.807696759257</v>
      </c>
      <c r="T4007" s="13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8308</v>
      </c>
      <c r="R4008" t="s">
        <v>8309</v>
      </c>
      <c r="S4008" s="13">
        <f t="shared" si="250"/>
        <v>42391.772997685184</v>
      </c>
      <c r="T4008" s="13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8308</v>
      </c>
      <c r="R4009" t="s">
        <v>8309</v>
      </c>
      <c r="S4009" s="13">
        <f t="shared" si="250"/>
        <v>41848.772928240738</v>
      </c>
      <c r="T4009" s="13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8308</v>
      </c>
      <c r="R4010" t="s">
        <v>8309</v>
      </c>
      <c r="S4010" s="13">
        <f t="shared" si="250"/>
        <v>42177.964201388888</v>
      </c>
      <c r="T4010" s="13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8308</v>
      </c>
      <c r="R4011" t="s">
        <v>8309</v>
      </c>
      <c r="S4011" s="13">
        <f t="shared" si="250"/>
        <v>41851.700925925928</v>
      </c>
      <c r="T4011" s="13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8308</v>
      </c>
      <c r="R4012" t="s">
        <v>8309</v>
      </c>
      <c r="S4012" s="13">
        <f t="shared" si="250"/>
        <v>41921.770439814813</v>
      </c>
      <c r="T4012" s="13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8308</v>
      </c>
      <c r="R4013" t="s">
        <v>8309</v>
      </c>
      <c r="S4013" s="13">
        <f t="shared" si="250"/>
        <v>42002.54488425926</v>
      </c>
      <c r="T4013" s="13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8308</v>
      </c>
      <c r="R4014" t="s">
        <v>8309</v>
      </c>
      <c r="S4014" s="13">
        <f t="shared" si="250"/>
        <v>42096.544548611113</v>
      </c>
      <c r="T4014" s="13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8308</v>
      </c>
      <c r="R4015" t="s">
        <v>8309</v>
      </c>
      <c r="S4015" s="13">
        <f t="shared" si="250"/>
        <v>42021.301192129627</v>
      </c>
      <c r="T4015" s="13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8308</v>
      </c>
      <c r="R4016" t="s">
        <v>8309</v>
      </c>
      <c r="S4016" s="13">
        <f t="shared" si="250"/>
        <v>42419.246168981481</v>
      </c>
      <c r="T4016" s="13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8308</v>
      </c>
      <c r="R4017" t="s">
        <v>8309</v>
      </c>
      <c r="S4017" s="13">
        <f t="shared" si="250"/>
        <v>42174.780821759254</v>
      </c>
      <c r="T4017" s="13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8308</v>
      </c>
      <c r="R4018" t="s">
        <v>8309</v>
      </c>
      <c r="S4018" s="13">
        <f t="shared" si="250"/>
        <v>41869.872685185182</v>
      </c>
      <c r="T4018" s="13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8308</v>
      </c>
      <c r="R4019" t="s">
        <v>8309</v>
      </c>
      <c r="S4019" s="13">
        <f t="shared" si="250"/>
        <v>41856.672152777777</v>
      </c>
      <c r="T4019" s="13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8308</v>
      </c>
      <c r="R4020" t="s">
        <v>8309</v>
      </c>
      <c r="S4020" s="13">
        <f t="shared" si="250"/>
        <v>42620.91097222222</v>
      </c>
      <c r="T4020" s="13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8308</v>
      </c>
      <c r="R4021" t="s">
        <v>8309</v>
      </c>
      <c r="S4021" s="13">
        <f t="shared" si="250"/>
        <v>42417.675879629634</v>
      </c>
      <c r="T4021" s="13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8308</v>
      </c>
      <c r="R4022" t="s">
        <v>8309</v>
      </c>
      <c r="S4022" s="13">
        <f t="shared" si="250"/>
        <v>42057.190960648149</v>
      </c>
      <c r="T4022" s="13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8308</v>
      </c>
      <c r="R4023" t="s">
        <v>8309</v>
      </c>
      <c r="S4023" s="13">
        <f t="shared" si="250"/>
        <v>41878.911550925928</v>
      </c>
      <c r="T4023" s="13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8308</v>
      </c>
      <c r="R4024" t="s">
        <v>8309</v>
      </c>
      <c r="S4024" s="13">
        <f t="shared" si="250"/>
        <v>41990.584108796291</v>
      </c>
      <c r="T4024" s="13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8308</v>
      </c>
      <c r="R4025" t="s">
        <v>8309</v>
      </c>
      <c r="S4025" s="13">
        <f t="shared" si="250"/>
        <v>42408.999571759254</v>
      </c>
      <c r="T4025" s="13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8308</v>
      </c>
      <c r="R4026" t="s">
        <v>8309</v>
      </c>
      <c r="S4026" s="13">
        <f t="shared" si="250"/>
        <v>42217.670104166667</v>
      </c>
      <c r="T4026" s="13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8308</v>
      </c>
      <c r="R4027" t="s">
        <v>8309</v>
      </c>
      <c r="S4027" s="13">
        <f t="shared" si="250"/>
        <v>42151.237685185188</v>
      </c>
      <c r="T4027" s="13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8308</v>
      </c>
      <c r="R4028" t="s">
        <v>8309</v>
      </c>
      <c r="S4028" s="13">
        <f t="shared" si="250"/>
        <v>42282.655543981484</v>
      </c>
      <c r="T4028" s="13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8308</v>
      </c>
      <c r="R4029" t="s">
        <v>8309</v>
      </c>
      <c r="S4029" s="13">
        <f t="shared" si="250"/>
        <v>42768.97084490741</v>
      </c>
      <c r="T4029" s="13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8308</v>
      </c>
      <c r="R4030" t="s">
        <v>8309</v>
      </c>
      <c r="S4030" s="13">
        <f t="shared" si="250"/>
        <v>41765.938657407409</v>
      </c>
      <c r="T4030" s="13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8308</v>
      </c>
      <c r="R4031" t="s">
        <v>8309</v>
      </c>
      <c r="S4031" s="13">
        <f t="shared" si="250"/>
        <v>42322.025115740747</v>
      </c>
      <c r="T4031" s="13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8308</v>
      </c>
      <c r="R4032" t="s">
        <v>8309</v>
      </c>
      <c r="S4032" s="13">
        <f t="shared" si="250"/>
        <v>42374.655081018514</v>
      </c>
      <c r="T4032" s="13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8308</v>
      </c>
      <c r="R4033" t="s">
        <v>8309</v>
      </c>
      <c r="S4033" s="13">
        <f t="shared" si="250"/>
        <v>41941.585231481484</v>
      </c>
      <c r="T4033" s="13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8308</v>
      </c>
      <c r="R4034" t="s">
        <v>8309</v>
      </c>
      <c r="S4034" s="13">
        <f t="shared" si="250"/>
        <v>42293.809212962966</v>
      </c>
      <c r="T4034" s="13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8308</v>
      </c>
      <c r="R4035" t="s">
        <v>8309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8308</v>
      </c>
      <c r="R4036" t="s">
        <v>8309</v>
      </c>
      <c r="S4036" s="13">
        <f t="shared" si="254"/>
        <v>42067.947337962964</v>
      </c>
      <c r="T4036" s="13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8308</v>
      </c>
      <c r="R4037" t="s">
        <v>8309</v>
      </c>
      <c r="S4037" s="13">
        <f t="shared" si="254"/>
        <v>41903.882951388885</v>
      </c>
      <c r="T4037" s="13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8308</v>
      </c>
      <c r="R4038" t="s">
        <v>8309</v>
      </c>
      <c r="S4038" s="13">
        <f t="shared" si="254"/>
        <v>41804.937083333331</v>
      </c>
      <c r="T4038" s="13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8308</v>
      </c>
      <c r="R4039" t="s">
        <v>8309</v>
      </c>
      <c r="S4039" s="13">
        <f t="shared" si="254"/>
        <v>42497.070775462969</v>
      </c>
      <c r="T4039" s="13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8308</v>
      </c>
      <c r="R4040" t="s">
        <v>8309</v>
      </c>
      <c r="S4040" s="13">
        <f t="shared" si="254"/>
        <v>41869.798726851855</v>
      </c>
      <c r="T4040" s="13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8308</v>
      </c>
      <c r="R4041" t="s">
        <v>8309</v>
      </c>
      <c r="S4041" s="13">
        <f t="shared" si="254"/>
        <v>42305.670914351853</v>
      </c>
      <c r="T4041" s="13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8308</v>
      </c>
      <c r="R4042" t="s">
        <v>8309</v>
      </c>
      <c r="S4042" s="13">
        <f t="shared" si="254"/>
        <v>42144.231527777782</v>
      </c>
      <c r="T4042" s="13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8308</v>
      </c>
      <c r="R4043" t="s">
        <v>8309</v>
      </c>
      <c r="S4043" s="13">
        <f t="shared" si="254"/>
        <v>42559.474004629628</v>
      </c>
      <c r="T4043" s="13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8308</v>
      </c>
      <c r="R4044" t="s">
        <v>8309</v>
      </c>
      <c r="S4044" s="13">
        <f t="shared" si="254"/>
        <v>41995.084074074075</v>
      </c>
      <c r="T4044" s="13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8308</v>
      </c>
      <c r="R4045" t="s">
        <v>8309</v>
      </c>
      <c r="S4045" s="13">
        <f t="shared" si="254"/>
        <v>41948.957465277781</v>
      </c>
      <c r="T4045" s="13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8308</v>
      </c>
      <c r="R4046" t="s">
        <v>8309</v>
      </c>
      <c r="S4046" s="13">
        <f t="shared" si="254"/>
        <v>42074.219699074078</v>
      </c>
      <c r="T4046" s="13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8308</v>
      </c>
      <c r="R4047" t="s">
        <v>8309</v>
      </c>
      <c r="S4047" s="13">
        <f t="shared" si="254"/>
        <v>41842.201261574075</v>
      </c>
      <c r="T4047" s="13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8308</v>
      </c>
      <c r="R4048" t="s">
        <v>8309</v>
      </c>
      <c r="S4048" s="13">
        <f t="shared" si="254"/>
        <v>41904.650578703702</v>
      </c>
      <c r="T4048" s="13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8308</v>
      </c>
      <c r="R4049" t="s">
        <v>8309</v>
      </c>
      <c r="S4049" s="13">
        <f t="shared" si="254"/>
        <v>41991.022488425922</v>
      </c>
      <c r="T4049" s="13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8308</v>
      </c>
      <c r="R4050" t="s">
        <v>8309</v>
      </c>
      <c r="S4050" s="13">
        <f t="shared" si="254"/>
        <v>42436.509108796294</v>
      </c>
      <c r="T4050" s="13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8308</v>
      </c>
      <c r="R4051" t="s">
        <v>8309</v>
      </c>
      <c r="S4051" s="13">
        <f t="shared" si="254"/>
        <v>42169.958506944444</v>
      </c>
      <c r="T4051" s="13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8308</v>
      </c>
      <c r="R4052" t="s">
        <v>8309</v>
      </c>
      <c r="S4052" s="13">
        <f t="shared" si="254"/>
        <v>41905.636469907404</v>
      </c>
      <c r="T4052" s="13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8308</v>
      </c>
      <c r="R4053" t="s">
        <v>8309</v>
      </c>
      <c r="S4053" s="13">
        <f t="shared" si="254"/>
        <v>41761.810150462967</v>
      </c>
      <c r="T4053" s="13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8308</v>
      </c>
      <c r="R4054" t="s">
        <v>8309</v>
      </c>
      <c r="S4054" s="13">
        <f t="shared" si="254"/>
        <v>41865.878657407404</v>
      </c>
      <c r="T4054" s="13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8308</v>
      </c>
      <c r="R4055" t="s">
        <v>8309</v>
      </c>
      <c r="S4055" s="13">
        <f t="shared" si="254"/>
        <v>41928.690138888887</v>
      </c>
      <c r="T4055" s="13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8308</v>
      </c>
      <c r="R4056" t="s">
        <v>8309</v>
      </c>
      <c r="S4056" s="13">
        <f t="shared" si="254"/>
        <v>42613.841261574074</v>
      </c>
      <c r="T4056" s="13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8308</v>
      </c>
      <c r="R4057" t="s">
        <v>8309</v>
      </c>
      <c r="S4057" s="13">
        <f t="shared" si="254"/>
        <v>41779.648506944446</v>
      </c>
      <c r="T4057" s="13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8308</v>
      </c>
      <c r="R4058" t="s">
        <v>8309</v>
      </c>
      <c r="S4058" s="13">
        <f t="shared" si="254"/>
        <v>42534.933321759265</v>
      </c>
      <c r="T4058" s="13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8308</v>
      </c>
      <c r="R4059" t="s">
        <v>8309</v>
      </c>
      <c r="S4059" s="13">
        <f t="shared" si="254"/>
        <v>42310.968518518523</v>
      </c>
      <c r="T4059" s="13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8308</v>
      </c>
      <c r="R4060" t="s">
        <v>8309</v>
      </c>
      <c r="S4060" s="13">
        <f t="shared" si="254"/>
        <v>42446.060694444444</v>
      </c>
      <c r="T4060" s="13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8308</v>
      </c>
      <c r="R4061" t="s">
        <v>8309</v>
      </c>
      <c r="S4061" s="13">
        <f t="shared" si="254"/>
        <v>41866.640648148146</v>
      </c>
      <c r="T4061" s="13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8308</v>
      </c>
      <c r="R4062" t="s">
        <v>8309</v>
      </c>
      <c r="S4062" s="13">
        <f t="shared" si="254"/>
        <v>41779.695092592592</v>
      </c>
      <c r="T4062" s="13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8308</v>
      </c>
      <c r="R4063" t="s">
        <v>8309</v>
      </c>
      <c r="S4063" s="13">
        <f t="shared" si="254"/>
        <v>42421.141469907408</v>
      </c>
      <c r="T4063" s="13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8308</v>
      </c>
      <c r="R4064" t="s">
        <v>8309</v>
      </c>
      <c r="S4064" s="13">
        <f t="shared" si="254"/>
        <v>42523.739212962959</v>
      </c>
      <c r="T4064" s="13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8308</v>
      </c>
      <c r="R4065" t="s">
        <v>8309</v>
      </c>
      <c r="S4065" s="13">
        <f t="shared" si="254"/>
        <v>41787.681527777779</v>
      </c>
      <c r="T4065" s="13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8308</v>
      </c>
      <c r="R4066" t="s">
        <v>8309</v>
      </c>
      <c r="S4066" s="13">
        <f t="shared" si="254"/>
        <v>42093.588263888887</v>
      </c>
      <c r="T4066" s="13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8308</v>
      </c>
      <c r="R4067" t="s">
        <v>8309</v>
      </c>
      <c r="S4067" s="13">
        <f t="shared" si="254"/>
        <v>41833.951516203706</v>
      </c>
      <c r="T4067" s="13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8308</v>
      </c>
      <c r="R4068" t="s">
        <v>8309</v>
      </c>
      <c r="S4068" s="13">
        <f t="shared" si="254"/>
        <v>42479.039212962962</v>
      </c>
      <c r="T4068" s="13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8308</v>
      </c>
      <c r="R4069" t="s">
        <v>8309</v>
      </c>
      <c r="S4069" s="13">
        <f t="shared" si="254"/>
        <v>42235.117476851854</v>
      </c>
      <c r="T4069" s="13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8308</v>
      </c>
      <c r="R4070" t="s">
        <v>8309</v>
      </c>
      <c r="S4070" s="13">
        <f t="shared" si="254"/>
        <v>42718.963599537034</v>
      </c>
      <c r="T4070" s="13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8308</v>
      </c>
      <c r="R4071" t="s">
        <v>8309</v>
      </c>
      <c r="S4071" s="13">
        <f t="shared" si="254"/>
        <v>42022.661527777775</v>
      </c>
      <c r="T4071" s="13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8308</v>
      </c>
      <c r="R4072" t="s">
        <v>8309</v>
      </c>
      <c r="S4072" s="13">
        <f t="shared" si="254"/>
        <v>42031.666898148149</v>
      </c>
      <c r="T4072" s="13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8308</v>
      </c>
      <c r="R4073" t="s">
        <v>8309</v>
      </c>
      <c r="S4073" s="13">
        <f t="shared" si="254"/>
        <v>42700.804756944446</v>
      </c>
      <c r="T4073" s="13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8308</v>
      </c>
      <c r="R4074" t="s">
        <v>8309</v>
      </c>
      <c r="S4074" s="13">
        <f t="shared" si="254"/>
        <v>41812.77443287037</v>
      </c>
      <c r="T4074" s="13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8308</v>
      </c>
      <c r="R4075" t="s">
        <v>8309</v>
      </c>
      <c r="S4075" s="13">
        <f t="shared" si="254"/>
        <v>42078.34520833334</v>
      </c>
      <c r="T4075" s="13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8308</v>
      </c>
      <c r="R4076" t="s">
        <v>8309</v>
      </c>
      <c r="S4076" s="13">
        <f t="shared" si="254"/>
        <v>42283.552951388891</v>
      </c>
      <c r="T4076" s="13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8308</v>
      </c>
      <c r="R4077" t="s">
        <v>8309</v>
      </c>
      <c r="S4077" s="13">
        <f t="shared" si="254"/>
        <v>41779.045937499999</v>
      </c>
      <c r="T4077" s="13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8308</v>
      </c>
      <c r="R4078" t="s">
        <v>8309</v>
      </c>
      <c r="S4078" s="13">
        <f t="shared" si="254"/>
        <v>41905.795706018522</v>
      </c>
      <c r="T4078" s="13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8308</v>
      </c>
      <c r="R4079" t="s">
        <v>8309</v>
      </c>
      <c r="S4079" s="13">
        <f t="shared" si="254"/>
        <v>42695.7105787037</v>
      </c>
      <c r="T4079" s="13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8308</v>
      </c>
      <c r="R4080" t="s">
        <v>8309</v>
      </c>
      <c r="S4080" s="13">
        <f t="shared" si="254"/>
        <v>42732.787523148145</v>
      </c>
      <c r="T4080" s="13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8308</v>
      </c>
      <c r="R4081" t="s">
        <v>8309</v>
      </c>
      <c r="S4081" s="13">
        <f t="shared" si="254"/>
        <v>42510.938900462963</v>
      </c>
      <c r="T4081" s="13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8308</v>
      </c>
      <c r="R4082" t="s">
        <v>8309</v>
      </c>
      <c r="S4082" s="13">
        <f t="shared" si="254"/>
        <v>42511.698101851856</v>
      </c>
      <c r="T4082" s="13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8308</v>
      </c>
      <c r="R4083" t="s">
        <v>8309</v>
      </c>
      <c r="S4083" s="13">
        <f t="shared" si="254"/>
        <v>42041.581307870365</v>
      </c>
      <c r="T4083" s="13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8308</v>
      </c>
      <c r="R4084" t="s">
        <v>8309</v>
      </c>
      <c r="S4084" s="13">
        <f t="shared" si="254"/>
        <v>42307.189270833333</v>
      </c>
      <c r="T4084" s="13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8308</v>
      </c>
      <c r="R4085" t="s">
        <v>8309</v>
      </c>
      <c r="S4085" s="13">
        <f t="shared" si="254"/>
        <v>42353.761759259258</v>
      </c>
      <c r="T4085" s="13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8308</v>
      </c>
      <c r="R4086" t="s">
        <v>8309</v>
      </c>
      <c r="S4086" s="13">
        <f t="shared" si="254"/>
        <v>42622.436412037037</v>
      </c>
      <c r="T4086" s="13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8308</v>
      </c>
      <c r="R4087" t="s">
        <v>8309</v>
      </c>
      <c r="S4087" s="13">
        <f t="shared" si="254"/>
        <v>42058.603877314818</v>
      </c>
      <c r="T4087" s="13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8308</v>
      </c>
      <c r="R4088" t="s">
        <v>8309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8308</v>
      </c>
      <c r="R4089" t="s">
        <v>8309</v>
      </c>
      <c r="S4089" s="13">
        <f t="shared" si="254"/>
        <v>42538.742893518516</v>
      </c>
      <c r="T4089" s="13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8308</v>
      </c>
      <c r="R4090" t="s">
        <v>8309</v>
      </c>
      <c r="S4090" s="13">
        <f t="shared" si="254"/>
        <v>41990.612546296295</v>
      </c>
      <c r="T4090" s="13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8308</v>
      </c>
      <c r="R4091" t="s">
        <v>8309</v>
      </c>
      <c r="S4091" s="13">
        <f t="shared" si="254"/>
        <v>42122.732499999998</v>
      </c>
      <c r="T4091" s="13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8308</v>
      </c>
      <c r="R4092" t="s">
        <v>8309</v>
      </c>
      <c r="S4092" s="13">
        <f t="shared" si="254"/>
        <v>42209.67288194444</v>
      </c>
      <c r="T4092" s="13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8308</v>
      </c>
      <c r="R4093" t="s">
        <v>8309</v>
      </c>
      <c r="S4093" s="13">
        <f t="shared" si="254"/>
        <v>41990.506377314814</v>
      </c>
      <c r="T4093" s="13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8308</v>
      </c>
      <c r="R4094" t="s">
        <v>8309</v>
      </c>
      <c r="S4094" s="13">
        <f t="shared" si="254"/>
        <v>42039.194988425923</v>
      </c>
      <c r="T4094" s="13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8308</v>
      </c>
      <c r="R4095" t="s">
        <v>8309</v>
      </c>
      <c r="S4095" s="13">
        <f t="shared" si="254"/>
        <v>42178.815891203703</v>
      </c>
      <c r="T4095" s="13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8308</v>
      </c>
      <c r="R4096" t="s">
        <v>8309</v>
      </c>
      <c r="S4096" s="13">
        <f t="shared" si="254"/>
        <v>41890.086805555555</v>
      </c>
      <c r="T4096" s="13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8308</v>
      </c>
      <c r="R4097" t="s">
        <v>8309</v>
      </c>
      <c r="S4097" s="13">
        <f t="shared" si="254"/>
        <v>42693.031828703708</v>
      </c>
      <c r="T4097" s="13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8308</v>
      </c>
      <c r="R4098" t="s">
        <v>8309</v>
      </c>
      <c r="S4098" s="13">
        <f t="shared" si="254"/>
        <v>42750.530312499999</v>
      </c>
      <c r="T4098" s="13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8308</v>
      </c>
      <c r="R4099" t="s">
        <v>8309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8308</v>
      </c>
      <c r="R4100" t="s">
        <v>8309</v>
      </c>
      <c r="S4100" s="13">
        <f t="shared" si="258"/>
        <v>42495.722187499996</v>
      </c>
      <c r="T4100" s="13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8308</v>
      </c>
      <c r="R4101" t="s">
        <v>8309</v>
      </c>
      <c r="S4101" s="13">
        <f t="shared" si="258"/>
        <v>42570.850381944445</v>
      </c>
      <c r="T4101" s="13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8308</v>
      </c>
      <c r="R4102" t="s">
        <v>8309</v>
      </c>
      <c r="S4102" s="13">
        <f t="shared" si="258"/>
        <v>41927.124884259261</v>
      </c>
      <c r="T4102" s="13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8308</v>
      </c>
      <c r="R4103" t="s">
        <v>8309</v>
      </c>
      <c r="S4103" s="13">
        <f t="shared" si="258"/>
        <v>42730.903726851851</v>
      </c>
      <c r="T4103" s="13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8308</v>
      </c>
      <c r="R4104" t="s">
        <v>8309</v>
      </c>
      <c r="S4104" s="13">
        <f t="shared" si="258"/>
        <v>42475.848067129627</v>
      </c>
      <c r="T4104" s="13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8308</v>
      </c>
      <c r="R4105" t="s">
        <v>8309</v>
      </c>
      <c r="S4105" s="13">
        <f t="shared" si="258"/>
        <v>42188.83293981482</v>
      </c>
      <c r="T4105" s="13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8308</v>
      </c>
      <c r="R4106" t="s">
        <v>8309</v>
      </c>
      <c r="S4106" s="13">
        <f t="shared" si="258"/>
        <v>42640.278171296297</v>
      </c>
      <c r="T4106" s="13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8308</v>
      </c>
      <c r="R4107" t="s">
        <v>8309</v>
      </c>
      <c r="S4107" s="13">
        <f t="shared" si="258"/>
        <v>42697.010520833333</v>
      </c>
      <c r="T4107" s="13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8308</v>
      </c>
      <c r="R4108" t="s">
        <v>8309</v>
      </c>
      <c r="S4108" s="13">
        <f t="shared" si="258"/>
        <v>42053.049375000002</v>
      </c>
      <c r="T4108" s="13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8308</v>
      </c>
      <c r="R4109" t="s">
        <v>8309</v>
      </c>
      <c r="S4109" s="13">
        <f t="shared" si="258"/>
        <v>41883.916678240741</v>
      </c>
      <c r="T4109" s="13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8308</v>
      </c>
      <c r="R4110" t="s">
        <v>8309</v>
      </c>
      <c r="S4110" s="13">
        <f t="shared" si="258"/>
        <v>42767.031678240746</v>
      </c>
      <c r="T4110" s="13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8308</v>
      </c>
      <c r="R4111" t="s">
        <v>8309</v>
      </c>
      <c r="S4111" s="13">
        <f t="shared" si="258"/>
        <v>42307.539398148147</v>
      </c>
      <c r="T4111" s="13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8308</v>
      </c>
      <c r="R4112" t="s">
        <v>8309</v>
      </c>
      <c r="S4112" s="13">
        <f t="shared" si="258"/>
        <v>42512.626747685179</v>
      </c>
      <c r="T4112" s="13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8308</v>
      </c>
      <c r="R4113" t="s">
        <v>8309</v>
      </c>
      <c r="S4113" s="13">
        <f t="shared" si="258"/>
        <v>42029.135879629626</v>
      </c>
      <c r="T4113" s="13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8308</v>
      </c>
      <c r="R4114" t="s">
        <v>8309</v>
      </c>
      <c r="S4114" s="13">
        <f t="shared" si="258"/>
        <v>42400.946597222224</v>
      </c>
      <c r="T4114" s="13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8308</v>
      </c>
      <c r="R4115" t="s">
        <v>8309</v>
      </c>
      <c r="S4115" s="13">
        <f t="shared" si="258"/>
        <v>42358.573182870372</v>
      </c>
      <c r="T4115" s="13">
        <f t="shared" si="259"/>
        <v>42377.273611111115</v>
      </c>
    </row>
    <row r="4116" spans="1:20" x14ac:dyDescent="0.3">
      <c r="A4116">
        <f>SUBTOTAL(9,A2:A4115)</f>
        <v>8460441</v>
      </c>
      <c r="C4116" s="3">
        <f>SUBTOTAL(9,C2:C4115)</f>
        <v>1</v>
      </c>
      <c r="D4116" s="6">
        <f>SUBTOTAL(9,D2:D4115)</f>
        <v>295956469.81</v>
      </c>
      <c r="E4116" s="8">
        <f>SUBTOTAL(9,E2:E4115)</f>
        <v>46173741.659999967</v>
      </c>
      <c r="I4116">
        <f>SUBTOTAL(9,I2:I4115)</f>
        <v>5847009094208</v>
      </c>
      <c r="J4116">
        <f>SUBTOTAL(9,J2:J4115)</f>
        <v>5835133033955</v>
      </c>
      <c r="K4116">
        <f>SUBTOTAL(9,K2:K4115)</f>
        <v>0</v>
      </c>
      <c r="L4116">
        <f>SUBTOTAL(9,L2:L4115)</f>
        <v>463246</v>
      </c>
      <c r="M4116">
        <f>SUBTOTAL(9,M2:M4115)</f>
        <v>0</v>
      </c>
      <c r="O4116">
        <f>SUBTOTAL(9,O2:O4115)</f>
        <v>3893516</v>
      </c>
      <c r="P4116">
        <f>SUBTOTAL(9,P2:P4115)</f>
        <v>329153.73999999987</v>
      </c>
      <c r="S4116" s="13">
        <f>SUBTOTAL(9,S2:S4115)</f>
        <v>172727127.9670718</v>
      </c>
      <c r="T4116" s="13">
        <f>SUBTOTAL(9,T2:T4115)</f>
        <v>172864582.36814874</v>
      </c>
    </row>
  </sheetData>
  <autoFilter ref="A1:T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P4116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6032F-820F-4036-88A6-4F6C9FDD9DE3}">
  <dimension ref="A1:F37"/>
  <sheetViews>
    <sheetView workbookViewId="0">
      <selection activeCell="F9" sqref="F9"/>
    </sheetView>
  </sheetViews>
  <sheetFormatPr defaultRowHeight="14.4" x14ac:dyDescent="0.3"/>
  <cols>
    <col min="1" max="1" width="14" bestFit="1" customWidth="1"/>
    <col min="2" max="2" width="9" customWidth="1"/>
    <col min="3" max="3" width="9.33203125" customWidth="1"/>
    <col min="4" max="4" width="11.109375" bestFit="1" customWidth="1"/>
  </cols>
  <sheetData>
    <row r="1" spans="1:6" x14ac:dyDescent="0.3">
      <c r="A1" t="s">
        <v>8391</v>
      </c>
    </row>
    <row r="2" spans="1:6" x14ac:dyDescent="0.3">
      <c r="B2" t="s">
        <v>8385</v>
      </c>
      <c r="C2" t="s">
        <v>8386</v>
      </c>
    </row>
    <row r="3" spans="1:6" x14ac:dyDescent="0.3">
      <c r="A3" t="s">
        <v>8387</v>
      </c>
      <c r="B3" s="15">
        <f>AVERAGE('Successful US Kickstarters'!D:D)</f>
        <v>5048.8786407766993</v>
      </c>
      <c r="C3" s="15">
        <f>AVERAGE('Failed US Kickstarters'!D:D)</f>
        <v>10554.212</v>
      </c>
    </row>
    <row r="4" spans="1:6" x14ac:dyDescent="0.3">
      <c r="A4" t="s">
        <v>8388</v>
      </c>
      <c r="B4" s="15">
        <f>MEDIAN('Successful US Kickstarters'!D:D)</f>
        <v>3000</v>
      </c>
      <c r="C4" s="15">
        <f>MEDIAN('Failed US Kickstarters'!D:D)</f>
        <v>5000</v>
      </c>
      <c r="E4" t="s">
        <v>8399</v>
      </c>
    </row>
    <row r="5" spans="1:6" x14ac:dyDescent="0.3">
      <c r="A5" t="s">
        <v>8395</v>
      </c>
      <c r="B5" s="15">
        <f>_xlfn.STDEV.P('Successful US Kickstarters'!D:D)</f>
        <v>7748.7537726373303</v>
      </c>
      <c r="C5" s="15">
        <f>_xlfn.STDEV.P('Failed US Kickstarters'!D:D)</f>
        <v>21967.731061515115</v>
      </c>
      <c r="E5" t="s">
        <v>8400</v>
      </c>
    </row>
    <row r="6" spans="1:6" x14ac:dyDescent="0.3">
      <c r="A6" t="s">
        <v>8396</v>
      </c>
      <c r="B6" s="15">
        <f>_xlfn.QUARTILE.EXC('Successful US Kickstarters'!D:D,3)</f>
        <v>5000</v>
      </c>
      <c r="C6" s="15">
        <f>_xlfn.QUARTILE.EXC('Failed US Kickstarters'!D:D,3)</f>
        <v>10000</v>
      </c>
      <c r="E6" t="s">
        <v>8401</v>
      </c>
    </row>
    <row r="7" spans="1:6" x14ac:dyDescent="0.3">
      <c r="A7" t="s">
        <v>8397</v>
      </c>
      <c r="B7" s="15">
        <f>_xlfn.QUARTILE.EXC('Successful US Kickstarters'!D:D,1)</f>
        <v>1500</v>
      </c>
      <c r="C7" s="15">
        <f>_xlfn.QUARTILE.EXC('Failed US Kickstarters'!D:D,1)</f>
        <v>2000</v>
      </c>
      <c r="F7" t="s">
        <v>8402</v>
      </c>
    </row>
    <row r="8" spans="1:6" x14ac:dyDescent="0.3">
      <c r="A8" t="s">
        <v>8398</v>
      </c>
      <c r="B8" s="15">
        <f>B6-B7</f>
        <v>3500</v>
      </c>
      <c r="C8" s="15">
        <f>C6-C7</f>
        <v>8000</v>
      </c>
      <c r="F8" t="s">
        <v>8403</v>
      </c>
    </row>
    <row r="9" spans="1:6" x14ac:dyDescent="0.3">
      <c r="B9" s="15"/>
      <c r="C9" s="15"/>
    </row>
    <row r="10" spans="1:6" x14ac:dyDescent="0.3">
      <c r="A10" t="s">
        <v>8389</v>
      </c>
      <c r="B10" s="15">
        <f>AVERAGE('Successful US Kickstarters'!E:E)</f>
        <v>5601.5458009708727</v>
      </c>
      <c r="C10" s="15">
        <f>AVERAGE('Failed US Kickstarters'!E:E)</f>
        <v>558.65484000000004</v>
      </c>
    </row>
    <row r="11" spans="1:6" x14ac:dyDescent="0.3">
      <c r="A11" t="s">
        <v>8390</v>
      </c>
      <c r="B11" s="15">
        <f>MEDIAN('Successful US Kickstarters'!E:E)</f>
        <v>3167.5</v>
      </c>
      <c r="C11" s="15">
        <f>MEDIAN('Failed US Kickstarters'!E:E)</f>
        <v>103</v>
      </c>
    </row>
    <row r="12" spans="1:6" x14ac:dyDescent="0.3">
      <c r="A12" t="s">
        <v>8395</v>
      </c>
      <c r="B12" s="15">
        <f>_xlfn.STDEV.P('Successful US Kickstarters'!E:E)</f>
        <v>8334.5731699164608</v>
      </c>
      <c r="C12" s="15">
        <f>_xlfn.STDEV.P('Failed US Kickstarters'!E:E)</f>
        <v>1330.5230280400915</v>
      </c>
    </row>
    <row r="13" spans="1:6" x14ac:dyDescent="0.3">
      <c r="A13" t="s">
        <v>8396</v>
      </c>
      <c r="B13" s="15">
        <f>_xlfn.QUARTILE.EXC('Successful US Kickstarters'!E:E,3)</f>
        <v>5699</v>
      </c>
      <c r="C13" s="15">
        <f>_xlfn.QUARTILE.EXC('Failed US Kickstarters'!E:E,3)</f>
        <v>501</v>
      </c>
    </row>
    <row r="14" spans="1:6" x14ac:dyDescent="0.3">
      <c r="A14" t="s">
        <v>8397</v>
      </c>
      <c r="B14" s="15">
        <f>_xlfn.QUARTILE.EXC('Successful US Kickstarters'!E:E,1)</f>
        <v>1716.5074999999999</v>
      </c>
      <c r="C14" s="15">
        <f>_xlfn.QUARTILE.EXC('Failed US Kickstarters'!E:E,1)</f>
        <v>9.25</v>
      </c>
    </row>
    <row r="15" spans="1:6" x14ac:dyDescent="0.3">
      <c r="A15" t="s">
        <v>8398</v>
      </c>
      <c r="B15" s="15">
        <f>B13-B14</f>
        <v>3982.4925000000003</v>
      </c>
      <c r="C15" s="15">
        <f>C13-C14</f>
        <v>491.75</v>
      </c>
    </row>
    <row r="17" spans="1:4" x14ac:dyDescent="0.3">
      <c r="C17" s="6"/>
    </row>
    <row r="20" spans="1:4" x14ac:dyDescent="0.3">
      <c r="A20" t="s">
        <v>8392</v>
      </c>
    </row>
    <row r="21" spans="1:4" x14ac:dyDescent="0.3">
      <c r="B21" t="s">
        <v>8385</v>
      </c>
      <c r="C21" t="s">
        <v>8386</v>
      </c>
    </row>
    <row r="22" spans="1:4" x14ac:dyDescent="0.3">
      <c r="A22" t="s">
        <v>8387</v>
      </c>
      <c r="B22" s="15">
        <f>AVERAGE(Kickstarter!D:D)</f>
        <v>143842.75567922235</v>
      </c>
      <c r="C22" s="15">
        <v>0</v>
      </c>
    </row>
    <row r="23" spans="1:4" x14ac:dyDescent="0.3">
      <c r="A23" t="s">
        <v>8388</v>
      </c>
      <c r="B23" s="15">
        <f>MEDIAN(Kickstarter!D:D)</f>
        <v>5000</v>
      </c>
      <c r="C23" s="15">
        <v>0</v>
      </c>
    </row>
    <row r="24" spans="1:4" x14ac:dyDescent="0.3">
      <c r="B24" s="15"/>
      <c r="C24" s="15"/>
    </row>
    <row r="25" spans="1:4" x14ac:dyDescent="0.3">
      <c r="A25" t="s">
        <v>8389</v>
      </c>
      <c r="B25" s="15">
        <f>AVERAGE(Kickstarter!E:E)</f>
        <v>22441.672738760615</v>
      </c>
      <c r="C25" s="15">
        <v>0</v>
      </c>
    </row>
    <row r="26" spans="1:4" x14ac:dyDescent="0.3">
      <c r="A26" t="s">
        <v>8390</v>
      </c>
      <c r="B26" s="15">
        <f>MEDIAN(Kickstarter!E:E)</f>
        <v>1563</v>
      </c>
      <c r="C26" s="15">
        <v>0</v>
      </c>
    </row>
    <row r="31" spans="1:4" x14ac:dyDescent="0.3">
      <c r="A31" t="s">
        <v>8393</v>
      </c>
    </row>
    <row r="32" spans="1:4" x14ac:dyDescent="0.3">
      <c r="B32" t="s">
        <v>8385</v>
      </c>
      <c r="C32" t="s">
        <v>8386</v>
      </c>
      <c r="D32" t="s">
        <v>8394</v>
      </c>
    </row>
    <row r="33" spans="1:4" x14ac:dyDescent="0.3">
      <c r="A33" t="s">
        <v>8387</v>
      </c>
      <c r="B33" s="15">
        <f>AVERAGE(Kickstarter!D:D)</f>
        <v>143842.75567922235</v>
      </c>
      <c r="C33" s="15">
        <f>AVERAGE(Kickstarter!D:D)</f>
        <v>143842.75567922235</v>
      </c>
      <c r="D33" s="15">
        <f>AVERAGE(Kickstarter!D:D)</f>
        <v>143842.75567922235</v>
      </c>
    </row>
    <row r="34" spans="1:4" x14ac:dyDescent="0.3">
      <c r="A34" t="s">
        <v>8388</v>
      </c>
      <c r="B34" s="15">
        <f>MEDIAN(Kickstarter!D:D)</f>
        <v>5000</v>
      </c>
      <c r="C34" s="15">
        <f>MEDIAN(Kickstarter!D:D)</f>
        <v>5000</v>
      </c>
      <c r="D34" s="15">
        <f>MEDIAN(Kickstarter!D:D)</f>
        <v>5000</v>
      </c>
    </row>
    <row r="35" spans="1:4" x14ac:dyDescent="0.3">
      <c r="B35" s="15"/>
      <c r="C35" s="15"/>
      <c r="D35" s="15"/>
    </row>
    <row r="36" spans="1:4" x14ac:dyDescent="0.3">
      <c r="A36" t="s">
        <v>8389</v>
      </c>
      <c r="B36" s="15">
        <f>AVERAGE(Kickstarter!E:E)</f>
        <v>22441.672738760615</v>
      </c>
      <c r="C36" s="15">
        <f>AVERAGE(Kickstarter!E:E)</f>
        <v>22441.672738760615</v>
      </c>
      <c r="D36" s="15">
        <f>AVERAGE(Kickstarter!E:E)</f>
        <v>22441.672738760615</v>
      </c>
    </row>
    <row r="37" spans="1:4" x14ac:dyDescent="0.3">
      <c r="A37" t="s">
        <v>8390</v>
      </c>
      <c r="B37" s="15">
        <f>MEDIAN(Kickstarter!E:E)</f>
        <v>1563</v>
      </c>
      <c r="C37" s="15">
        <f>MEDIAN(Kickstarter!E:E)</f>
        <v>1563</v>
      </c>
      <c r="D37" s="15">
        <f>MEDIAN(Kickstarter!E:E)</f>
        <v>1563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4EC2E-7CCE-4B18-8060-2527050F529A}">
  <dimension ref="A1:F6"/>
  <sheetViews>
    <sheetView workbookViewId="0">
      <selection activeCell="C7" sqref="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3.44140625" bestFit="1" customWidth="1"/>
    <col min="8" max="8" width="6" bestFit="1" customWidth="1"/>
    <col min="9" max="9" width="9.6640625" bestFit="1" customWidth="1"/>
    <col min="10" max="10" width="16.5546875" bestFit="1" customWidth="1"/>
    <col min="11" max="11" width="12.44140625" bestFit="1" customWidth="1"/>
    <col min="12" max="12" width="6" bestFit="1" customWidth="1"/>
    <col min="13" max="13" width="9.6640625" bestFit="1" customWidth="1"/>
    <col min="14" max="14" width="15.44140625" bestFit="1" customWidth="1"/>
    <col min="15" max="15" width="11.77734375" bestFit="1" customWidth="1"/>
    <col min="16" max="16" width="6" bestFit="1" customWidth="1"/>
    <col min="17" max="17" width="9.6640625" bestFit="1" customWidth="1"/>
    <col min="18" max="18" width="14.88671875" bestFit="1" customWidth="1"/>
    <col min="19" max="19" width="8.5546875" bestFit="1" customWidth="1"/>
    <col min="20" max="20" width="6" bestFit="1" customWidth="1"/>
    <col min="21" max="21" width="4.109375" bestFit="1" customWidth="1"/>
    <col min="22" max="22" width="9.6640625" bestFit="1" customWidth="1"/>
    <col min="23" max="23" width="10.6640625" bestFit="1" customWidth="1"/>
    <col min="24" max="24" width="11.88671875" bestFit="1" customWidth="1"/>
    <col min="25" max="25" width="15" bestFit="1" customWidth="1"/>
    <col min="26" max="26" width="8.44140625" bestFit="1" customWidth="1"/>
    <col min="27" max="27" width="9.6640625" bestFit="1" customWidth="1"/>
    <col min="28" max="28" width="11.21875" bestFit="1" customWidth="1"/>
    <col min="29" max="29" width="8.5546875" bestFit="1" customWidth="1"/>
    <col min="30" max="30" width="6" bestFit="1" customWidth="1"/>
    <col min="31" max="31" width="4.109375" bestFit="1" customWidth="1"/>
    <col min="32" max="33" width="9.6640625" bestFit="1" customWidth="1"/>
    <col min="34" max="34" width="14" bestFit="1" customWidth="1"/>
    <col min="35" max="35" width="9.6640625" bestFit="1" customWidth="1"/>
    <col min="36" max="36" width="16.88671875" bestFit="1" customWidth="1"/>
    <col min="37" max="37" width="11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8317</v>
      </c>
      <c r="B3" s="10" t="s">
        <v>8314</v>
      </c>
    </row>
    <row r="4" spans="1:6" x14ac:dyDescent="0.3">
      <c r="A4" s="10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1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B4D7B-8A19-4E8D-AFB5-7AB082223530}">
  <dimension ref="A1:E7"/>
  <sheetViews>
    <sheetView workbookViewId="0">
      <selection activeCell="I28" sqref="I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8312</v>
      </c>
      <c r="B2" t="s">
        <v>8364</v>
      </c>
    </row>
    <row r="4" spans="1:5" x14ac:dyDescent="0.3">
      <c r="A4" s="10" t="s">
        <v>8317</v>
      </c>
      <c r="B4" s="10" t="s">
        <v>8314</v>
      </c>
    </row>
    <row r="5" spans="1:5" x14ac:dyDescent="0.3">
      <c r="A5" s="10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3">
      <c r="A6" s="11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8315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7DB62-0D23-42A5-8EA1-3BF890106C3D}">
  <dimension ref="A1:F18"/>
  <sheetViews>
    <sheetView topLeftCell="A5" workbookViewId="0">
      <selection activeCell="O29" sqref="O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8312</v>
      </c>
      <c r="B1" t="s">
        <v>8308</v>
      </c>
    </row>
    <row r="2" spans="1:6" x14ac:dyDescent="0.3">
      <c r="A2" s="10" t="s">
        <v>8379</v>
      </c>
      <c r="B2" t="s">
        <v>8364</v>
      </c>
    </row>
    <row r="4" spans="1:6" x14ac:dyDescent="0.3">
      <c r="A4" s="10" t="s">
        <v>8317</v>
      </c>
      <c r="B4" s="10" t="s">
        <v>8314</v>
      </c>
    </row>
    <row r="5" spans="1:6" x14ac:dyDescent="0.3">
      <c r="A5" s="10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4" t="s">
        <v>8315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1CB0-547B-43F9-A4F2-6F3E44029E4D}">
  <dimension ref="A1:F6"/>
  <sheetViews>
    <sheetView workbookViewId="0">
      <selection activeCell="E10" sqref="E10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1.886718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8781-C222-4C62-98A2-138BF2231CBF}">
  <dimension ref="A1:T413"/>
  <sheetViews>
    <sheetView workbookViewId="0">
      <selection activeCell="R2" sqref="R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8308</v>
      </c>
      <c r="R2" t="s">
        <v>8309</v>
      </c>
      <c r="S2" s="13">
        <v>42646.092812499999</v>
      </c>
      <c r="T2" s="13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8308</v>
      </c>
      <c r="R3" t="s">
        <v>8309</v>
      </c>
      <c r="S3" s="13">
        <v>42430.040798611109</v>
      </c>
      <c r="T3" s="13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8308</v>
      </c>
      <c r="R4" t="s">
        <v>8309</v>
      </c>
      <c r="S4" s="13">
        <v>42238.13282407407</v>
      </c>
      <c r="T4" s="13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8308</v>
      </c>
      <c r="R5" t="s">
        <v>8309</v>
      </c>
      <c r="S5" s="13">
        <v>41850.400937500002</v>
      </c>
      <c r="T5" s="13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8308</v>
      </c>
      <c r="R6" t="s">
        <v>8309</v>
      </c>
      <c r="S6" s="13">
        <v>42753.205625000002</v>
      </c>
      <c r="T6" s="13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8308</v>
      </c>
      <c r="R7" t="s">
        <v>8309</v>
      </c>
      <c r="S7" s="13">
        <v>42155.920219907406</v>
      </c>
      <c r="T7" s="13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8308</v>
      </c>
      <c r="R8" t="s">
        <v>8309</v>
      </c>
      <c r="S8" s="13">
        <v>42157.591064814813</v>
      </c>
      <c r="T8" s="13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8308</v>
      </c>
      <c r="R9" t="s">
        <v>8309</v>
      </c>
      <c r="S9" s="13">
        <v>42676.065150462964</v>
      </c>
      <c r="T9" s="13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8308</v>
      </c>
      <c r="R10" t="s">
        <v>8309</v>
      </c>
      <c r="S10" s="13">
        <v>42473.007037037038</v>
      </c>
      <c r="T10" s="13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8308</v>
      </c>
      <c r="R11" t="s">
        <v>8309</v>
      </c>
      <c r="S11" s="13">
        <v>42282.768414351856</v>
      </c>
      <c r="T11" s="13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8308</v>
      </c>
      <c r="R12" t="s">
        <v>8309</v>
      </c>
      <c r="S12" s="13">
        <v>42473.794710648144</v>
      </c>
      <c r="T12" s="13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8308</v>
      </c>
      <c r="R13" t="s">
        <v>8309</v>
      </c>
      <c r="S13" s="13">
        <v>42712.23474537037</v>
      </c>
      <c r="T13" s="13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8308</v>
      </c>
      <c r="R14" t="s">
        <v>8309</v>
      </c>
      <c r="S14" s="13">
        <v>42561.154664351852</v>
      </c>
      <c r="T14" s="13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8308</v>
      </c>
      <c r="R15" t="s">
        <v>8309</v>
      </c>
      <c r="S15" s="13">
        <v>42709.134780092587</v>
      </c>
      <c r="T15" s="13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8308</v>
      </c>
      <c r="R16" t="s">
        <v>8309</v>
      </c>
      <c r="S16" s="13">
        <v>42086.614942129629</v>
      </c>
      <c r="T16" s="13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8308</v>
      </c>
      <c r="R17" t="s">
        <v>8309</v>
      </c>
      <c r="S17" s="13">
        <v>42064.652673611112</v>
      </c>
      <c r="T17" s="13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8308</v>
      </c>
      <c r="R18" t="s">
        <v>8309</v>
      </c>
      <c r="S18" s="13">
        <v>42292.701053240744</v>
      </c>
      <c r="T18" s="13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8308</v>
      </c>
      <c r="R19" t="s">
        <v>8309</v>
      </c>
      <c r="S19" s="13">
        <v>42461.747199074074</v>
      </c>
      <c r="T19" s="13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8308</v>
      </c>
      <c r="R20" t="s">
        <v>8309</v>
      </c>
      <c r="S20" s="13">
        <v>42169.814340277779</v>
      </c>
      <c r="T20" s="13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8308</v>
      </c>
      <c r="R21" t="s">
        <v>8309</v>
      </c>
      <c r="S21" s="13">
        <v>42483.675208333334</v>
      </c>
      <c r="T21" s="13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8308</v>
      </c>
      <c r="R22" t="s">
        <v>8309</v>
      </c>
      <c r="S22" s="13">
        <v>42195.749745370369</v>
      </c>
      <c r="T22" s="13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8308</v>
      </c>
      <c r="R23" t="s">
        <v>8309</v>
      </c>
      <c r="S23" s="13">
        <v>42675.057997685188</v>
      </c>
      <c r="T23" s="13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8308</v>
      </c>
      <c r="R24" t="s">
        <v>8309</v>
      </c>
      <c r="S24" s="13">
        <v>42018.94159722222</v>
      </c>
      <c r="T24" s="13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8308</v>
      </c>
      <c r="R25" t="s">
        <v>8309</v>
      </c>
      <c r="S25" s="13">
        <v>42026.924976851849</v>
      </c>
      <c r="T25" s="13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8308</v>
      </c>
      <c r="R26" t="s">
        <v>8309</v>
      </c>
      <c r="S26" s="13">
        <v>41920.787534722222</v>
      </c>
      <c r="T26" s="13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8308</v>
      </c>
      <c r="R27" t="s">
        <v>8309</v>
      </c>
      <c r="S27" s="13">
        <v>42558.189432870371</v>
      </c>
      <c r="T27" s="13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8308</v>
      </c>
      <c r="R28" t="s">
        <v>8309</v>
      </c>
      <c r="S28" s="13">
        <v>41808.198518518519</v>
      </c>
      <c r="T28" s="13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8308</v>
      </c>
      <c r="R29" t="s">
        <v>8309</v>
      </c>
      <c r="S29" s="13">
        <v>42550.701886574068</v>
      </c>
      <c r="T29" s="13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8308</v>
      </c>
      <c r="R30" t="s">
        <v>8309</v>
      </c>
      <c r="S30" s="13">
        <v>42056.013124999998</v>
      </c>
      <c r="T30" s="13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8308</v>
      </c>
      <c r="R31" t="s">
        <v>8309</v>
      </c>
      <c r="S31" s="13">
        <v>42016.938692129625</v>
      </c>
      <c r="T31" s="13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8308</v>
      </c>
      <c r="R32" t="s">
        <v>8309</v>
      </c>
      <c r="S32" s="13">
        <v>42591.899988425925</v>
      </c>
      <c r="T32" s="13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8308</v>
      </c>
      <c r="R33" t="s">
        <v>8309</v>
      </c>
      <c r="S33" s="13">
        <v>42183.231006944443</v>
      </c>
      <c r="T33" s="13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8308</v>
      </c>
      <c r="R34" t="s">
        <v>8309</v>
      </c>
      <c r="S34" s="13">
        <v>41780.525937500002</v>
      </c>
      <c r="T34" s="13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8308</v>
      </c>
      <c r="R35" t="s">
        <v>8309</v>
      </c>
      <c r="S35" s="13">
        <v>42158.065694444449</v>
      </c>
      <c r="T35" s="13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8308</v>
      </c>
      <c r="R36" t="s">
        <v>8309</v>
      </c>
      <c r="S36" s="13">
        <v>42154.873124999998</v>
      </c>
      <c r="T36" s="13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8308</v>
      </c>
      <c r="R37" t="s">
        <v>8309</v>
      </c>
      <c r="S37" s="13">
        <v>42208.84646990741</v>
      </c>
      <c r="T37" s="13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8308</v>
      </c>
      <c r="R38" t="s">
        <v>8309</v>
      </c>
      <c r="S38" s="13">
        <v>42451.496817129635</v>
      </c>
      <c r="T38" s="13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8308</v>
      </c>
      <c r="R39" t="s">
        <v>8309</v>
      </c>
      <c r="S39" s="13">
        <v>41759.13962962963</v>
      </c>
      <c r="T39" s="13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8308</v>
      </c>
      <c r="R40" t="s">
        <v>8309</v>
      </c>
      <c r="S40" s="13">
        <v>42693.742604166662</v>
      </c>
      <c r="T40" s="13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8308</v>
      </c>
      <c r="R41" t="s">
        <v>8309</v>
      </c>
      <c r="S41" s="13">
        <v>42250.598217592589</v>
      </c>
      <c r="T41" s="13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8308</v>
      </c>
      <c r="R42" t="s">
        <v>8309</v>
      </c>
      <c r="S42" s="13">
        <v>42060.683935185181</v>
      </c>
      <c r="T42" s="13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8308</v>
      </c>
      <c r="R43" t="s">
        <v>8309</v>
      </c>
      <c r="S43" s="13">
        <v>42136.270787037036</v>
      </c>
      <c r="T43" s="13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8308</v>
      </c>
      <c r="R44" t="s">
        <v>8309</v>
      </c>
      <c r="S44" s="13">
        <v>42171.034861111111</v>
      </c>
      <c r="T44" s="13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8308</v>
      </c>
      <c r="R45" t="s">
        <v>8309</v>
      </c>
      <c r="S45" s="13">
        <v>42494.683634259258</v>
      </c>
      <c r="T45" s="13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8308</v>
      </c>
      <c r="R46" t="s">
        <v>8309</v>
      </c>
      <c r="S46" s="13">
        <v>41758.839675925927</v>
      </c>
      <c r="T46" s="13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8308</v>
      </c>
      <c r="R47" t="s">
        <v>8309</v>
      </c>
      <c r="S47" s="13">
        <v>42171.824884259258</v>
      </c>
      <c r="T47" s="13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8308</v>
      </c>
      <c r="R48" t="s">
        <v>8309</v>
      </c>
      <c r="S48" s="13">
        <v>42268.127696759257</v>
      </c>
      <c r="T48" s="13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8308</v>
      </c>
      <c r="R49" t="s">
        <v>8309</v>
      </c>
      <c r="S49" s="13">
        <v>42746.261782407411</v>
      </c>
      <c r="T49" s="13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8308</v>
      </c>
      <c r="R50" t="s">
        <v>8309</v>
      </c>
      <c r="S50" s="13">
        <v>41842.607592592591</v>
      </c>
      <c r="T50" s="13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8308</v>
      </c>
      <c r="R51" t="s">
        <v>8309</v>
      </c>
      <c r="S51" s="13">
        <v>41853.240208333329</v>
      </c>
      <c r="T51" s="13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8308</v>
      </c>
      <c r="R52" t="s">
        <v>8309</v>
      </c>
      <c r="S52" s="13">
        <v>42061.212488425925</v>
      </c>
      <c r="T52" s="13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8308</v>
      </c>
      <c r="R53" t="s">
        <v>8309</v>
      </c>
      <c r="S53" s="13">
        <v>42036.24428240741</v>
      </c>
      <c r="T53" s="13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8308</v>
      </c>
      <c r="R54" t="s">
        <v>8309</v>
      </c>
      <c r="S54" s="13">
        <v>42157.470185185186</v>
      </c>
      <c r="T54" s="13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8308</v>
      </c>
      <c r="R55" t="s">
        <v>8309</v>
      </c>
      <c r="S55" s="13">
        <v>41827.909942129627</v>
      </c>
      <c r="T55" s="13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8308</v>
      </c>
      <c r="R56" t="s">
        <v>8309</v>
      </c>
      <c r="S56" s="13">
        <v>42162.729548611111</v>
      </c>
      <c r="T56" s="13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8308</v>
      </c>
      <c r="R57" t="s">
        <v>8309</v>
      </c>
      <c r="S57" s="13">
        <v>42233.738564814819</v>
      </c>
      <c r="T57" s="13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8308</v>
      </c>
      <c r="R58" t="s">
        <v>8309</v>
      </c>
      <c r="S58" s="13">
        <v>42042.197824074072</v>
      </c>
      <c r="T58" s="13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8308</v>
      </c>
      <c r="R59" t="s">
        <v>8309</v>
      </c>
      <c r="S59" s="13">
        <v>42585.523842592593</v>
      </c>
      <c r="T59" s="13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8308</v>
      </c>
      <c r="R60" t="s">
        <v>8309</v>
      </c>
      <c r="S60" s="13">
        <v>41808.669571759259</v>
      </c>
      <c r="T60" s="13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8308</v>
      </c>
      <c r="R61" t="s">
        <v>8309</v>
      </c>
      <c r="S61" s="13">
        <v>41852.658310185187</v>
      </c>
      <c r="T61" s="13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8308</v>
      </c>
      <c r="R62" t="s">
        <v>8309</v>
      </c>
      <c r="S62" s="13">
        <v>42694.110185185185</v>
      </c>
      <c r="T62" s="13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8308</v>
      </c>
      <c r="R63" t="s">
        <v>8309</v>
      </c>
      <c r="S63" s="13">
        <v>42341.818379629629</v>
      </c>
      <c r="T63" s="13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8308</v>
      </c>
      <c r="R64" t="s">
        <v>8309</v>
      </c>
      <c r="S64" s="13">
        <v>41880.061006944445</v>
      </c>
      <c r="T64" s="13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8308</v>
      </c>
      <c r="R65" t="s">
        <v>8309</v>
      </c>
      <c r="S65" s="13">
        <v>41941.683865740742</v>
      </c>
      <c r="T65" s="13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8308</v>
      </c>
      <c r="R66" t="s">
        <v>8309</v>
      </c>
      <c r="S66" s="13">
        <v>42026.88118055556</v>
      </c>
      <c r="T66" s="13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8308</v>
      </c>
      <c r="R67" t="s">
        <v>8309</v>
      </c>
      <c r="S67" s="13">
        <v>41922.640590277777</v>
      </c>
      <c r="T67" s="13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8308</v>
      </c>
      <c r="R68" t="s">
        <v>8309</v>
      </c>
      <c r="S68" s="13">
        <v>41993.824340277773</v>
      </c>
      <c r="T68" s="13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8308</v>
      </c>
      <c r="R69" t="s">
        <v>8309</v>
      </c>
      <c r="S69" s="13">
        <v>42219.915856481486</v>
      </c>
      <c r="T69" s="13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8308</v>
      </c>
      <c r="R70" t="s">
        <v>8309</v>
      </c>
      <c r="S70" s="13">
        <v>41909.969386574077</v>
      </c>
      <c r="T70" s="13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8308</v>
      </c>
      <c r="R71" t="s">
        <v>8309</v>
      </c>
      <c r="S71" s="13">
        <v>41891.665324074071</v>
      </c>
      <c r="T71" s="13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8308</v>
      </c>
      <c r="R72" t="s">
        <v>8309</v>
      </c>
      <c r="S72" s="13">
        <v>41226.017361111109</v>
      </c>
      <c r="T72" s="13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8308</v>
      </c>
      <c r="R73" t="s">
        <v>8309</v>
      </c>
      <c r="S73" s="13">
        <v>40478.263923611114</v>
      </c>
      <c r="T73" s="13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8308</v>
      </c>
      <c r="R74" t="s">
        <v>8309</v>
      </c>
      <c r="S74" s="13">
        <v>41862.83997685185</v>
      </c>
      <c r="T74" s="13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8308</v>
      </c>
      <c r="R75" t="s">
        <v>8309</v>
      </c>
      <c r="S75" s="13">
        <v>40633.154363425929</v>
      </c>
      <c r="T75" s="13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8308</v>
      </c>
      <c r="R76" t="s">
        <v>8309</v>
      </c>
      <c r="S76" s="13">
        <v>40970.875671296293</v>
      </c>
      <c r="T76" s="13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8308</v>
      </c>
      <c r="R77" t="s">
        <v>8309</v>
      </c>
      <c r="S77" s="13">
        <v>41026.953055555554</v>
      </c>
      <c r="T77" s="13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8308</v>
      </c>
      <c r="R78" t="s">
        <v>8309</v>
      </c>
      <c r="S78" s="13">
        <v>41829.788252314815</v>
      </c>
      <c r="T78" s="13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8308</v>
      </c>
      <c r="R79" t="s">
        <v>8309</v>
      </c>
      <c r="S79" s="13">
        <v>41447.839722222219</v>
      </c>
      <c r="T79" s="13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8308</v>
      </c>
      <c r="R80" t="s">
        <v>8309</v>
      </c>
      <c r="S80" s="13">
        <v>40884.066678240742</v>
      </c>
      <c r="T80" s="13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8308</v>
      </c>
      <c r="R81" t="s">
        <v>8309</v>
      </c>
      <c r="S81" s="13">
        <v>41841.26489583333</v>
      </c>
      <c r="T81" s="13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8308</v>
      </c>
      <c r="R82" t="s">
        <v>8309</v>
      </c>
      <c r="S82" s="13">
        <v>41799.685902777775</v>
      </c>
      <c r="T82" s="13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8308</v>
      </c>
      <c r="R83" t="s">
        <v>8309</v>
      </c>
      <c r="S83" s="13">
        <v>41775.753761574073</v>
      </c>
      <c r="T83" s="13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8308</v>
      </c>
      <c r="R84" t="s">
        <v>8309</v>
      </c>
      <c r="S84" s="13">
        <v>41766.80572916667</v>
      </c>
      <c r="T84" s="13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8308</v>
      </c>
      <c r="R85" t="s">
        <v>8309</v>
      </c>
      <c r="S85" s="13">
        <v>40644.159259259257</v>
      </c>
      <c r="T85" s="13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8308</v>
      </c>
      <c r="R86" t="s">
        <v>8309</v>
      </c>
      <c r="S86" s="13">
        <v>41940.69158564815</v>
      </c>
      <c r="T86" s="13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8308</v>
      </c>
      <c r="R87" t="s">
        <v>8309</v>
      </c>
      <c r="S87" s="13">
        <v>41839.175706018519</v>
      </c>
      <c r="T87" s="13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8308</v>
      </c>
      <c r="R88" t="s">
        <v>8309</v>
      </c>
      <c r="S88" s="13">
        <v>41772.105937500004</v>
      </c>
      <c r="T88" s="13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8308</v>
      </c>
      <c r="R89" t="s">
        <v>8309</v>
      </c>
      <c r="S89" s="13">
        <v>41591.737974537034</v>
      </c>
      <c r="T89" s="13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8308</v>
      </c>
      <c r="R90" t="s">
        <v>8309</v>
      </c>
      <c r="S90" s="13">
        <v>41789.080370370371</v>
      </c>
      <c r="T90" s="13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8308</v>
      </c>
      <c r="R91" t="s">
        <v>8309</v>
      </c>
      <c r="S91" s="13">
        <v>40923.729953703703</v>
      </c>
      <c r="T91" s="13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8308</v>
      </c>
      <c r="R92" t="s">
        <v>8309</v>
      </c>
      <c r="S92" s="13">
        <v>41878.878379629627</v>
      </c>
      <c r="T92" s="13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8308</v>
      </c>
      <c r="R93" t="s">
        <v>8309</v>
      </c>
      <c r="S93" s="13">
        <v>41862.864675925928</v>
      </c>
      <c r="T93" s="13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8308</v>
      </c>
      <c r="R94" t="s">
        <v>8309</v>
      </c>
      <c r="S94" s="13">
        <v>40531.886886574073</v>
      </c>
      <c r="T94" s="13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8308</v>
      </c>
      <c r="R95" t="s">
        <v>8309</v>
      </c>
      <c r="S95" s="13">
        <v>41477.930914351848</v>
      </c>
      <c r="T95" s="13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8308</v>
      </c>
      <c r="R96" t="s">
        <v>8309</v>
      </c>
      <c r="S96" s="13">
        <v>41781.666770833333</v>
      </c>
      <c r="T96" s="13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8308</v>
      </c>
      <c r="R97" t="s">
        <v>8309</v>
      </c>
      <c r="S97" s="13">
        <v>41375.702210648145</v>
      </c>
      <c r="T97" s="13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8308</v>
      </c>
      <c r="R98" t="s">
        <v>8309</v>
      </c>
      <c r="S98" s="13">
        <v>40883.949317129627</v>
      </c>
      <c r="T98" s="13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8308</v>
      </c>
      <c r="R99" t="s">
        <v>8309</v>
      </c>
      <c r="S99" s="13">
        <v>41491.79478009259</v>
      </c>
      <c r="T99" s="13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8308</v>
      </c>
      <c r="R100" t="s">
        <v>8309</v>
      </c>
      <c r="S100" s="13">
        <v>41791.993414351848</v>
      </c>
      <c r="T100" s="13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8308</v>
      </c>
      <c r="R101" t="s">
        <v>8309</v>
      </c>
      <c r="S101" s="13">
        <v>41835.666354166664</v>
      </c>
      <c r="T101" s="13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8308</v>
      </c>
      <c r="R102" t="s">
        <v>8309</v>
      </c>
      <c r="S102" s="13">
        <v>41827.605057870373</v>
      </c>
      <c r="T102" s="13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8308</v>
      </c>
      <c r="R103" t="s">
        <v>8309</v>
      </c>
      <c r="S103" s="13">
        <v>41778.637245370373</v>
      </c>
      <c r="T103" s="13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8308</v>
      </c>
      <c r="R104" t="s">
        <v>8309</v>
      </c>
      <c r="S104" s="13">
        <v>41013.936562499999</v>
      </c>
      <c r="T104" s="13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8308</v>
      </c>
      <c r="R105" t="s">
        <v>8309</v>
      </c>
      <c r="S105" s="13">
        <v>41834.586574074077</v>
      </c>
      <c r="T105" s="13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8308</v>
      </c>
      <c r="R106" t="s">
        <v>8309</v>
      </c>
      <c r="S106" s="13">
        <v>41829.795729166668</v>
      </c>
      <c r="T106" s="13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8308</v>
      </c>
      <c r="R107" t="s">
        <v>8309</v>
      </c>
      <c r="S107" s="13">
        <v>42219.665173611109</v>
      </c>
      <c r="T107" s="13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8308</v>
      </c>
      <c r="R108" t="s">
        <v>8309</v>
      </c>
      <c r="S108" s="13">
        <v>42648.546111111107</v>
      </c>
      <c r="T108" s="13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8308</v>
      </c>
      <c r="R109" t="s">
        <v>8309</v>
      </c>
      <c r="S109" s="13">
        <v>42050.983182870375</v>
      </c>
      <c r="T109" s="13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8308</v>
      </c>
      <c r="R110" t="s">
        <v>8309</v>
      </c>
      <c r="S110" s="13">
        <v>42772.833379629628</v>
      </c>
      <c r="T110" s="13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8308</v>
      </c>
      <c r="R111" t="s">
        <v>8309</v>
      </c>
      <c r="S111" s="13">
        <v>42270.582141203704</v>
      </c>
      <c r="T111" s="13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8308</v>
      </c>
      <c r="R112" t="s">
        <v>8309</v>
      </c>
      <c r="S112" s="13">
        <v>42206.835370370376</v>
      </c>
      <c r="T112" s="13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8308</v>
      </c>
      <c r="R113" t="s">
        <v>8309</v>
      </c>
      <c r="S113" s="13">
        <v>42697.850844907407</v>
      </c>
      <c r="T113" s="13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8308</v>
      </c>
      <c r="R114" t="s">
        <v>8309</v>
      </c>
      <c r="S114" s="13">
        <v>42503.559467592597</v>
      </c>
      <c r="T114" s="13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8308</v>
      </c>
      <c r="R115" t="s">
        <v>8309</v>
      </c>
      <c r="S115" s="13">
        <v>42323.70930555556</v>
      </c>
      <c r="T115" s="13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8308</v>
      </c>
      <c r="R116" t="s">
        <v>8309</v>
      </c>
      <c r="S116" s="13">
        <v>41933.291643518518</v>
      </c>
      <c r="T116" s="13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8308</v>
      </c>
      <c r="R117" t="s">
        <v>8309</v>
      </c>
      <c r="S117" s="13">
        <v>41898.168125000004</v>
      </c>
      <c r="T117" s="13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8308</v>
      </c>
      <c r="R118" t="s">
        <v>8309</v>
      </c>
      <c r="S118" s="13">
        <v>42446.943831018521</v>
      </c>
      <c r="T118" s="13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8308</v>
      </c>
      <c r="R119" t="s">
        <v>8309</v>
      </c>
      <c r="S119" s="13">
        <v>42463.81385416667</v>
      </c>
      <c r="T119" s="13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8308</v>
      </c>
      <c r="R120" t="s">
        <v>8309</v>
      </c>
      <c r="S120" s="13">
        <v>42766.805034722223</v>
      </c>
      <c r="T120" s="13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8308</v>
      </c>
      <c r="R121" t="s">
        <v>8309</v>
      </c>
      <c r="S121" s="13">
        <v>42522.347812499997</v>
      </c>
      <c r="T121" s="13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8308</v>
      </c>
      <c r="R122" t="s">
        <v>8309</v>
      </c>
      <c r="S122" s="13">
        <v>42702.917048611111</v>
      </c>
      <c r="T122" s="13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8308</v>
      </c>
      <c r="R123" t="s">
        <v>8309</v>
      </c>
      <c r="S123" s="13">
        <v>42252.474351851852</v>
      </c>
      <c r="T123" s="13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8308</v>
      </c>
      <c r="R124" t="s">
        <v>8309</v>
      </c>
      <c r="S124" s="13">
        <v>41893.324884259258</v>
      </c>
      <c r="T124" s="13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8308</v>
      </c>
      <c r="R125" t="s">
        <v>8309</v>
      </c>
      <c r="S125" s="13">
        <v>41871.755694444444</v>
      </c>
      <c r="T125" s="13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8308</v>
      </c>
      <c r="R126" t="s">
        <v>8309</v>
      </c>
      <c r="S126" s="13">
        <v>42262.096782407403</v>
      </c>
      <c r="T126" s="13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8308</v>
      </c>
      <c r="R127" t="s">
        <v>8309</v>
      </c>
      <c r="S127" s="13">
        <v>42135.60020833333</v>
      </c>
      <c r="T127" s="13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8308</v>
      </c>
      <c r="R128" t="s">
        <v>8309</v>
      </c>
      <c r="S128" s="13">
        <v>42230.472222222219</v>
      </c>
      <c r="T128" s="13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8308</v>
      </c>
      <c r="R129" t="s">
        <v>8309</v>
      </c>
      <c r="S129" s="13">
        <v>42068.888391203705</v>
      </c>
      <c r="T129" s="13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8308</v>
      </c>
      <c r="R130" t="s">
        <v>8309</v>
      </c>
      <c r="S130" s="13">
        <v>42145.746689814812</v>
      </c>
      <c r="T130" s="13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8308</v>
      </c>
      <c r="R131" t="s">
        <v>8309</v>
      </c>
      <c r="S131" s="13">
        <v>41918.742175925923</v>
      </c>
      <c r="T131" s="13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8308</v>
      </c>
      <c r="R132" t="s">
        <v>8309</v>
      </c>
      <c r="S132" s="13">
        <v>42146.731087962966</v>
      </c>
      <c r="T132" s="13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8308</v>
      </c>
      <c r="R133" t="s">
        <v>8309</v>
      </c>
      <c r="S133" s="13">
        <v>42602.576712962968</v>
      </c>
      <c r="T133" s="13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8308</v>
      </c>
      <c r="R134" t="s">
        <v>8309</v>
      </c>
      <c r="S134" s="13">
        <v>42144.573807870373</v>
      </c>
      <c r="T134" s="13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8308</v>
      </c>
      <c r="R135" t="s">
        <v>8309</v>
      </c>
      <c r="S135" s="13">
        <v>41982.887280092589</v>
      </c>
      <c r="T135" s="13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8308</v>
      </c>
      <c r="R136" t="s">
        <v>8309</v>
      </c>
      <c r="S136" s="13">
        <v>42614.760937500003</v>
      </c>
      <c r="T136" s="13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8308</v>
      </c>
      <c r="R137" t="s">
        <v>8309</v>
      </c>
      <c r="S137" s="13">
        <v>42303.672662037032</v>
      </c>
      <c r="T137" s="13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8308</v>
      </c>
      <c r="R138" t="s">
        <v>8309</v>
      </c>
      <c r="S138" s="13">
        <v>42171.725416666668</v>
      </c>
      <c r="T138" s="13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8308</v>
      </c>
      <c r="R139" t="s">
        <v>8309</v>
      </c>
      <c r="S139" s="13">
        <v>41964.315532407403</v>
      </c>
      <c r="T139" s="13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8308</v>
      </c>
      <c r="R140" t="s">
        <v>8309</v>
      </c>
      <c r="S140" s="13">
        <v>42284.516064814816</v>
      </c>
      <c r="T140" s="13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8308</v>
      </c>
      <c r="R141" t="s">
        <v>8309</v>
      </c>
      <c r="S141" s="13">
        <v>42016.800208333334</v>
      </c>
      <c r="T141" s="13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8308</v>
      </c>
      <c r="R142" t="s">
        <v>8309</v>
      </c>
      <c r="S142" s="13">
        <v>42136.536134259266</v>
      </c>
      <c r="T142" s="13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8308</v>
      </c>
      <c r="R143" t="s">
        <v>8309</v>
      </c>
      <c r="S143" s="13">
        <v>42172.757638888885</v>
      </c>
      <c r="T143" s="13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8308</v>
      </c>
      <c r="R144" t="s">
        <v>8309</v>
      </c>
      <c r="S144" s="13">
        <v>42590.90425925926</v>
      </c>
      <c r="T144" s="13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8308</v>
      </c>
      <c r="R145" t="s">
        <v>8309</v>
      </c>
      <c r="S145" s="13">
        <v>42284.500104166669</v>
      </c>
      <c r="T145" s="13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8308</v>
      </c>
      <c r="R146" t="s">
        <v>8309</v>
      </c>
      <c r="S146" s="13">
        <v>42611.801412037035</v>
      </c>
      <c r="T146" s="13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8308</v>
      </c>
      <c r="R147" t="s">
        <v>8309</v>
      </c>
      <c r="S147" s="13">
        <v>42400.704537037032</v>
      </c>
      <c r="T147" s="13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8308</v>
      </c>
      <c r="R148" t="s">
        <v>8309</v>
      </c>
      <c r="S148" s="13">
        <v>42017.88045138889</v>
      </c>
      <c r="T148" s="13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8308</v>
      </c>
      <c r="R149" t="s">
        <v>8309</v>
      </c>
      <c r="S149" s="13">
        <v>42431.102534722217</v>
      </c>
      <c r="T149" s="13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8308</v>
      </c>
      <c r="R150" t="s">
        <v>8309</v>
      </c>
      <c r="S150" s="13">
        <v>42121.756921296299</v>
      </c>
      <c r="T150" s="13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8308</v>
      </c>
      <c r="R151" t="s">
        <v>8309</v>
      </c>
      <c r="S151" s="13">
        <v>42219.019733796296</v>
      </c>
      <c r="T151" s="13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8308</v>
      </c>
      <c r="R152" t="s">
        <v>8309</v>
      </c>
      <c r="S152" s="13">
        <v>42445.19430555556</v>
      </c>
      <c r="T152" s="13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8308</v>
      </c>
      <c r="R153" t="s">
        <v>8309</v>
      </c>
      <c r="S153" s="13">
        <v>42380.884872685187</v>
      </c>
      <c r="T153" s="13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8308</v>
      </c>
      <c r="R154" t="s">
        <v>8309</v>
      </c>
      <c r="S154" s="13">
        <v>42762.942430555559</v>
      </c>
      <c r="T154" s="13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8308</v>
      </c>
      <c r="R155" t="s">
        <v>8309</v>
      </c>
      <c r="S155" s="13">
        <v>42567.840069444443</v>
      </c>
      <c r="T155" s="13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8308</v>
      </c>
      <c r="R156" t="s">
        <v>8309</v>
      </c>
      <c r="S156" s="13">
        <v>42232.702546296292</v>
      </c>
      <c r="T156" s="13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8308</v>
      </c>
      <c r="R157" t="s">
        <v>8309</v>
      </c>
      <c r="S157" s="13">
        <v>42239.957962962959</v>
      </c>
      <c r="T157" s="13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8308</v>
      </c>
      <c r="R158" t="s">
        <v>8309</v>
      </c>
      <c r="S158" s="13">
        <v>42261.917395833334</v>
      </c>
      <c r="T158" s="13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8308</v>
      </c>
      <c r="R159" t="s">
        <v>8309</v>
      </c>
      <c r="S159" s="13">
        <v>42102.743773148148</v>
      </c>
      <c r="T159" s="13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8308</v>
      </c>
      <c r="R160" t="s">
        <v>8309</v>
      </c>
      <c r="S160" s="13">
        <v>42538.73583333334</v>
      </c>
      <c r="T160" s="13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8308</v>
      </c>
      <c r="R161" t="s">
        <v>8309</v>
      </c>
      <c r="S161" s="13">
        <v>42056.65143518518</v>
      </c>
      <c r="T161" s="13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8308</v>
      </c>
      <c r="R162" t="s">
        <v>8309</v>
      </c>
      <c r="S162" s="13">
        <v>42696.624444444446</v>
      </c>
      <c r="T162" s="13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8308</v>
      </c>
      <c r="R163" t="s">
        <v>8309</v>
      </c>
      <c r="S163" s="13">
        <v>42186.855879629627</v>
      </c>
      <c r="T163" s="13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8308</v>
      </c>
      <c r="R164" t="s">
        <v>8309</v>
      </c>
      <c r="S164" s="13">
        <v>42493.219236111108</v>
      </c>
      <c r="T164" s="13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8308</v>
      </c>
      <c r="R165" t="s">
        <v>8309</v>
      </c>
      <c r="S165" s="13">
        <v>42475.057164351849</v>
      </c>
      <c r="T165" s="13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8308</v>
      </c>
      <c r="R166" t="s">
        <v>8309</v>
      </c>
      <c r="S166" s="13">
        <v>42452.876909722225</v>
      </c>
      <c r="T166" s="13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8308</v>
      </c>
      <c r="R167" t="s">
        <v>8309</v>
      </c>
      <c r="S167" s="13">
        <v>42253.928530092591</v>
      </c>
      <c r="T167" s="13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8308</v>
      </c>
      <c r="R168" t="s">
        <v>8309</v>
      </c>
      <c r="S168" s="13">
        <v>42264.29178240741</v>
      </c>
      <c r="T168" s="13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8308</v>
      </c>
      <c r="R169" t="s">
        <v>8309</v>
      </c>
      <c r="S169" s="13">
        <v>42664.809560185182</v>
      </c>
      <c r="T169" s="13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8308</v>
      </c>
      <c r="R170" t="s">
        <v>8309</v>
      </c>
      <c r="S170" s="13">
        <v>42382.244409722218</v>
      </c>
      <c r="T170" s="13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8308</v>
      </c>
      <c r="R171" t="s">
        <v>8309</v>
      </c>
      <c r="S171" s="13">
        <v>41826.871238425927</v>
      </c>
      <c r="T171" s="13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8308</v>
      </c>
      <c r="R172" t="s">
        <v>8309</v>
      </c>
      <c r="S172" s="13">
        <v>42499.039629629624</v>
      </c>
      <c r="T172" s="13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8308</v>
      </c>
      <c r="R173" t="s">
        <v>8309</v>
      </c>
      <c r="S173" s="13">
        <v>42513.045798611114</v>
      </c>
      <c r="T173" s="13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8308</v>
      </c>
      <c r="R174" t="s">
        <v>8309</v>
      </c>
      <c r="S174" s="13">
        <v>41914.100289351853</v>
      </c>
      <c r="T174" s="13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8308</v>
      </c>
      <c r="R175" t="s">
        <v>8309</v>
      </c>
      <c r="S175" s="13">
        <v>42521.010370370372</v>
      </c>
      <c r="T175" s="13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8308</v>
      </c>
      <c r="R176" t="s">
        <v>8309</v>
      </c>
      <c r="S176" s="13">
        <v>42041.714178240742</v>
      </c>
      <c r="T176" s="13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8308</v>
      </c>
      <c r="R177" t="s">
        <v>8309</v>
      </c>
      <c r="S177" s="13">
        <v>41822.57503472222</v>
      </c>
      <c r="T177" s="13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8308</v>
      </c>
      <c r="R178" t="s">
        <v>8309</v>
      </c>
      <c r="S178" s="13">
        <v>42248.697754629626</v>
      </c>
      <c r="T178" s="13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8308</v>
      </c>
      <c r="R179" t="s">
        <v>8309</v>
      </c>
      <c r="S179" s="13">
        <v>41809.860300925924</v>
      </c>
      <c r="T179" s="13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8308</v>
      </c>
      <c r="R180" t="s">
        <v>8309</v>
      </c>
      <c r="S180" s="13">
        <v>42148.676851851851</v>
      </c>
      <c r="T180" s="13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8308</v>
      </c>
      <c r="R181" t="s">
        <v>8309</v>
      </c>
      <c r="S181" s="13">
        <v>42185.521087962959</v>
      </c>
      <c r="T181" s="13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8308</v>
      </c>
      <c r="R182" t="s">
        <v>8309</v>
      </c>
      <c r="S182" s="13">
        <v>42769.574999999997</v>
      </c>
      <c r="T182" s="13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8308</v>
      </c>
      <c r="R183" t="s">
        <v>8309</v>
      </c>
      <c r="S183" s="13">
        <v>42549.665717592594</v>
      </c>
      <c r="T183" s="13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8308</v>
      </c>
      <c r="R184" t="s">
        <v>8309</v>
      </c>
      <c r="S184" s="13">
        <v>42685.974004629628</v>
      </c>
      <c r="T184" s="13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8308</v>
      </c>
      <c r="R185" t="s">
        <v>8309</v>
      </c>
      <c r="S185" s="13">
        <v>42062.296412037031</v>
      </c>
      <c r="T185" s="13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8308</v>
      </c>
      <c r="R186" t="s">
        <v>8309</v>
      </c>
      <c r="S186" s="13">
        <v>41851.200150462959</v>
      </c>
      <c r="T186" s="13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8308</v>
      </c>
      <c r="R187" t="s">
        <v>8309</v>
      </c>
      <c r="S187" s="13">
        <v>42053.106111111112</v>
      </c>
      <c r="T187" s="13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8308</v>
      </c>
      <c r="R188" t="s">
        <v>8309</v>
      </c>
      <c r="S188" s="13">
        <v>42054.024421296301</v>
      </c>
      <c r="T188" s="13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8308</v>
      </c>
      <c r="R189" t="s">
        <v>8309</v>
      </c>
      <c r="S189" s="13">
        <v>42466.558796296296</v>
      </c>
      <c r="T189" s="13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8308</v>
      </c>
      <c r="R190" t="s">
        <v>8309</v>
      </c>
      <c r="S190" s="13">
        <v>42513.110787037032</v>
      </c>
      <c r="T190" s="13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8308</v>
      </c>
      <c r="R191" t="s">
        <v>8309</v>
      </c>
      <c r="S191" s="13">
        <v>42270.7269212963</v>
      </c>
      <c r="T191" s="13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8308</v>
      </c>
      <c r="R192" t="s">
        <v>8309</v>
      </c>
      <c r="S192" s="13">
        <v>41932.311099537037</v>
      </c>
      <c r="T192" s="13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8308</v>
      </c>
      <c r="R193" t="s">
        <v>8309</v>
      </c>
      <c r="S193" s="13">
        <v>42746.057106481487</v>
      </c>
      <c r="T193" s="13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8308</v>
      </c>
      <c r="R194" t="s">
        <v>8309</v>
      </c>
      <c r="S194" s="13">
        <v>41866.025347222225</v>
      </c>
      <c r="T194" s="13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8308</v>
      </c>
      <c r="R195" t="s">
        <v>8309</v>
      </c>
      <c r="S195" s="13">
        <v>42056.091631944444</v>
      </c>
      <c r="T195" s="13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8308</v>
      </c>
      <c r="R196" t="s">
        <v>8309</v>
      </c>
      <c r="S196" s="13">
        <v>41851.771354166667</v>
      </c>
      <c r="T196" s="13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8308</v>
      </c>
      <c r="R197" t="s">
        <v>8309</v>
      </c>
      <c r="S197" s="13">
        <v>42321.101759259262</v>
      </c>
      <c r="T197" s="13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8308</v>
      </c>
      <c r="R198" t="s">
        <v>8309</v>
      </c>
      <c r="S198" s="13">
        <v>42107.067557870367</v>
      </c>
      <c r="T198" s="13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8308</v>
      </c>
      <c r="R199" t="s">
        <v>8309</v>
      </c>
      <c r="S199" s="13">
        <v>41969.199756944443</v>
      </c>
      <c r="T199" s="13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8308</v>
      </c>
      <c r="R200" t="s">
        <v>8309</v>
      </c>
      <c r="S200" s="13">
        <v>42690.334317129629</v>
      </c>
      <c r="T200" s="13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8308</v>
      </c>
      <c r="R201" t="s">
        <v>8309</v>
      </c>
      <c r="S201" s="13">
        <v>42312.874594907407</v>
      </c>
      <c r="T201" s="13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8308</v>
      </c>
      <c r="R202" t="s">
        <v>8309</v>
      </c>
      <c r="S202" s="13">
        <v>41855.548101851848</v>
      </c>
      <c r="T202" s="13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8308</v>
      </c>
      <c r="R203" t="s">
        <v>8309</v>
      </c>
      <c r="S203" s="13">
        <v>42059.701319444444</v>
      </c>
      <c r="T203" s="13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8308</v>
      </c>
      <c r="R204" t="s">
        <v>8309</v>
      </c>
      <c r="S204" s="13">
        <v>41937.95344907407</v>
      </c>
      <c r="T204" s="13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8308</v>
      </c>
      <c r="R205" t="s">
        <v>8309</v>
      </c>
      <c r="S205" s="13">
        <v>42044.184988425928</v>
      </c>
      <c r="T205" s="13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8308</v>
      </c>
      <c r="R206" t="s">
        <v>8309</v>
      </c>
      <c r="S206" s="13">
        <v>42524.782638888893</v>
      </c>
      <c r="T206" s="13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8308</v>
      </c>
      <c r="R207" t="s">
        <v>8309</v>
      </c>
      <c r="S207" s="13">
        <v>42292.087592592594</v>
      </c>
      <c r="T207" s="13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8308</v>
      </c>
      <c r="R208" t="s">
        <v>8309</v>
      </c>
      <c r="S208" s="13">
        <v>41953.8675</v>
      </c>
      <c r="T208" s="13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8308</v>
      </c>
      <c r="R209" t="s">
        <v>8309</v>
      </c>
      <c r="S209" s="13">
        <v>41946.644745370373</v>
      </c>
      <c r="T209" s="13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8308</v>
      </c>
      <c r="R210" t="s">
        <v>8309</v>
      </c>
      <c r="S210" s="13">
        <v>41947.762592592589</v>
      </c>
      <c r="T210" s="13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8308</v>
      </c>
      <c r="R211" t="s">
        <v>8309</v>
      </c>
      <c r="S211" s="13">
        <v>42494.563449074078</v>
      </c>
      <c r="T211" s="13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8308</v>
      </c>
      <c r="R212" t="s">
        <v>8309</v>
      </c>
      <c r="S212" s="13">
        <v>41815.774826388886</v>
      </c>
      <c r="T212" s="13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8308</v>
      </c>
      <c r="R213" t="s">
        <v>8309</v>
      </c>
      <c r="S213" s="13">
        <v>41830.545694444445</v>
      </c>
      <c r="T213" s="13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8308</v>
      </c>
      <c r="R214" t="s">
        <v>8309</v>
      </c>
      <c r="S214" s="13">
        <v>41923.921643518523</v>
      </c>
      <c r="T214" s="13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8308</v>
      </c>
      <c r="R215" t="s">
        <v>8309</v>
      </c>
      <c r="S215" s="13">
        <v>41764.44663194444</v>
      </c>
      <c r="T215" s="13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8308</v>
      </c>
      <c r="R216" t="s">
        <v>8309</v>
      </c>
      <c r="S216" s="13">
        <v>41941.75203703704</v>
      </c>
      <c r="T216" s="13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8308</v>
      </c>
      <c r="R217" t="s">
        <v>8309</v>
      </c>
      <c r="S217" s="13">
        <v>41834.953865740739</v>
      </c>
      <c r="T217" s="13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8308</v>
      </c>
      <c r="R218" t="s">
        <v>8309</v>
      </c>
      <c r="S218" s="13">
        <v>42290.61855324074</v>
      </c>
      <c r="T218" s="13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8308</v>
      </c>
      <c r="R219" t="s">
        <v>8309</v>
      </c>
      <c r="S219" s="13">
        <v>42152.503495370373</v>
      </c>
      <c r="T219" s="13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8308</v>
      </c>
      <c r="R220" t="s">
        <v>8309</v>
      </c>
      <c r="S220" s="13">
        <v>41791.492777777778</v>
      </c>
      <c r="T220" s="13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8308</v>
      </c>
      <c r="R221" t="s">
        <v>8309</v>
      </c>
      <c r="S221" s="13">
        <v>41808.991944444446</v>
      </c>
      <c r="T221" s="13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8308</v>
      </c>
      <c r="R222" t="s">
        <v>8309</v>
      </c>
      <c r="S222" s="13">
        <v>42500.041550925926</v>
      </c>
      <c r="T222" s="13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8308</v>
      </c>
      <c r="R223" t="s">
        <v>8309</v>
      </c>
      <c r="S223" s="13">
        <v>42265.022824074069</v>
      </c>
      <c r="T223" s="13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8308</v>
      </c>
      <c r="R224" t="s">
        <v>8309</v>
      </c>
      <c r="S224" s="13">
        <v>42053.733078703706</v>
      </c>
      <c r="T224" s="13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8308</v>
      </c>
      <c r="R225" t="s">
        <v>8309</v>
      </c>
      <c r="S225" s="13">
        <v>42675.832465277781</v>
      </c>
      <c r="T225" s="13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8308</v>
      </c>
      <c r="R226" t="s">
        <v>8309</v>
      </c>
      <c r="S226" s="13">
        <v>42467.144166666665</v>
      </c>
      <c r="T226" s="13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8308</v>
      </c>
      <c r="R227" t="s">
        <v>8309</v>
      </c>
      <c r="S227" s="13">
        <v>41894.91375</v>
      </c>
      <c r="T227" s="13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8308</v>
      </c>
      <c r="R228" t="s">
        <v>8309</v>
      </c>
      <c r="S228" s="13">
        <v>41752.83457175926</v>
      </c>
      <c r="T228" s="13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8308</v>
      </c>
      <c r="R229" t="s">
        <v>8309</v>
      </c>
      <c r="S229" s="13">
        <v>42037.791238425925</v>
      </c>
      <c r="T229" s="13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8308</v>
      </c>
      <c r="R230" t="s">
        <v>8309</v>
      </c>
      <c r="S230" s="13">
        <v>42088.911354166667</v>
      </c>
      <c r="T230" s="13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8308</v>
      </c>
      <c r="R231" t="s">
        <v>8309</v>
      </c>
      <c r="S231" s="13">
        <v>42018.676898148144</v>
      </c>
      <c r="T231" s="13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8308</v>
      </c>
      <c r="R232" t="s">
        <v>8309</v>
      </c>
      <c r="S232" s="13">
        <v>41884.617314814815</v>
      </c>
      <c r="T232" s="13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8308</v>
      </c>
      <c r="R233" t="s">
        <v>8309</v>
      </c>
      <c r="S233" s="13">
        <v>41884.056747685187</v>
      </c>
      <c r="T233" s="13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8308</v>
      </c>
      <c r="R234" t="s">
        <v>8309</v>
      </c>
      <c r="S234" s="13">
        <v>41839.730937500004</v>
      </c>
      <c r="T234" s="13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8308</v>
      </c>
      <c r="R235" t="s">
        <v>8309</v>
      </c>
      <c r="S235" s="13">
        <v>42380.581180555557</v>
      </c>
      <c r="T235" s="13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8308</v>
      </c>
      <c r="R236" t="s">
        <v>8309</v>
      </c>
      <c r="S236" s="13">
        <v>41776.063136574077</v>
      </c>
      <c r="T236" s="13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8308</v>
      </c>
      <c r="R237" t="s">
        <v>8309</v>
      </c>
      <c r="S237" s="13">
        <v>41800.380428240744</v>
      </c>
      <c r="T237" s="13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8308</v>
      </c>
      <c r="R238" t="s">
        <v>8309</v>
      </c>
      <c r="S238" s="13">
        <v>42572.61681712963</v>
      </c>
      <c r="T238" s="13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8308</v>
      </c>
      <c r="R239" t="s">
        <v>8309</v>
      </c>
      <c r="S239" s="13">
        <v>41851.541585648149</v>
      </c>
      <c r="T239" s="13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8308</v>
      </c>
      <c r="R240" t="s">
        <v>8309</v>
      </c>
      <c r="S240" s="13">
        <v>42205.710879629631</v>
      </c>
      <c r="T240" s="13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8308</v>
      </c>
      <c r="R241" t="s">
        <v>8309</v>
      </c>
      <c r="S241" s="13">
        <v>42374.911226851851</v>
      </c>
      <c r="T241" s="13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8308</v>
      </c>
      <c r="R242" t="s">
        <v>8309</v>
      </c>
      <c r="S242" s="13">
        <v>41809.12300925926</v>
      </c>
      <c r="T242" s="13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8308</v>
      </c>
      <c r="R243" t="s">
        <v>8309</v>
      </c>
      <c r="S243" s="13">
        <v>42294.429641203707</v>
      </c>
      <c r="T243" s="13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8308</v>
      </c>
      <c r="R244" t="s">
        <v>8309</v>
      </c>
      <c r="S244" s="13">
        <v>42124.841111111105</v>
      </c>
      <c r="T244" s="13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8308</v>
      </c>
      <c r="R245" t="s">
        <v>8309</v>
      </c>
      <c r="S245" s="13">
        <v>41861.524837962963</v>
      </c>
      <c r="T245" s="13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8308</v>
      </c>
      <c r="R246" t="s">
        <v>8309</v>
      </c>
      <c r="S246" s="13">
        <v>42402.889027777783</v>
      </c>
      <c r="T246" s="13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8308</v>
      </c>
      <c r="R247" t="s">
        <v>8309</v>
      </c>
      <c r="S247" s="13">
        <v>41960.119085648148</v>
      </c>
      <c r="T247" s="13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8308</v>
      </c>
      <c r="R248" t="s">
        <v>8309</v>
      </c>
      <c r="S248" s="13">
        <v>42532.052523148144</v>
      </c>
      <c r="T248" s="13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8308</v>
      </c>
      <c r="R249" t="s">
        <v>8309</v>
      </c>
      <c r="S249" s="13">
        <v>42088.723692129628</v>
      </c>
      <c r="T249" s="13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8308</v>
      </c>
      <c r="R250" t="s">
        <v>8309</v>
      </c>
      <c r="S250" s="13">
        <v>41820.639189814814</v>
      </c>
      <c r="T250" s="13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8308</v>
      </c>
      <c r="R251" t="s">
        <v>8309</v>
      </c>
      <c r="S251" s="13">
        <v>42626.7503125</v>
      </c>
      <c r="T251" s="13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8308</v>
      </c>
      <c r="R252" t="s">
        <v>8309</v>
      </c>
      <c r="S252" s="13">
        <v>41821.205636574072</v>
      </c>
      <c r="T252" s="13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8308</v>
      </c>
      <c r="R253" t="s">
        <v>8309</v>
      </c>
      <c r="S253" s="13">
        <v>42016.706678240742</v>
      </c>
      <c r="T253" s="13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8308</v>
      </c>
      <c r="R254" t="s">
        <v>8309</v>
      </c>
      <c r="S254" s="13">
        <v>42011.202581018515</v>
      </c>
      <c r="T254" s="13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8308</v>
      </c>
      <c r="R255" t="s">
        <v>8309</v>
      </c>
      <c r="S255" s="13">
        <v>42643.632858796293</v>
      </c>
      <c r="T255" s="13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8308</v>
      </c>
      <c r="R256" t="s">
        <v>8309</v>
      </c>
      <c r="S256" s="13">
        <v>42179.898472222223</v>
      </c>
      <c r="T256" s="13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8308</v>
      </c>
      <c r="R257" t="s">
        <v>8309</v>
      </c>
      <c r="S257" s="13">
        <v>42575.130057870367</v>
      </c>
      <c r="T257" s="13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8308</v>
      </c>
      <c r="R258" t="s">
        <v>8309</v>
      </c>
      <c r="S258" s="13">
        <v>42420.019097222219</v>
      </c>
      <c r="T258" s="13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8308</v>
      </c>
      <c r="R259" t="s">
        <v>8309</v>
      </c>
      <c r="S259" s="13">
        <v>42053.671666666662</v>
      </c>
      <c r="T259" s="13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8308</v>
      </c>
      <c r="R260" t="s">
        <v>8309</v>
      </c>
      <c r="S260" s="13">
        <v>42605.765381944439</v>
      </c>
      <c r="T260" s="13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8308</v>
      </c>
      <c r="R261" t="s">
        <v>8309</v>
      </c>
      <c r="S261" s="13">
        <v>42458.641724537039</v>
      </c>
      <c r="T261" s="13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8308</v>
      </c>
      <c r="R262" t="s">
        <v>8309</v>
      </c>
      <c r="S262" s="13">
        <v>42529.022013888884</v>
      </c>
      <c r="T262" s="13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8308</v>
      </c>
      <c r="R263" t="s">
        <v>8309</v>
      </c>
      <c r="S263" s="13">
        <v>41928.170497685183</v>
      </c>
      <c r="T263" s="13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8308</v>
      </c>
      <c r="R264" t="s">
        <v>8309</v>
      </c>
      <c r="S264" s="13">
        <v>42062.834444444445</v>
      </c>
      <c r="T264" s="13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8308</v>
      </c>
      <c r="R265" t="s">
        <v>8309</v>
      </c>
      <c r="S265" s="13">
        <v>41921.279976851853</v>
      </c>
      <c r="T265" s="13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8308</v>
      </c>
      <c r="R266" t="s">
        <v>8309</v>
      </c>
      <c r="S266" s="13">
        <v>42128.736608796295</v>
      </c>
      <c r="T266" s="13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8308</v>
      </c>
      <c r="R267" t="s">
        <v>8309</v>
      </c>
      <c r="S267" s="13">
        <v>42053.916921296302</v>
      </c>
      <c r="T267" s="13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8308</v>
      </c>
      <c r="R268" t="s">
        <v>8309</v>
      </c>
      <c r="S268" s="13">
        <v>42171.317442129628</v>
      </c>
      <c r="T268" s="13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8308</v>
      </c>
      <c r="R269" t="s">
        <v>8309</v>
      </c>
      <c r="S269" s="13">
        <v>41793.668761574074</v>
      </c>
      <c r="T269" s="13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8308</v>
      </c>
      <c r="R270" t="s">
        <v>8309</v>
      </c>
      <c r="S270" s="13">
        <v>42506.760405092587</v>
      </c>
      <c r="T270" s="13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8308</v>
      </c>
      <c r="R271" t="s">
        <v>8309</v>
      </c>
      <c r="S271" s="13">
        <v>42372.693055555559</v>
      </c>
      <c r="T271" s="13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8308</v>
      </c>
      <c r="R272" t="s">
        <v>8309</v>
      </c>
      <c r="S272" s="13">
        <v>42126.87501157407</v>
      </c>
      <c r="T272" s="13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8308</v>
      </c>
      <c r="R273" t="s">
        <v>8309</v>
      </c>
      <c r="S273" s="13">
        <v>42087.768055555556</v>
      </c>
      <c r="T273" s="13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8308</v>
      </c>
      <c r="R274" t="s">
        <v>8309</v>
      </c>
      <c r="S274" s="13">
        <v>42443.802361111113</v>
      </c>
      <c r="T274" s="13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8308</v>
      </c>
      <c r="R275" t="s">
        <v>8309</v>
      </c>
      <c r="S275" s="13">
        <v>42121.249814814815</v>
      </c>
      <c r="T275" s="13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8308</v>
      </c>
      <c r="R276" t="s">
        <v>8309</v>
      </c>
      <c r="S276" s="13">
        <v>42268.009224537032</v>
      </c>
      <c r="T276" s="13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8308</v>
      </c>
      <c r="R277" t="s">
        <v>8309</v>
      </c>
      <c r="S277" s="13">
        <v>41848.866157407407</v>
      </c>
      <c r="T277" s="13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8308</v>
      </c>
      <c r="R278" t="s">
        <v>8309</v>
      </c>
      <c r="S278" s="13">
        <v>42689.214988425927</v>
      </c>
      <c r="T278" s="13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8308</v>
      </c>
      <c r="R279" t="s">
        <v>8309</v>
      </c>
      <c r="S279" s="13">
        <v>42584.846828703703</v>
      </c>
      <c r="T279" s="13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8308</v>
      </c>
      <c r="R280" t="s">
        <v>8309</v>
      </c>
      <c r="S280" s="13">
        <v>42511.741944444439</v>
      </c>
      <c r="T280" s="13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8308</v>
      </c>
      <c r="R281" t="s">
        <v>8309</v>
      </c>
      <c r="S281" s="13">
        <v>42132.036168981482</v>
      </c>
      <c r="T281" s="13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8308</v>
      </c>
      <c r="R282" t="s">
        <v>8309</v>
      </c>
      <c r="S282" s="13">
        <v>42419.91942129629</v>
      </c>
      <c r="T282" s="13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8308</v>
      </c>
      <c r="R283" t="s">
        <v>8309</v>
      </c>
      <c r="S283" s="13">
        <v>42430.839398148149</v>
      </c>
      <c r="T283" s="13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8308</v>
      </c>
      <c r="R284" t="s">
        <v>8309</v>
      </c>
      <c r="S284" s="13">
        <v>42297.748738425929</v>
      </c>
      <c r="T284" s="13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8308</v>
      </c>
      <c r="R285" t="s">
        <v>8309</v>
      </c>
      <c r="S285" s="13">
        <v>41760.935706018521</v>
      </c>
      <c r="T285" s="13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8308</v>
      </c>
      <c r="R286" t="s">
        <v>8309</v>
      </c>
      <c r="S286" s="13">
        <v>41829.734259259261</v>
      </c>
      <c r="T286" s="13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8308</v>
      </c>
      <c r="R287" t="s">
        <v>8309</v>
      </c>
      <c r="S287" s="13">
        <v>42491.92288194444</v>
      </c>
      <c r="T287" s="13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8308</v>
      </c>
      <c r="R288" t="s">
        <v>8309</v>
      </c>
      <c r="S288" s="13">
        <v>41950.859560185185</v>
      </c>
      <c r="T288" s="13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8308</v>
      </c>
      <c r="R289" t="s">
        <v>8309</v>
      </c>
      <c r="S289" s="13">
        <v>41802.62090277778</v>
      </c>
      <c r="T289" s="13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8308</v>
      </c>
      <c r="R290" t="s">
        <v>8309</v>
      </c>
      <c r="S290" s="13">
        <v>41781.096203703702</v>
      </c>
      <c r="T290" s="13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8308</v>
      </c>
      <c r="R291" t="s">
        <v>8309</v>
      </c>
      <c r="S291" s="13">
        <v>42020.846666666665</v>
      </c>
      <c r="T291" s="13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8308</v>
      </c>
      <c r="R292" t="s">
        <v>8309</v>
      </c>
      <c r="S292" s="13">
        <v>42125.772812499999</v>
      </c>
      <c r="T292" s="13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8308</v>
      </c>
      <c r="R293" t="s">
        <v>8309</v>
      </c>
      <c r="S293" s="13">
        <v>41856.010069444441</v>
      </c>
      <c r="T293" s="13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8308</v>
      </c>
      <c r="R294" t="s">
        <v>8309</v>
      </c>
      <c r="S294" s="13">
        <v>41893.783553240741</v>
      </c>
      <c r="T294" s="13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8308</v>
      </c>
      <c r="R295" t="s">
        <v>8309</v>
      </c>
      <c r="S295" s="13">
        <v>41881.361342592594</v>
      </c>
      <c r="T295" s="13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8308</v>
      </c>
      <c r="R296" t="s">
        <v>8309</v>
      </c>
      <c r="S296" s="13">
        <v>41880.76357638889</v>
      </c>
      <c r="T296" s="13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8308</v>
      </c>
      <c r="R297" t="s">
        <v>8309</v>
      </c>
      <c r="S297" s="13">
        <v>42214.6956712963</v>
      </c>
      <c r="T297" s="13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8308</v>
      </c>
      <c r="R298" t="s">
        <v>8309</v>
      </c>
      <c r="S298" s="13">
        <v>42460.335312499999</v>
      </c>
      <c r="T298" s="13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8308</v>
      </c>
      <c r="R299" t="s">
        <v>8309</v>
      </c>
      <c r="S299" s="13">
        <v>42167.023206018523</v>
      </c>
      <c r="T299" s="13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8308</v>
      </c>
      <c r="R300" t="s">
        <v>8309</v>
      </c>
      <c r="S300" s="13">
        <v>42177.761782407411</v>
      </c>
      <c r="T300" s="13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8308</v>
      </c>
      <c r="R301" t="s">
        <v>8309</v>
      </c>
      <c r="S301" s="13">
        <v>42521.654328703706</v>
      </c>
      <c r="T301" s="13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8308</v>
      </c>
      <c r="R302" t="s">
        <v>8309</v>
      </c>
      <c r="S302" s="13">
        <v>41884.599849537037</v>
      </c>
      <c r="T302" s="13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8308</v>
      </c>
      <c r="R303" t="s">
        <v>8309</v>
      </c>
      <c r="S303" s="13">
        <v>42289.761192129634</v>
      </c>
      <c r="T303" s="13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8308</v>
      </c>
      <c r="R304" t="s">
        <v>8309</v>
      </c>
      <c r="S304" s="13">
        <v>42243.6252662037</v>
      </c>
      <c r="T304" s="13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8308</v>
      </c>
      <c r="R305" t="s">
        <v>8309</v>
      </c>
      <c r="S305" s="13">
        <v>42600.756041666667</v>
      </c>
      <c r="T305" s="13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8308</v>
      </c>
      <c r="R306" t="s">
        <v>8309</v>
      </c>
      <c r="S306" s="13">
        <v>41829.599791666667</v>
      </c>
      <c r="T306" s="13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8308</v>
      </c>
      <c r="R307" t="s">
        <v>8309</v>
      </c>
      <c r="S307" s="13">
        <v>42040.831678240742</v>
      </c>
      <c r="T307" s="13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8308</v>
      </c>
      <c r="R308" t="s">
        <v>8309</v>
      </c>
      <c r="S308" s="13">
        <v>42075.807395833333</v>
      </c>
      <c r="T308" s="13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8308</v>
      </c>
      <c r="R309" t="s">
        <v>8309</v>
      </c>
      <c r="S309" s="13">
        <v>42073.660694444443</v>
      </c>
      <c r="T309" s="13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8308</v>
      </c>
      <c r="R310" t="s">
        <v>8309</v>
      </c>
      <c r="S310" s="13">
        <v>42480.078715277778</v>
      </c>
      <c r="T310" s="13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8308</v>
      </c>
      <c r="R311" t="s">
        <v>8309</v>
      </c>
      <c r="S311" s="13">
        <v>42411.942291666666</v>
      </c>
      <c r="T311" s="13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8308</v>
      </c>
      <c r="R312" t="s">
        <v>8309</v>
      </c>
      <c r="S312" s="13">
        <v>41753.515856481477</v>
      </c>
      <c r="T312" s="13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8308</v>
      </c>
      <c r="R313" t="s">
        <v>8309</v>
      </c>
      <c r="S313" s="13">
        <v>42196.028703703705</v>
      </c>
      <c r="T313" s="13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8308</v>
      </c>
      <c r="R314" t="s">
        <v>8309</v>
      </c>
      <c r="S314" s="13">
        <v>42016.050451388888</v>
      </c>
      <c r="T314" s="13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8308</v>
      </c>
      <c r="R315" t="s">
        <v>8309</v>
      </c>
      <c r="S315" s="13">
        <v>41730.276747685188</v>
      </c>
      <c r="T315" s="13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8308</v>
      </c>
      <c r="R316" t="s">
        <v>8309</v>
      </c>
      <c r="S316" s="13">
        <v>42203.680300925931</v>
      </c>
      <c r="T316" s="13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8308</v>
      </c>
      <c r="R317" t="s">
        <v>8309</v>
      </c>
      <c r="S317" s="13">
        <v>41974.743148148147</v>
      </c>
      <c r="T317" s="13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8308</v>
      </c>
      <c r="R318" t="s">
        <v>8309</v>
      </c>
      <c r="S318" s="13">
        <v>41869.740671296298</v>
      </c>
      <c r="T318" s="13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8308</v>
      </c>
      <c r="R319" t="s">
        <v>8309</v>
      </c>
      <c r="S319" s="13">
        <v>41982.688611111109</v>
      </c>
      <c r="T319" s="13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8308</v>
      </c>
      <c r="R320" t="s">
        <v>8309</v>
      </c>
      <c r="S320" s="13">
        <v>41976.331979166673</v>
      </c>
      <c r="T320" s="13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8308</v>
      </c>
      <c r="R321" t="s">
        <v>8309</v>
      </c>
      <c r="S321" s="13">
        <v>41926.942685185182</v>
      </c>
      <c r="T321" s="13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8308</v>
      </c>
      <c r="R322" t="s">
        <v>8309</v>
      </c>
      <c r="S322" s="13">
        <v>42561.783877314811</v>
      </c>
      <c r="T322" s="13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8308</v>
      </c>
      <c r="R323" t="s">
        <v>8309</v>
      </c>
      <c r="S323" s="13">
        <v>42649.54923611111</v>
      </c>
      <c r="T323" s="13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8308</v>
      </c>
      <c r="R324" t="s">
        <v>8309</v>
      </c>
      <c r="S324" s="13">
        <v>42093.786840277782</v>
      </c>
      <c r="T324" s="13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8308</v>
      </c>
      <c r="R325" t="s">
        <v>8309</v>
      </c>
      <c r="S325" s="13">
        <v>42026.176180555558</v>
      </c>
      <c r="T325" s="13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8308</v>
      </c>
      <c r="R326" t="s">
        <v>8309</v>
      </c>
      <c r="S326" s="13">
        <v>42451.095856481479</v>
      </c>
      <c r="T326" s="13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8308</v>
      </c>
      <c r="R327" t="s">
        <v>8309</v>
      </c>
      <c r="S327" s="13">
        <v>42418.425983796296</v>
      </c>
      <c r="T327" s="13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8308</v>
      </c>
      <c r="R328" t="s">
        <v>8309</v>
      </c>
      <c r="S328" s="13">
        <v>41964.716319444444</v>
      </c>
      <c r="T328" s="13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8308</v>
      </c>
      <c r="R329" t="s">
        <v>8309</v>
      </c>
      <c r="S329" s="13">
        <v>42576.697569444441</v>
      </c>
      <c r="T329" s="13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8308</v>
      </c>
      <c r="R330" t="s">
        <v>8309</v>
      </c>
      <c r="S330" s="13">
        <v>42125.647534722222</v>
      </c>
      <c r="T330" s="13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8308</v>
      </c>
      <c r="R331" t="s">
        <v>8309</v>
      </c>
      <c r="S331" s="13">
        <v>42003.948425925926</v>
      </c>
      <c r="T331" s="13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8308</v>
      </c>
      <c r="R332" t="s">
        <v>8309</v>
      </c>
      <c r="S332" s="13">
        <v>41988.829942129625</v>
      </c>
      <c r="T332" s="13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8308</v>
      </c>
      <c r="R333" t="s">
        <v>8309</v>
      </c>
      <c r="S333" s="13">
        <v>41974.898599537039</v>
      </c>
      <c r="T333" s="13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8308</v>
      </c>
      <c r="R334" t="s">
        <v>8309</v>
      </c>
      <c r="S334" s="13">
        <v>42592.066921296297</v>
      </c>
      <c r="T334" s="13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8308</v>
      </c>
      <c r="R335" t="s">
        <v>8309</v>
      </c>
      <c r="S335" s="13">
        <v>42050.008368055554</v>
      </c>
      <c r="T335" s="13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8308</v>
      </c>
      <c r="R336" t="s">
        <v>8309</v>
      </c>
      <c r="S336" s="13">
        <v>42417.585532407407</v>
      </c>
      <c r="T336" s="13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8308</v>
      </c>
      <c r="R337" t="s">
        <v>8309</v>
      </c>
      <c r="S337" s="13">
        <v>41866.79886574074</v>
      </c>
      <c r="T337" s="13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8308</v>
      </c>
      <c r="R338" t="s">
        <v>8309</v>
      </c>
      <c r="S338" s="13">
        <v>42220.79487268519</v>
      </c>
      <c r="T338" s="13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8308</v>
      </c>
      <c r="R339" t="s">
        <v>8309</v>
      </c>
      <c r="S339" s="13">
        <v>42628.849120370374</v>
      </c>
      <c r="T339" s="13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8308</v>
      </c>
      <c r="R340" t="s">
        <v>8309</v>
      </c>
      <c r="S340" s="13">
        <v>42447.894432870366</v>
      </c>
      <c r="T340" s="13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8308</v>
      </c>
      <c r="R341" t="s">
        <v>8309</v>
      </c>
      <c r="S341" s="13">
        <v>42283.864351851851</v>
      </c>
      <c r="T341" s="13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8308</v>
      </c>
      <c r="R342" t="s">
        <v>8309</v>
      </c>
      <c r="S342" s="13">
        <v>42483.015694444446</v>
      </c>
      <c r="T342" s="13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8308</v>
      </c>
      <c r="R343" t="s">
        <v>8309</v>
      </c>
      <c r="S343" s="13">
        <v>41788.58997685185</v>
      </c>
      <c r="T343" s="13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8308</v>
      </c>
      <c r="R344" t="s">
        <v>8309</v>
      </c>
      <c r="S344" s="13">
        <v>42144.041851851856</v>
      </c>
      <c r="T344" s="13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8308</v>
      </c>
      <c r="R345" t="s">
        <v>8309</v>
      </c>
      <c r="S345" s="13">
        <v>42661.132245370376</v>
      </c>
      <c r="T345" s="13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8308</v>
      </c>
      <c r="R346" t="s">
        <v>8309</v>
      </c>
      <c r="S346" s="13">
        <v>42037.938206018516</v>
      </c>
      <c r="T346" s="13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8308</v>
      </c>
      <c r="R347" t="s">
        <v>8309</v>
      </c>
      <c r="S347" s="13">
        <v>42619.935694444444</v>
      </c>
      <c r="T347" s="13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8308</v>
      </c>
      <c r="R348" t="s">
        <v>8309</v>
      </c>
      <c r="S348" s="13">
        <v>41877.221886574072</v>
      </c>
      <c r="T348" s="13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8308</v>
      </c>
      <c r="R349" t="s">
        <v>8309</v>
      </c>
      <c r="S349" s="13">
        <v>41828.736921296295</v>
      </c>
      <c r="T349" s="13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8308</v>
      </c>
      <c r="R350" t="s">
        <v>8309</v>
      </c>
      <c r="S350" s="13">
        <v>42545.774189814809</v>
      </c>
      <c r="T350" s="13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8308</v>
      </c>
      <c r="R351" t="s">
        <v>8309</v>
      </c>
      <c r="S351" s="13">
        <v>42460.741747685184</v>
      </c>
      <c r="T351" s="13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8308</v>
      </c>
      <c r="R352" t="s">
        <v>8309</v>
      </c>
      <c r="S352" s="13">
        <v>41887.292187500003</v>
      </c>
      <c r="T352" s="13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8308</v>
      </c>
      <c r="R353" t="s">
        <v>8309</v>
      </c>
      <c r="S353" s="13">
        <v>41828.646319444444</v>
      </c>
      <c r="T353" s="13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8308</v>
      </c>
      <c r="R354" t="s">
        <v>8309</v>
      </c>
      <c r="S354" s="13">
        <v>42173.803217592591</v>
      </c>
      <c r="T354" s="13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8308</v>
      </c>
      <c r="R355" t="s">
        <v>8309</v>
      </c>
      <c r="S355" s="13">
        <v>41775.858564814815</v>
      </c>
      <c r="T355" s="13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8308</v>
      </c>
      <c r="R356" t="s">
        <v>8309</v>
      </c>
      <c r="S356" s="13">
        <v>42055.277199074073</v>
      </c>
      <c r="T356" s="13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8308</v>
      </c>
      <c r="R357" t="s">
        <v>8309</v>
      </c>
      <c r="S357" s="13">
        <v>42447.896666666667</v>
      </c>
      <c r="T357" s="13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8308</v>
      </c>
      <c r="R358" t="s">
        <v>8309</v>
      </c>
      <c r="S358" s="13">
        <v>42523.248715277776</v>
      </c>
      <c r="T358" s="13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8308</v>
      </c>
      <c r="R359" t="s">
        <v>8309</v>
      </c>
      <c r="S359" s="13">
        <v>41822.90488425926</v>
      </c>
      <c r="T359" s="13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8308</v>
      </c>
      <c r="R360" t="s">
        <v>8309</v>
      </c>
      <c r="S360" s="13">
        <v>42185.556157407409</v>
      </c>
      <c r="T360" s="13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8308</v>
      </c>
      <c r="R361" t="s">
        <v>8309</v>
      </c>
      <c r="S361" s="13">
        <v>41820.62809027778</v>
      </c>
      <c r="T361" s="13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8308</v>
      </c>
      <c r="R362" t="s">
        <v>8309</v>
      </c>
      <c r="S362" s="13">
        <v>41876.815787037034</v>
      </c>
      <c r="T362" s="13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8308</v>
      </c>
      <c r="R363" t="s">
        <v>8309</v>
      </c>
      <c r="S363" s="13">
        <v>41802.574282407404</v>
      </c>
      <c r="T363" s="13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8308</v>
      </c>
      <c r="R364" t="s">
        <v>8309</v>
      </c>
      <c r="S364" s="13">
        <v>41786.761354166665</v>
      </c>
      <c r="T364" s="13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8308</v>
      </c>
      <c r="R365" t="s">
        <v>8309</v>
      </c>
      <c r="S365" s="13">
        <v>42627.454097222217</v>
      </c>
      <c r="T365" s="13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8308</v>
      </c>
      <c r="R366" t="s">
        <v>8309</v>
      </c>
      <c r="S366" s="13">
        <v>42374.651504629626</v>
      </c>
      <c r="T366" s="13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8308</v>
      </c>
      <c r="R367" t="s">
        <v>8309</v>
      </c>
      <c r="S367" s="13">
        <v>41772.685393518521</v>
      </c>
      <c r="T367" s="13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8308</v>
      </c>
      <c r="R368" t="s">
        <v>8309</v>
      </c>
      <c r="S368" s="13">
        <v>42633.116851851853</v>
      </c>
      <c r="T368" s="13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8308</v>
      </c>
      <c r="R369" t="s">
        <v>8309</v>
      </c>
      <c r="S369" s="13">
        <v>42219.180393518516</v>
      </c>
      <c r="T369" s="13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8308</v>
      </c>
      <c r="R370" t="s">
        <v>8309</v>
      </c>
      <c r="S370" s="13">
        <v>41753.593275462961</v>
      </c>
      <c r="T370" s="13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8308</v>
      </c>
      <c r="R371" t="s">
        <v>8309</v>
      </c>
      <c r="S371" s="13">
        <v>42230.662731481483</v>
      </c>
      <c r="T371" s="13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8308</v>
      </c>
      <c r="R372" t="s">
        <v>8309</v>
      </c>
      <c r="S372" s="13">
        <v>41787.218229166669</v>
      </c>
      <c r="T372" s="13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8308</v>
      </c>
      <c r="R373" t="s">
        <v>8309</v>
      </c>
      <c r="S373" s="13">
        <v>42147.826840277776</v>
      </c>
      <c r="T373" s="13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8308</v>
      </c>
      <c r="R374" t="s">
        <v>8309</v>
      </c>
      <c r="S374" s="13">
        <v>41940.598182870373</v>
      </c>
      <c r="T374" s="13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8308</v>
      </c>
      <c r="R375" t="s">
        <v>8309</v>
      </c>
      <c r="S375" s="13">
        <v>42020.700567129628</v>
      </c>
      <c r="T375" s="13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8308</v>
      </c>
      <c r="R376" t="s">
        <v>8309</v>
      </c>
      <c r="S376" s="13">
        <v>41891.96503472222</v>
      </c>
      <c r="T376" s="13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8308</v>
      </c>
      <c r="R377" t="s">
        <v>8309</v>
      </c>
      <c r="S377" s="13">
        <v>42490.133877314816</v>
      </c>
      <c r="T377" s="13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8308</v>
      </c>
      <c r="R378" t="s">
        <v>8309</v>
      </c>
      <c r="S378" s="13">
        <v>41995.870486111111</v>
      </c>
      <c r="T378" s="13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8308</v>
      </c>
      <c r="R379" t="s">
        <v>8309</v>
      </c>
      <c r="S379" s="13">
        <v>42401.806562500002</v>
      </c>
      <c r="T379" s="13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8308</v>
      </c>
      <c r="R380" t="s">
        <v>8309</v>
      </c>
      <c r="S380" s="13">
        <v>41897.602037037039</v>
      </c>
      <c r="T380" s="13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8308</v>
      </c>
      <c r="R381" t="s">
        <v>8309</v>
      </c>
      <c r="S381" s="13">
        <v>41882.585648148146</v>
      </c>
      <c r="T381" s="13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8308</v>
      </c>
      <c r="R382" t="s">
        <v>8309</v>
      </c>
      <c r="S382" s="13">
        <v>42556.504490740743</v>
      </c>
      <c r="T382" s="13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8308</v>
      </c>
      <c r="R383" t="s">
        <v>8309</v>
      </c>
      <c r="S383" s="13">
        <v>41792.542986111112</v>
      </c>
      <c r="T383" s="13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8308</v>
      </c>
      <c r="R384" t="s">
        <v>8309</v>
      </c>
      <c r="S384" s="13">
        <v>41879.913761574076</v>
      </c>
      <c r="T384" s="13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8308</v>
      </c>
      <c r="R385" t="s">
        <v>8309</v>
      </c>
      <c r="S385" s="13">
        <v>42552.048356481479</v>
      </c>
      <c r="T385" s="13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8308</v>
      </c>
      <c r="R386" t="s">
        <v>8309</v>
      </c>
      <c r="S386" s="13">
        <v>41810.142199074071</v>
      </c>
      <c r="T386" s="13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8308</v>
      </c>
      <c r="R387" t="s">
        <v>8309</v>
      </c>
      <c r="S387" s="13">
        <v>42072.576249999998</v>
      </c>
      <c r="T387" s="13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8308</v>
      </c>
      <c r="R388" t="s">
        <v>8309</v>
      </c>
      <c r="S388" s="13">
        <v>41779.724224537036</v>
      </c>
      <c r="T388" s="13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8308</v>
      </c>
      <c r="R389" t="s">
        <v>8309</v>
      </c>
      <c r="S389" s="13">
        <v>42134.172071759262</v>
      </c>
      <c r="T389" s="13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8308</v>
      </c>
      <c r="R390" t="s">
        <v>8309</v>
      </c>
      <c r="S390" s="13">
        <v>42505.738032407404</v>
      </c>
      <c r="T390" s="13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8308</v>
      </c>
      <c r="R391" t="s">
        <v>8309</v>
      </c>
      <c r="S391" s="13">
        <v>42118.556331018524</v>
      </c>
      <c r="T391" s="13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8308</v>
      </c>
      <c r="R392" t="s">
        <v>8309</v>
      </c>
      <c r="S392" s="13">
        <v>42360.887835648144</v>
      </c>
      <c r="T392" s="13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8308</v>
      </c>
      <c r="R393" t="s">
        <v>8309</v>
      </c>
      <c r="S393" s="13">
        <v>42165.993125000001</v>
      </c>
      <c r="T393" s="13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8308</v>
      </c>
      <c r="R394" t="s">
        <v>8309</v>
      </c>
      <c r="S394" s="13">
        <v>41927.936157407406</v>
      </c>
      <c r="T394" s="13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8308</v>
      </c>
      <c r="R395" t="s">
        <v>8309</v>
      </c>
      <c r="S395" s="13">
        <v>42462.140868055561</v>
      </c>
      <c r="T395" s="13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8308</v>
      </c>
      <c r="R396" t="s">
        <v>8309</v>
      </c>
      <c r="S396" s="13">
        <v>42632.348310185189</v>
      </c>
      <c r="T396" s="13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8308</v>
      </c>
      <c r="R397" t="s">
        <v>8309</v>
      </c>
      <c r="S397" s="13">
        <v>42054.849050925928</v>
      </c>
      <c r="T397" s="13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8308</v>
      </c>
      <c r="R398" t="s">
        <v>8309</v>
      </c>
      <c r="S398" s="13">
        <v>42497.275706018518</v>
      </c>
      <c r="T398" s="13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8308</v>
      </c>
      <c r="R399" t="s">
        <v>8309</v>
      </c>
      <c r="S399" s="13">
        <v>42058.904074074075</v>
      </c>
      <c r="T399" s="13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8308</v>
      </c>
      <c r="R400" t="s">
        <v>8309</v>
      </c>
      <c r="S400" s="13">
        <v>41807.690081018518</v>
      </c>
      <c r="T400" s="13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8308</v>
      </c>
      <c r="R401" t="s">
        <v>8309</v>
      </c>
      <c r="S401" s="13">
        <v>42284.69694444444</v>
      </c>
      <c r="T401" s="13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8308</v>
      </c>
      <c r="R402" t="s">
        <v>8309</v>
      </c>
      <c r="S402" s="13">
        <v>42045.84238425926</v>
      </c>
      <c r="T402" s="13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8308</v>
      </c>
      <c r="R403" t="s">
        <v>8309</v>
      </c>
      <c r="S403" s="13">
        <v>42184.209537037037</v>
      </c>
      <c r="T403" s="13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8308</v>
      </c>
      <c r="R404" t="s">
        <v>8309</v>
      </c>
      <c r="S404" s="13">
        <v>42341.180636574078</v>
      </c>
      <c r="T404" s="13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8308</v>
      </c>
      <c r="R405" t="s">
        <v>8309</v>
      </c>
      <c r="S405" s="13">
        <v>42170.910231481481</v>
      </c>
      <c r="T405" s="13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8308</v>
      </c>
      <c r="R406" t="s">
        <v>8309</v>
      </c>
      <c r="S406" s="13">
        <v>42151.069606481484</v>
      </c>
      <c r="T406" s="13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8308</v>
      </c>
      <c r="R407" t="s">
        <v>8309</v>
      </c>
      <c r="S407" s="13">
        <v>41944.527627314819</v>
      </c>
      <c r="T407" s="13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8308</v>
      </c>
      <c r="R408" t="s">
        <v>8309</v>
      </c>
      <c r="S408" s="13">
        <v>42593.865405092598</v>
      </c>
      <c r="T408" s="13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8308</v>
      </c>
      <c r="R409" t="s">
        <v>8309</v>
      </c>
      <c r="S409" s="13">
        <v>42503.740868055553</v>
      </c>
      <c r="T409" s="13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8308</v>
      </c>
      <c r="R410" t="s">
        <v>8309</v>
      </c>
      <c r="S410" s="13">
        <v>41927.848900462966</v>
      </c>
      <c r="T410" s="13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8308</v>
      </c>
      <c r="R411" t="s">
        <v>8309</v>
      </c>
      <c r="S411" s="13">
        <v>42375.114988425921</v>
      </c>
      <c r="T411" s="13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8308</v>
      </c>
      <c r="R412" t="s">
        <v>8309</v>
      </c>
      <c r="S412" s="13">
        <v>42553.926527777774</v>
      </c>
      <c r="T412" s="13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8308</v>
      </c>
      <c r="R413" t="s">
        <v>8309</v>
      </c>
      <c r="S413" s="13">
        <v>42155.142638888887</v>
      </c>
      <c r="T413" s="13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9A1F7-BAE4-4334-85C3-814BA0806624}">
  <dimension ref="A1:T251"/>
  <sheetViews>
    <sheetView workbookViewId="0">
      <selection activeCell="B2" sqref="B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8309</v>
      </c>
      <c r="S2" s="13">
        <v>42492.737847222219</v>
      </c>
      <c r="T2" s="13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8308</v>
      </c>
      <c r="R3" t="s">
        <v>8309</v>
      </c>
      <c r="S3" s="13">
        <v>42103.016585648147</v>
      </c>
      <c r="T3" s="13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8309</v>
      </c>
      <c r="S4" s="13">
        <v>42108.692060185189</v>
      </c>
      <c r="T4" s="13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8308</v>
      </c>
      <c r="R5" t="s">
        <v>8309</v>
      </c>
      <c r="S5" s="13">
        <v>42453.806307870371</v>
      </c>
      <c r="T5" s="13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8308</v>
      </c>
      <c r="R6" t="s">
        <v>8309</v>
      </c>
      <c r="S6" s="13">
        <v>42123.648831018523</v>
      </c>
      <c r="T6" s="13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8308</v>
      </c>
      <c r="R7" t="s">
        <v>8309</v>
      </c>
      <c r="S7" s="13">
        <v>41858.007071759261</v>
      </c>
      <c r="T7" s="13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8308</v>
      </c>
      <c r="R8" t="s">
        <v>8309</v>
      </c>
      <c r="S8" s="13">
        <v>41781.045173611114</v>
      </c>
      <c r="T8" s="13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8308</v>
      </c>
      <c r="R9" t="s">
        <v>8309</v>
      </c>
      <c r="S9" s="13">
        <v>42370.007766203707</v>
      </c>
      <c r="T9" s="13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8308</v>
      </c>
      <c r="R10" t="s">
        <v>8309</v>
      </c>
      <c r="S10" s="13">
        <v>42165.037581018521</v>
      </c>
      <c r="T10" s="13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8308</v>
      </c>
      <c r="R11" t="s">
        <v>8309</v>
      </c>
      <c r="S11" s="13">
        <v>42480.800648148142</v>
      </c>
      <c r="T11" s="13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8308</v>
      </c>
      <c r="R12" t="s">
        <v>8309</v>
      </c>
      <c r="S12" s="13">
        <v>41784.789687500001</v>
      </c>
      <c r="T12" s="13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8308</v>
      </c>
      <c r="R13" t="s">
        <v>8309</v>
      </c>
      <c r="S13" s="13">
        <v>41831.675034722226</v>
      </c>
      <c r="T13" s="13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8308</v>
      </c>
      <c r="R14" t="s">
        <v>8309</v>
      </c>
      <c r="S14" s="13">
        <v>41950.114108796297</v>
      </c>
      <c r="T14" s="13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8308</v>
      </c>
      <c r="R15" t="s">
        <v>8309</v>
      </c>
      <c r="S15" s="13">
        <v>42627.955104166671</v>
      </c>
      <c r="T15" s="13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8308</v>
      </c>
      <c r="R16" t="s">
        <v>8309</v>
      </c>
      <c r="S16" s="13">
        <v>42531.195277777777</v>
      </c>
      <c r="T16" s="13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8308</v>
      </c>
      <c r="R17" t="s">
        <v>8309</v>
      </c>
      <c r="S17" s="13">
        <v>42618.827013888891</v>
      </c>
      <c r="T17" s="13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8308</v>
      </c>
      <c r="R18" t="s">
        <v>8309</v>
      </c>
      <c r="S18" s="13">
        <v>42540.593530092592</v>
      </c>
      <c r="T18" s="13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8308</v>
      </c>
      <c r="R19" t="s">
        <v>8309</v>
      </c>
      <c r="S19" s="13">
        <v>41746.189409722225</v>
      </c>
      <c r="T19" s="13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8308</v>
      </c>
      <c r="R20" t="s">
        <v>8309</v>
      </c>
      <c r="S20" s="13">
        <v>41974.738576388889</v>
      </c>
      <c r="T20" s="13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8308</v>
      </c>
      <c r="R21" t="s">
        <v>8309</v>
      </c>
      <c r="S21" s="13">
        <v>42115.11618055556</v>
      </c>
      <c r="T21" s="13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8308</v>
      </c>
      <c r="R22" t="s">
        <v>8309</v>
      </c>
      <c r="S22" s="13">
        <v>42002.817488425921</v>
      </c>
      <c r="T22" s="13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8308</v>
      </c>
      <c r="R23" t="s">
        <v>8309</v>
      </c>
      <c r="S23" s="13">
        <v>42722.84474537037</v>
      </c>
      <c r="T23" s="13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8308</v>
      </c>
      <c r="R24" t="s">
        <v>8309</v>
      </c>
      <c r="S24" s="13">
        <v>42465.128391203703</v>
      </c>
      <c r="T24" s="13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 s="13">
        <v>42171.743969907402</v>
      </c>
      <c r="T25" s="13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8308</v>
      </c>
      <c r="R26" t="s">
        <v>8309</v>
      </c>
      <c r="S26" s="13">
        <v>42672.955138888887</v>
      </c>
      <c r="T26" s="13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8308</v>
      </c>
      <c r="R27" t="s">
        <v>8309</v>
      </c>
      <c r="S27" s="13">
        <v>42359.725243055553</v>
      </c>
      <c r="T27" s="13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8308</v>
      </c>
      <c r="R28" t="s">
        <v>8309</v>
      </c>
      <c r="S28" s="13">
        <v>42192.905694444446</v>
      </c>
      <c r="T28" s="13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8308</v>
      </c>
      <c r="R29" t="s">
        <v>8309</v>
      </c>
      <c r="S29" s="13">
        <v>41916.597638888888</v>
      </c>
      <c r="T29" s="13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8308</v>
      </c>
      <c r="R30" t="s">
        <v>8309</v>
      </c>
      <c r="S30" s="13">
        <v>42461.596273148149</v>
      </c>
      <c r="T30" s="13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8308</v>
      </c>
      <c r="R31" t="s">
        <v>8309</v>
      </c>
      <c r="S31" s="13">
        <v>42370.90320601852</v>
      </c>
      <c r="T31" s="13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8308</v>
      </c>
      <c r="R32" t="s">
        <v>8309</v>
      </c>
      <c r="S32" s="13">
        <v>41948.727256944447</v>
      </c>
      <c r="T32" s="13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8308</v>
      </c>
      <c r="R33" t="s">
        <v>8309</v>
      </c>
      <c r="S33" s="13">
        <v>42047.07640046296</v>
      </c>
      <c r="T33" s="13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8308</v>
      </c>
      <c r="R34" t="s">
        <v>8309</v>
      </c>
      <c r="S34" s="13">
        <v>42261.632916666669</v>
      </c>
      <c r="T34" s="13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8308</v>
      </c>
      <c r="R35" t="s">
        <v>8309</v>
      </c>
      <c r="S35" s="13">
        <v>41985.427361111113</v>
      </c>
      <c r="T35" s="13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8308</v>
      </c>
      <c r="R36" t="s">
        <v>8309</v>
      </c>
      <c r="S36" s="13">
        <v>41922.535185185188</v>
      </c>
      <c r="T36" s="13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8308</v>
      </c>
      <c r="R37" t="s">
        <v>8309</v>
      </c>
      <c r="S37" s="13">
        <v>41850.863252314812</v>
      </c>
      <c r="T37" s="13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8308</v>
      </c>
      <c r="R38" t="s">
        <v>8309</v>
      </c>
      <c r="S38" s="13">
        <v>41831.742962962962</v>
      </c>
      <c r="T38" s="13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8308</v>
      </c>
      <c r="R39" t="s">
        <v>8309</v>
      </c>
      <c r="S39" s="13">
        <v>42415.883425925931</v>
      </c>
      <c r="T39" s="13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8308</v>
      </c>
      <c r="R40" t="s">
        <v>8309</v>
      </c>
      <c r="S40" s="13">
        <v>41869.714166666665</v>
      </c>
      <c r="T40" s="13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8308</v>
      </c>
      <c r="R41" t="s">
        <v>8309</v>
      </c>
      <c r="S41" s="13">
        <v>41953.773090277777</v>
      </c>
      <c r="T41" s="13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8308</v>
      </c>
      <c r="R42" t="s">
        <v>8309</v>
      </c>
      <c r="S42" s="13">
        <v>42037.986284722225</v>
      </c>
      <c r="T42" s="13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8308</v>
      </c>
      <c r="R43" t="s">
        <v>8309</v>
      </c>
      <c r="S43" s="13">
        <v>41811.555462962962</v>
      </c>
      <c r="T43" s="13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8308</v>
      </c>
      <c r="R44" t="s">
        <v>8309</v>
      </c>
      <c r="S44" s="13">
        <v>42701.908807870372</v>
      </c>
      <c r="T44" s="13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8308</v>
      </c>
      <c r="R45" t="s">
        <v>8309</v>
      </c>
      <c r="S45" s="13">
        <v>42258.646504629629</v>
      </c>
      <c r="T45" s="13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8308</v>
      </c>
      <c r="R46" t="s">
        <v>8309</v>
      </c>
      <c r="S46" s="13">
        <v>42278.664965277778</v>
      </c>
      <c r="T46" s="13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8308</v>
      </c>
      <c r="R47" t="s">
        <v>8309</v>
      </c>
      <c r="S47" s="13">
        <v>42515.078217592592</v>
      </c>
      <c r="T47" s="13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8308</v>
      </c>
      <c r="R48" t="s">
        <v>8309</v>
      </c>
      <c r="S48" s="13">
        <v>41830.234166666669</v>
      </c>
      <c r="T48" s="13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8308</v>
      </c>
      <c r="R49" t="s">
        <v>8309</v>
      </c>
      <c r="S49" s="13">
        <v>41982.904386574075</v>
      </c>
      <c r="T49" s="13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8308</v>
      </c>
      <c r="R50" t="s">
        <v>8309</v>
      </c>
      <c r="S50" s="13">
        <v>42210.439768518518</v>
      </c>
      <c r="T50" s="13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8308</v>
      </c>
      <c r="R51" t="s">
        <v>8309</v>
      </c>
      <c r="S51" s="13">
        <v>42196.166874999995</v>
      </c>
      <c r="T51" s="13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8308</v>
      </c>
      <c r="R52" t="s">
        <v>8309</v>
      </c>
      <c r="S52" s="13">
        <v>42606.056863425925</v>
      </c>
      <c r="T52" s="13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8308</v>
      </c>
      <c r="R53" t="s">
        <v>8309</v>
      </c>
      <c r="S53" s="13">
        <v>42199.648912037039</v>
      </c>
      <c r="T53" s="13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8308</v>
      </c>
      <c r="R54" t="s">
        <v>8309</v>
      </c>
      <c r="S54" s="13">
        <v>42444.877743055549</v>
      </c>
      <c r="T54" s="13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8308</v>
      </c>
      <c r="R55" t="s">
        <v>8309</v>
      </c>
      <c r="S55" s="13">
        <v>42499.731701388882</v>
      </c>
      <c r="T55" s="13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8308</v>
      </c>
      <c r="R56" t="s">
        <v>8309</v>
      </c>
      <c r="S56" s="13">
        <v>41929.266215277778</v>
      </c>
      <c r="T56" s="13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8308</v>
      </c>
      <c r="R57" t="s">
        <v>8309</v>
      </c>
      <c r="S57" s="13">
        <v>42142.768819444449</v>
      </c>
      <c r="T57" s="13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8308</v>
      </c>
      <c r="R58" t="s">
        <v>8309</v>
      </c>
      <c r="S58" s="13">
        <v>42354.131643518514</v>
      </c>
      <c r="T58" s="13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8308</v>
      </c>
      <c r="R59" t="s">
        <v>8309</v>
      </c>
      <c r="S59" s="13">
        <v>41828.922905092593</v>
      </c>
      <c r="T59" s="13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8308</v>
      </c>
      <c r="R60" t="s">
        <v>8309</v>
      </c>
      <c r="S60" s="13">
        <v>42245.234340277777</v>
      </c>
      <c r="T60" s="13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8308</v>
      </c>
      <c r="R61" t="s">
        <v>8309</v>
      </c>
      <c r="S61" s="13">
        <v>42278.629710648151</v>
      </c>
      <c r="T61" s="13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8308</v>
      </c>
      <c r="R62" t="s">
        <v>8309</v>
      </c>
      <c r="S62" s="13">
        <v>41826.61954861111</v>
      </c>
      <c r="T62" s="13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8308</v>
      </c>
      <c r="R63" t="s">
        <v>8309</v>
      </c>
      <c r="S63" s="13">
        <v>42205.171018518522</v>
      </c>
      <c r="T63" s="13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8308</v>
      </c>
      <c r="R64" t="s">
        <v>8309</v>
      </c>
      <c r="S64" s="13">
        <v>42041.205000000002</v>
      </c>
      <c r="T64" s="13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8308</v>
      </c>
      <c r="R65" t="s">
        <v>8309</v>
      </c>
      <c r="S65" s="13">
        <v>42203.677766203706</v>
      </c>
      <c r="T65" s="13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8308</v>
      </c>
      <c r="R66" t="s">
        <v>8309</v>
      </c>
      <c r="S66" s="13">
        <v>41983.752847222218</v>
      </c>
      <c r="T66" s="13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8308</v>
      </c>
      <c r="R67" t="s">
        <v>8309</v>
      </c>
      <c r="S67" s="13">
        <v>42103.024398148147</v>
      </c>
      <c r="T67" s="13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8308</v>
      </c>
      <c r="R68" t="s">
        <v>8309</v>
      </c>
      <c r="S68" s="13">
        <v>42089.901574074072</v>
      </c>
      <c r="T68" s="13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8308</v>
      </c>
      <c r="R69" t="s">
        <v>8309</v>
      </c>
      <c r="S69" s="13">
        <v>42297.691006944442</v>
      </c>
      <c r="T69" s="13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8308</v>
      </c>
      <c r="R70" t="s">
        <v>8309</v>
      </c>
      <c r="S70" s="13">
        <v>41833.089756944442</v>
      </c>
      <c r="T70" s="13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8308</v>
      </c>
      <c r="R71" t="s">
        <v>8309</v>
      </c>
      <c r="S71" s="13">
        <v>42325.920717592591</v>
      </c>
      <c r="T71" s="13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8308</v>
      </c>
      <c r="R72" t="s">
        <v>8309</v>
      </c>
      <c r="S72" s="13">
        <v>41858.214629629627</v>
      </c>
      <c r="T72" s="13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8308</v>
      </c>
      <c r="R73" t="s">
        <v>8309</v>
      </c>
      <c r="S73" s="13">
        <v>41793.710231481484</v>
      </c>
      <c r="T73" s="13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8308</v>
      </c>
      <c r="R74" t="s">
        <v>8309</v>
      </c>
      <c r="S74" s="13">
        <v>41793.814259259263</v>
      </c>
      <c r="T74" s="13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8308</v>
      </c>
      <c r="R75" t="s">
        <v>8309</v>
      </c>
      <c r="S75" s="13">
        <v>41831.697939814818</v>
      </c>
      <c r="T75" s="13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8308</v>
      </c>
      <c r="R76" t="s">
        <v>8309</v>
      </c>
      <c r="S76" s="13">
        <v>42621.389340277776</v>
      </c>
      <c r="T76" s="13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8308</v>
      </c>
      <c r="R77" t="s">
        <v>8309</v>
      </c>
      <c r="S77" s="13">
        <v>41780.785729166666</v>
      </c>
      <c r="T77" s="13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8308</v>
      </c>
      <c r="R78" t="s">
        <v>8309</v>
      </c>
      <c r="S78" s="13">
        <v>41766.072500000002</v>
      </c>
      <c r="T78" s="13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8308</v>
      </c>
      <c r="R79" t="s">
        <v>8309</v>
      </c>
      <c r="S79" s="13">
        <v>41766.617291666669</v>
      </c>
      <c r="T79" s="13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8308</v>
      </c>
      <c r="R80" t="s">
        <v>8309</v>
      </c>
      <c r="S80" s="13">
        <v>42248.627013888887</v>
      </c>
      <c r="T80" s="13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8308</v>
      </c>
      <c r="R81" t="s">
        <v>8309</v>
      </c>
      <c r="S81" s="13">
        <v>41885.221550925926</v>
      </c>
      <c r="T81" s="13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8308</v>
      </c>
      <c r="R82" t="s">
        <v>8309</v>
      </c>
      <c r="S82" s="13">
        <v>42159.224432870367</v>
      </c>
      <c r="T82" s="13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8308</v>
      </c>
      <c r="R83" t="s">
        <v>8309</v>
      </c>
      <c r="S83" s="13">
        <v>42265.817002314812</v>
      </c>
      <c r="T83" s="13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8308</v>
      </c>
      <c r="R84" t="s">
        <v>8309</v>
      </c>
      <c r="S84" s="13">
        <v>41975.124340277776</v>
      </c>
      <c r="T84" s="13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8308</v>
      </c>
      <c r="R85" t="s">
        <v>8309</v>
      </c>
      <c r="S85" s="13">
        <v>42065.190694444449</v>
      </c>
      <c r="T85" s="13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8308</v>
      </c>
      <c r="R86" t="s">
        <v>8309</v>
      </c>
      <c r="S86" s="13">
        <v>41848.84002314815</v>
      </c>
      <c r="T86" s="13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8308</v>
      </c>
      <c r="R87" t="s">
        <v>8309</v>
      </c>
      <c r="S87" s="13">
        <v>42103.884930555556</v>
      </c>
      <c r="T87" s="13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8308</v>
      </c>
      <c r="R88" t="s">
        <v>8309</v>
      </c>
      <c r="S88" s="13">
        <v>42059.970729166671</v>
      </c>
      <c r="T88" s="13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8308</v>
      </c>
      <c r="R89" t="s">
        <v>8309</v>
      </c>
      <c r="S89" s="13">
        <v>42041.743090277778</v>
      </c>
      <c r="T89" s="13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8308</v>
      </c>
      <c r="R90" t="s">
        <v>8309</v>
      </c>
      <c r="S90" s="13">
        <v>41829.73715277778</v>
      </c>
      <c r="T90" s="13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8308</v>
      </c>
      <c r="R91" t="s">
        <v>8309</v>
      </c>
      <c r="S91" s="13">
        <v>41789.893599537041</v>
      </c>
      <c r="T91" s="13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8308</v>
      </c>
      <c r="R92" t="s">
        <v>8309</v>
      </c>
      <c r="S92" s="13">
        <v>41833.660995370366</v>
      </c>
      <c r="T92" s="13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8308</v>
      </c>
      <c r="R93" t="s">
        <v>8309</v>
      </c>
      <c r="S93" s="13">
        <v>41914.590011574073</v>
      </c>
      <c r="T93" s="13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8308</v>
      </c>
      <c r="R94" t="s">
        <v>8309</v>
      </c>
      <c r="S94" s="13">
        <v>42611.261064814811</v>
      </c>
      <c r="T94" s="13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8308</v>
      </c>
      <c r="R95" t="s">
        <v>8309</v>
      </c>
      <c r="S95" s="13">
        <v>42253.633159722223</v>
      </c>
      <c r="T95" s="13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8308</v>
      </c>
      <c r="R96" t="s">
        <v>8309</v>
      </c>
      <c r="S96" s="13">
        <v>42295.891828703709</v>
      </c>
      <c r="T96" s="13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8308</v>
      </c>
      <c r="R97" t="s">
        <v>8309</v>
      </c>
      <c r="S97" s="13">
        <v>42402.947002314817</v>
      </c>
      <c r="T97" s="13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8308</v>
      </c>
      <c r="R98" t="s">
        <v>8309</v>
      </c>
      <c r="S98" s="13">
        <v>42509.814108796301</v>
      </c>
      <c r="T98" s="13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8308</v>
      </c>
      <c r="R99" t="s">
        <v>8309</v>
      </c>
      <c r="S99" s="13">
        <v>41977.004976851851</v>
      </c>
      <c r="T99" s="13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8308</v>
      </c>
      <c r="R100" t="s">
        <v>8309</v>
      </c>
      <c r="S100" s="13">
        <v>42171.758611111116</v>
      </c>
      <c r="T100" s="13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8308</v>
      </c>
      <c r="R101" t="s">
        <v>8309</v>
      </c>
      <c r="S101" s="13">
        <v>42056.1324537037</v>
      </c>
      <c r="T101" s="13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8308</v>
      </c>
      <c r="R102" t="s">
        <v>8309</v>
      </c>
      <c r="S102" s="13">
        <v>41867.652280092596</v>
      </c>
      <c r="T102" s="13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8308</v>
      </c>
      <c r="R103" t="s">
        <v>8309</v>
      </c>
      <c r="S103" s="13">
        <v>41779.657870370371</v>
      </c>
      <c r="T103" s="13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8308</v>
      </c>
      <c r="R104" t="s">
        <v>8309</v>
      </c>
      <c r="S104" s="13">
        <v>42679.958472222221</v>
      </c>
      <c r="T104" s="13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8308</v>
      </c>
      <c r="R105" t="s">
        <v>8309</v>
      </c>
      <c r="S105" s="13">
        <v>42032.250208333338</v>
      </c>
      <c r="T105" s="13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8308</v>
      </c>
      <c r="R106" t="s">
        <v>8309</v>
      </c>
      <c r="S106" s="13">
        <v>41793.191875000004</v>
      </c>
      <c r="T106" s="13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8308</v>
      </c>
      <c r="R107" t="s">
        <v>8309</v>
      </c>
      <c r="S107" s="13">
        <v>41843.775011574071</v>
      </c>
      <c r="T107" s="13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8308</v>
      </c>
      <c r="R108" t="s">
        <v>8309</v>
      </c>
      <c r="S108" s="13">
        <v>42136.092488425929</v>
      </c>
      <c r="T108" s="13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8308</v>
      </c>
      <c r="R109" t="s">
        <v>8309</v>
      </c>
      <c r="S109" s="13">
        <v>42317.826377314821</v>
      </c>
      <c r="T109" s="13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8308</v>
      </c>
      <c r="R110" t="s">
        <v>8309</v>
      </c>
      <c r="S110" s="13">
        <v>42186.01116898148</v>
      </c>
      <c r="T110" s="13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8308</v>
      </c>
      <c r="R111" t="s">
        <v>8309</v>
      </c>
      <c r="S111" s="13">
        <v>42095.229166666672</v>
      </c>
      <c r="T111" s="13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8308</v>
      </c>
      <c r="R112" t="s">
        <v>8309</v>
      </c>
      <c r="S112" s="13">
        <v>41906.819513888891</v>
      </c>
      <c r="T112" s="13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8308</v>
      </c>
      <c r="R113" t="s">
        <v>8309</v>
      </c>
      <c r="S113" s="13">
        <v>41834.135370370372</v>
      </c>
      <c r="T113" s="13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8308</v>
      </c>
      <c r="R114" t="s">
        <v>8309</v>
      </c>
      <c r="S114" s="13">
        <v>41863.359282407408</v>
      </c>
      <c r="T114" s="13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8308</v>
      </c>
      <c r="R115" t="s">
        <v>8309</v>
      </c>
      <c r="S115" s="13">
        <v>42224.756909722222</v>
      </c>
      <c r="T115" s="13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8308</v>
      </c>
      <c r="R116" t="s">
        <v>8309</v>
      </c>
      <c r="S116" s="13">
        <v>41939.8122337963</v>
      </c>
      <c r="T116" s="13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8308</v>
      </c>
      <c r="R117" t="s">
        <v>8309</v>
      </c>
      <c r="S117" s="13">
        <v>42059.270023148143</v>
      </c>
      <c r="T117" s="13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8308</v>
      </c>
      <c r="R118" t="s">
        <v>8309</v>
      </c>
      <c r="S118" s="13">
        <v>42308.211215277777</v>
      </c>
      <c r="T118" s="13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8308</v>
      </c>
      <c r="R119" t="s">
        <v>8309</v>
      </c>
      <c r="S119" s="13">
        <v>42020.768634259264</v>
      </c>
      <c r="T119" s="13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8308</v>
      </c>
      <c r="R120" t="s">
        <v>8309</v>
      </c>
      <c r="S120" s="13">
        <v>41786.959745370368</v>
      </c>
      <c r="T120" s="13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8308</v>
      </c>
      <c r="R121" t="s">
        <v>8309</v>
      </c>
      <c r="S121" s="13">
        <v>41820.870821759258</v>
      </c>
      <c r="T121" s="13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8308</v>
      </c>
      <c r="R122" t="s">
        <v>8309</v>
      </c>
      <c r="S122" s="13">
        <v>42265.683182870373</v>
      </c>
      <c r="T122" s="13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8308</v>
      </c>
      <c r="R123" t="s">
        <v>8309</v>
      </c>
      <c r="S123" s="13">
        <v>42601.827141203699</v>
      </c>
      <c r="T123" s="13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8308</v>
      </c>
      <c r="R124" t="s">
        <v>8309</v>
      </c>
      <c r="S124" s="13">
        <v>42228.151701388888</v>
      </c>
      <c r="T124" s="13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8308</v>
      </c>
      <c r="R125" t="s">
        <v>8309</v>
      </c>
      <c r="S125" s="13">
        <v>42415.168564814812</v>
      </c>
      <c r="T125" s="13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8308</v>
      </c>
      <c r="R126" t="s">
        <v>8309</v>
      </c>
      <c r="S126" s="13">
        <v>42538.968310185184</v>
      </c>
      <c r="T126" s="13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8308</v>
      </c>
      <c r="R127" t="s">
        <v>8309</v>
      </c>
      <c r="S127" s="13">
        <v>42233.671747685185</v>
      </c>
      <c r="T127" s="13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8308</v>
      </c>
      <c r="R128" t="s">
        <v>8309</v>
      </c>
      <c r="S128" s="13">
        <v>42675.262962962966</v>
      </c>
      <c r="T128" s="13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8308</v>
      </c>
      <c r="R129" t="s">
        <v>8309</v>
      </c>
      <c r="S129" s="13">
        <v>42534.631481481483</v>
      </c>
      <c r="T129" s="13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8308</v>
      </c>
      <c r="R130" t="s">
        <v>8309</v>
      </c>
      <c r="S130" s="13">
        <v>42151.905717592599</v>
      </c>
      <c r="T130" s="13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8308</v>
      </c>
      <c r="R131" t="s">
        <v>8309</v>
      </c>
      <c r="S131" s="13">
        <v>41961.492488425924</v>
      </c>
      <c r="T131" s="13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8308</v>
      </c>
      <c r="R132" t="s">
        <v>8309</v>
      </c>
      <c r="S132" s="13">
        <v>41940.587233796294</v>
      </c>
      <c r="T132" s="13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8308</v>
      </c>
      <c r="R133" t="s">
        <v>8309</v>
      </c>
      <c r="S133" s="13">
        <v>42111.904097222221</v>
      </c>
      <c r="T133" s="13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8308</v>
      </c>
      <c r="R134" t="s">
        <v>8309</v>
      </c>
      <c r="S134" s="13">
        <v>42279.778564814813</v>
      </c>
      <c r="T134" s="13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8308</v>
      </c>
      <c r="R135" t="s">
        <v>8309</v>
      </c>
      <c r="S135" s="13">
        <v>42213.662905092591</v>
      </c>
      <c r="T135" s="13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8308</v>
      </c>
      <c r="R136" t="s">
        <v>8309</v>
      </c>
      <c r="S136" s="13">
        <v>42109.801712962959</v>
      </c>
      <c r="T136" s="13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8308</v>
      </c>
      <c r="R137" t="s">
        <v>8309</v>
      </c>
      <c r="S137" s="13">
        <v>42031.833587962959</v>
      </c>
      <c r="T137" s="13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8308</v>
      </c>
      <c r="R138" t="s">
        <v>8309</v>
      </c>
      <c r="S138" s="13">
        <v>42615.142870370371</v>
      </c>
      <c r="T138" s="13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8308</v>
      </c>
      <c r="R139" t="s">
        <v>8309</v>
      </c>
      <c r="S139" s="13">
        <v>42439.702314814815</v>
      </c>
      <c r="T139" s="13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8308</v>
      </c>
      <c r="R140" t="s">
        <v>8309</v>
      </c>
      <c r="S140" s="13">
        <v>42243.790393518517</v>
      </c>
      <c r="T140" s="13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8308</v>
      </c>
      <c r="R141" t="s">
        <v>8309</v>
      </c>
      <c r="S141" s="13">
        <v>42550.048449074078</v>
      </c>
      <c r="T141" s="13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8308</v>
      </c>
      <c r="R142" t="s">
        <v>8309</v>
      </c>
      <c r="S142" s="13">
        <v>42306.848854166667</v>
      </c>
      <c r="T142" s="13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8308</v>
      </c>
      <c r="R143" t="s">
        <v>8309</v>
      </c>
      <c r="S143" s="13">
        <v>42457.932025462964</v>
      </c>
      <c r="T143" s="13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8308</v>
      </c>
      <c r="R144" t="s">
        <v>8309</v>
      </c>
      <c r="S144" s="13">
        <v>42513.976319444439</v>
      </c>
      <c r="T144" s="13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8308</v>
      </c>
      <c r="R145" t="s">
        <v>8309</v>
      </c>
      <c r="S145" s="13">
        <v>41816.950370370374</v>
      </c>
      <c r="T145" s="13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8308</v>
      </c>
      <c r="R146" t="s">
        <v>8309</v>
      </c>
      <c r="S146" s="13">
        <v>41880.788842592592</v>
      </c>
      <c r="T146" s="13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8308</v>
      </c>
      <c r="R147" t="s">
        <v>8309</v>
      </c>
      <c r="S147" s="13">
        <v>42342.845555555556</v>
      </c>
      <c r="T147" s="13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8308</v>
      </c>
      <c r="R148" t="s">
        <v>8309</v>
      </c>
      <c r="S148" s="13">
        <v>42053.722060185188</v>
      </c>
      <c r="T148" s="13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8308</v>
      </c>
      <c r="R149" t="s">
        <v>8309</v>
      </c>
      <c r="S149" s="13">
        <v>42414.235879629632</v>
      </c>
      <c r="T149" s="13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8308</v>
      </c>
      <c r="R150" t="s">
        <v>8309</v>
      </c>
      <c r="S150" s="13">
        <v>41801.711550925924</v>
      </c>
      <c r="T150" s="13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8308</v>
      </c>
      <c r="R151" t="s">
        <v>8309</v>
      </c>
      <c r="S151" s="13">
        <v>42770.290590277778</v>
      </c>
      <c r="T151" s="13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8308</v>
      </c>
      <c r="R152" t="s">
        <v>8309</v>
      </c>
      <c r="S152" s="13">
        <v>42452.815659722226</v>
      </c>
      <c r="T152" s="13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8308</v>
      </c>
      <c r="R153" t="s">
        <v>8309</v>
      </c>
      <c r="S153" s="13">
        <v>42601.854699074072</v>
      </c>
      <c r="T153" s="13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8308</v>
      </c>
      <c r="R154" t="s">
        <v>8309</v>
      </c>
      <c r="S154" s="13">
        <v>42447.863553240735</v>
      </c>
      <c r="T154" s="13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8308</v>
      </c>
      <c r="R155" t="s">
        <v>8309</v>
      </c>
      <c r="S155" s="13">
        <v>41811.536180555559</v>
      </c>
      <c r="T155" s="13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8308</v>
      </c>
      <c r="R156" t="s">
        <v>8309</v>
      </c>
      <c r="S156" s="13">
        <v>41981.067523148144</v>
      </c>
      <c r="T156" s="13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8308</v>
      </c>
      <c r="R157" t="s">
        <v>8309</v>
      </c>
      <c r="S157" s="13">
        <v>42469.68414351852</v>
      </c>
      <c r="T157" s="13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8308</v>
      </c>
      <c r="R158" t="s">
        <v>8309</v>
      </c>
      <c r="S158" s="13">
        <v>42534.866875</v>
      </c>
      <c r="T158" s="13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8308</v>
      </c>
      <c r="R159" t="s">
        <v>8309</v>
      </c>
      <c r="S159" s="13">
        <v>41830.858344907407</v>
      </c>
      <c r="T159" s="13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8308</v>
      </c>
      <c r="R160" t="s">
        <v>8309</v>
      </c>
      <c r="S160" s="13">
        <v>42543.788564814815</v>
      </c>
      <c r="T160" s="13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8308</v>
      </c>
      <c r="R161" t="s">
        <v>8309</v>
      </c>
      <c r="S161" s="13">
        <v>41975.642974537041</v>
      </c>
      <c r="T161" s="13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8308</v>
      </c>
      <c r="R162" t="s">
        <v>8309</v>
      </c>
      <c r="S162" s="13">
        <v>41795.598923611113</v>
      </c>
      <c r="T162" s="13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8308</v>
      </c>
      <c r="R163" t="s">
        <v>8309</v>
      </c>
      <c r="S163" s="13">
        <v>42508.179965277777</v>
      </c>
      <c r="T163" s="13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8308</v>
      </c>
      <c r="R164" t="s">
        <v>8309</v>
      </c>
      <c r="S164" s="13">
        <v>41747.86986111111</v>
      </c>
      <c r="T164" s="13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8308</v>
      </c>
      <c r="R165" t="s">
        <v>8309</v>
      </c>
      <c r="S165" s="13">
        <v>42399.707407407404</v>
      </c>
      <c r="T165" s="13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8308</v>
      </c>
      <c r="R166" t="s">
        <v>8309</v>
      </c>
      <c r="S166" s="13">
        <v>42230.08116898148</v>
      </c>
      <c r="T166" s="13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8308</v>
      </c>
      <c r="R167" t="s">
        <v>8309</v>
      </c>
      <c r="S167" s="13">
        <v>42286.749780092592</v>
      </c>
      <c r="T167" s="13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8308</v>
      </c>
      <c r="R168" t="s">
        <v>8309</v>
      </c>
      <c r="S168" s="13">
        <v>42125.644467592589</v>
      </c>
      <c r="T168" s="13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8308</v>
      </c>
      <c r="R169" t="s">
        <v>8309</v>
      </c>
      <c r="S169" s="13">
        <v>42289.94049768518</v>
      </c>
      <c r="T169" s="13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8308</v>
      </c>
      <c r="R170" t="s">
        <v>8309</v>
      </c>
      <c r="S170" s="13">
        <v>42107.864722222221</v>
      </c>
      <c r="T170" s="13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8308</v>
      </c>
      <c r="R171" t="s">
        <v>8309</v>
      </c>
      <c r="S171" s="13">
        <v>41809.389930555553</v>
      </c>
      <c r="T171" s="13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8308</v>
      </c>
      <c r="R172" t="s">
        <v>8309</v>
      </c>
      <c r="S172" s="13">
        <v>41950.26694444444</v>
      </c>
      <c r="T172" s="13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8308</v>
      </c>
      <c r="R173" t="s">
        <v>8309</v>
      </c>
      <c r="S173" s="13">
        <v>42061.963263888887</v>
      </c>
      <c r="T173" s="13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8308</v>
      </c>
      <c r="R174" t="s">
        <v>8309</v>
      </c>
      <c r="S174" s="13">
        <v>41842.828680555554</v>
      </c>
      <c r="T174" s="13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8308</v>
      </c>
      <c r="R175" t="s">
        <v>8309</v>
      </c>
      <c r="S175" s="13">
        <v>42437.64534722222</v>
      </c>
      <c r="T175" s="13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8308</v>
      </c>
      <c r="R176" t="s">
        <v>8309</v>
      </c>
      <c r="S176" s="13">
        <v>41879.043530092589</v>
      </c>
      <c r="T176" s="13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8308</v>
      </c>
      <c r="R177" t="s">
        <v>8309</v>
      </c>
      <c r="S177" s="13">
        <v>42020.587349537032</v>
      </c>
      <c r="T177" s="13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8308</v>
      </c>
      <c r="R178" t="s">
        <v>8309</v>
      </c>
      <c r="S178" s="13">
        <v>41890.16269675926</v>
      </c>
      <c r="T178" s="13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8308</v>
      </c>
      <c r="R179" t="s">
        <v>8309</v>
      </c>
      <c r="S179" s="13">
        <v>41872.807696759257</v>
      </c>
      <c r="T179" s="13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8308</v>
      </c>
      <c r="R180" t="s">
        <v>8309</v>
      </c>
      <c r="S180" s="13">
        <v>42391.772997685184</v>
      </c>
      <c r="T180" s="13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8308</v>
      </c>
      <c r="R181" t="s">
        <v>8309</v>
      </c>
      <c r="S181" s="13">
        <v>41848.772928240738</v>
      </c>
      <c r="T181" s="13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8308</v>
      </c>
      <c r="R182" t="s">
        <v>8309</v>
      </c>
      <c r="S182" s="13">
        <v>41921.770439814813</v>
      </c>
      <c r="T182" s="13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8308</v>
      </c>
      <c r="R183" t="s">
        <v>8309</v>
      </c>
      <c r="S183" s="13">
        <v>42021.301192129627</v>
      </c>
      <c r="T183" s="13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8308</v>
      </c>
      <c r="R184" t="s">
        <v>8309</v>
      </c>
      <c r="S184" s="13">
        <v>42419.246168981481</v>
      </c>
      <c r="T184" s="13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8308</v>
      </c>
      <c r="R185" t="s">
        <v>8309</v>
      </c>
      <c r="S185" s="13">
        <v>42174.780821759254</v>
      </c>
      <c r="T185" s="13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8308</v>
      </c>
      <c r="R186" t="s">
        <v>8309</v>
      </c>
      <c r="S186" s="13">
        <v>41856.672152777777</v>
      </c>
      <c r="T186" s="13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8308</v>
      </c>
      <c r="R187" t="s">
        <v>8309</v>
      </c>
      <c r="S187" s="13">
        <v>42417.675879629634</v>
      </c>
      <c r="T187" s="13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8308</v>
      </c>
      <c r="R188" t="s">
        <v>8309</v>
      </c>
      <c r="S188" s="13">
        <v>42057.190960648149</v>
      </c>
      <c r="T188" s="13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8308</v>
      </c>
      <c r="R189" t="s">
        <v>8309</v>
      </c>
      <c r="S189" s="13">
        <v>41878.911550925928</v>
      </c>
      <c r="T189" s="13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8308</v>
      </c>
      <c r="R190" t="s">
        <v>8309</v>
      </c>
      <c r="S190" s="13">
        <v>41990.584108796291</v>
      </c>
      <c r="T190" s="13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8308</v>
      </c>
      <c r="R191" t="s">
        <v>8309</v>
      </c>
      <c r="S191" s="13">
        <v>42408.999571759254</v>
      </c>
      <c r="T191" s="13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8308</v>
      </c>
      <c r="R192" t="s">
        <v>8309</v>
      </c>
      <c r="S192" s="13">
        <v>42217.670104166667</v>
      </c>
      <c r="T192" s="13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8308</v>
      </c>
      <c r="R193" t="s">
        <v>8309</v>
      </c>
      <c r="S193" s="13">
        <v>42282.655543981484</v>
      </c>
      <c r="T193" s="13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8308</v>
      </c>
      <c r="R194" t="s">
        <v>8309</v>
      </c>
      <c r="S194" s="13">
        <v>42768.97084490741</v>
      </c>
      <c r="T194" s="13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8308</v>
      </c>
      <c r="R195" t="s">
        <v>8309</v>
      </c>
      <c r="S195" s="13">
        <v>41765.938657407409</v>
      </c>
      <c r="T195" s="13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8308</v>
      </c>
      <c r="R196" t="s">
        <v>8309</v>
      </c>
      <c r="S196" s="13">
        <v>42322.025115740747</v>
      </c>
      <c r="T196" s="13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8308</v>
      </c>
      <c r="R197" t="s">
        <v>8309</v>
      </c>
      <c r="S197" s="13">
        <v>42374.655081018514</v>
      </c>
      <c r="T197" s="13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8308</v>
      </c>
      <c r="R198" t="s">
        <v>8309</v>
      </c>
      <c r="S198" s="13">
        <v>41941.585231481484</v>
      </c>
      <c r="T198" s="13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8308</v>
      </c>
      <c r="R199" t="s">
        <v>8309</v>
      </c>
      <c r="S199" s="13">
        <v>42293.809212962966</v>
      </c>
      <c r="T199" s="13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8308</v>
      </c>
      <c r="R200" t="s">
        <v>8309</v>
      </c>
      <c r="S200" s="13">
        <v>42067.947337962964</v>
      </c>
      <c r="T200" s="13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8308</v>
      </c>
      <c r="R201" t="s">
        <v>8309</v>
      </c>
      <c r="S201" s="13">
        <v>41903.882951388885</v>
      </c>
      <c r="T201" s="13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8308</v>
      </c>
      <c r="R202" t="s">
        <v>8309</v>
      </c>
      <c r="S202" s="13">
        <v>41804.937083333331</v>
      </c>
      <c r="T202" s="13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8308</v>
      </c>
      <c r="R203" t="s">
        <v>8309</v>
      </c>
      <c r="S203" s="13">
        <v>42497.070775462969</v>
      </c>
      <c r="T203" s="13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8308</v>
      </c>
      <c r="R204" t="s">
        <v>8309</v>
      </c>
      <c r="S204" s="13">
        <v>41869.798726851855</v>
      </c>
      <c r="T204" s="13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8308</v>
      </c>
      <c r="R205" t="s">
        <v>8309</v>
      </c>
      <c r="S205" s="13">
        <v>42305.670914351853</v>
      </c>
      <c r="T205" s="13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8308</v>
      </c>
      <c r="R206" t="s">
        <v>8309</v>
      </c>
      <c r="S206" s="13">
        <v>42144.231527777782</v>
      </c>
      <c r="T206" s="13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8308</v>
      </c>
      <c r="R207" t="s">
        <v>8309</v>
      </c>
      <c r="S207" s="13">
        <v>41995.084074074075</v>
      </c>
      <c r="T207" s="13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8308</v>
      </c>
      <c r="R208" t="s">
        <v>8309</v>
      </c>
      <c r="S208" s="13">
        <v>42074.219699074078</v>
      </c>
      <c r="T208" s="13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8308</v>
      </c>
      <c r="R209" t="s">
        <v>8309</v>
      </c>
      <c r="S209" s="13">
        <v>41904.650578703702</v>
      </c>
      <c r="T209" s="13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8308</v>
      </c>
      <c r="R210" t="s">
        <v>8309</v>
      </c>
      <c r="S210" s="13">
        <v>41991.022488425922</v>
      </c>
      <c r="T210" s="13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8308</v>
      </c>
      <c r="R211" t="s">
        <v>8309</v>
      </c>
      <c r="S211" s="13">
        <v>42169.958506944444</v>
      </c>
      <c r="T211" s="13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8308</v>
      </c>
      <c r="R212" t="s">
        <v>8309</v>
      </c>
      <c r="S212" s="13">
        <v>41905.636469907404</v>
      </c>
      <c r="T212" s="13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8308</v>
      </c>
      <c r="R213" t="s">
        <v>8309</v>
      </c>
      <c r="S213" s="13">
        <v>41761.810150462967</v>
      </c>
      <c r="T213" s="13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8308</v>
      </c>
      <c r="R214" t="s">
        <v>8309</v>
      </c>
      <c r="S214" s="13">
        <v>41865.878657407404</v>
      </c>
      <c r="T214" s="13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8308</v>
      </c>
      <c r="R215" t="s">
        <v>8309</v>
      </c>
      <c r="S215" s="13">
        <v>42613.841261574074</v>
      </c>
      <c r="T215" s="13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8308</v>
      </c>
      <c r="R216" t="s">
        <v>8309</v>
      </c>
      <c r="S216" s="13">
        <v>42534.933321759265</v>
      </c>
      <c r="T216" s="13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8308</v>
      </c>
      <c r="R217" t="s">
        <v>8309</v>
      </c>
      <c r="S217" s="13">
        <v>42446.060694444444</v>
      </c>
      <c r="T217" s="13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8308</v>
      </c>
      <c r="R218" t="s">
        <v>8309</v>
      </c>
      <c r="S218" s="13">
        <v>42421.141469907408</v>
      </c>
      <c r="T218" s="13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8308</v>
      </c>
      <c r="R219" t="s">
        <v>8309</v>
      </c>
      <c r="S219" s="13">
        <v>42523.739212962959</v>
      </c>
      <c r="T219" s="13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8308</v>
      </c>
      <c r="R220" t="s">
        <v>8309</v>
      </c>
      <c r="S220" s="13">
        <v>41833.951516203706</v>
      </c>
      <c r="T220" s="13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8308</v>
      </c>
      <c r="R221" t="s">
        <v>8309</v>
      </c>
      <c r="S221" s="13">
        <v>42479.039212962962</v>
      </c>
      <c r="T221" s="13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8308</v>
      </c>
      <c r="R222" t="s">
        <v>8309</v>
      </c>
      <c r="S222" s="13">
        <v>42235.117476851854</v>
      </c>
      <c r="T222" s="13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8308</v>
      </c>
      <c r="R223" t="s">
        <v>8309</v>
      </c>
      <c r="S223" s="13">
        <v>42718.963599537034</v>
      </c>
      <c r="T223" s="13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8308</v>
      </c>
      <c r="R224" t="s">
        <v>8309</v>
      </c>
      <c r="S224" s="13">
        <v>42031.666898148149</v>
      </c>
      <c r="T224" s="13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8308</v>
      </c>
      <c r="R225" t="s">
        <v>8309</v>
      </c>
      <c r="S225" s="13">
        <v>42078.34520833334</v>
      </c>
      <c r="T225" s="13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8308</v>
      </c>
      <c r="R226" t="s">
        <v>8309</v>
      </c>
      <c r="S226" s="13">
        <v>41905.795706018522</v>
      </c>
      <c r="T226" s="13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8308</v>
      </c>
      <c r="R227" t="s">
        <v>8309</v>
      </c>
      <c r="S227" s="13">
        <v>42695.7105787037</v>
      </c>
      <c r="T227" s="13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8308</v>
      </c>
      <c r="R228" t="s">
        <v>8309</v>
      </c>
      <c r="S228" s="13">
        <v>42510.938900462963</v>
      </c>
      <c r="T228" s="13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8308</v>
      </c>
      <c r="R229" t="s">
        <v>8309</v>
      </c>
      <c r="S229" s="13">
        <v>42511.698101851856</v>
      </c>
      <c r="T229" s="13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8308</v>
      </c>
      <c r="R230" t="s">
        <v>8309</v>
      </c>
      <c r="S230" s="13">
        <v>42041.581307870365</v>
      </c>
      <c r="T230" s="13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8308</v>
      </c>
      <c r="R231" t="s">
        <v>8309</v>
      </c>
      <c r="S231" s="13">
        <v>42307.189270833333</v>
      </c>
      <c r="T231" s="13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8308</v>
      </c>
      <c r="R232" t="s">
        <v>8309</v>
      </c>
      <c r="S232" s="13">
        <v>42353.761759259258</v>
      </c>
      <c r="T232" s="13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8308</v>
      </c>
      <c r="R233" t="s">
        <v>8309</v>
      </c>
      <c r="S233" s="13">
        <v>42058.603877314818</v>
      </c>
      <c r="T233" s="13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8308</v>
      </c>
      <c r="R234" t="s">
        <v>8309</v>
      </c>
      <c r="S234" s="13">
        <v>42304.940960648149</v>
      </c>
      <c r="T234" s="13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8308</v>
      </c>
      <c r="R235" t="s">
        <v>8309</v>
      </c>
      <c r="S235" s="13">
        <v>42538.742893518516</v>
      </c>
      <c r="T235" s="13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8308</v>
      </c>
      <c r="R236" t="s">
        <v>8309</v>
      </c>
      <c r="S236" s="13">
        <v>42122.732499999998</v>
      </c>
      <c r="T236" s="13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8308</v>
      </c>
      <c r="R237" t="s">
        <v>8309</v>
      </c>
      <c r="S237" s="13">
        <v>42209.67288194444</v>
      </c>
      <c r="T237" s="13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8308</v>
      </c>
      <c r="R238" t="s">
        <v>8309</v>
      </c>
      <c r="S238" s="13">
        <v>41990.506377314814</v>
      </c>
      <c r="T238" s="13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8308</v>
      </c>
      <c r="R239" t="s">
        <v>8309</v>
      </c>
      <c r="S239" s="13">
        <v>42039.194988425923</v>
      </c>
      <c r="T239" s="13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8308</v>
      </c>
      <c r="R240" t="s">
        <v>8309</v>
      </c>
      <c r="S240" s="13">
        <v>41890.086805555555</v>
      </c>
      <c r="T240" s="13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8308</v>
      </c>
      <c r="R241" t="s">
        <v>8309</v>
      </c>
      <c r="S241" s="13">
        <v>42495.722187499996</v>
      </c>
      <c r="T241" s="13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8308</v>
      </c>
      <c r="R242" t="s">
        <v>8309</v>
      </c>
      <c r="S242" s="13">
        <v>42570.850381944445</v>
      </c>
      <c r="T242" s="13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8308</v>
      </c>
      <c r="R243" t="s">
        <v>8309</v>
      </c>
      <c r="S243" s="13">
        <v>41927.124884259261</v>
      </c>
      <c r="T243" s="13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8308</v>
      </c>
      <c r="R244" t="s">
        <v>8309</v>
      </c>
      <c r="S244" s="13">
        <v>42730.903726851851</v>
      </c>
      <c r="T244" s="13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8308</v>
      </c>
      <c r="R245" t="s">
        <v>8309</v>
      </c>
      <c r="S245" s="13">
        <v>42475.848067129627</v>
      </c>
      <c r="T245" s="13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8308</v>
      </c>
      <c r="R246" t="s">
        <v>8309</v>
      </c>
      <c r="S246" s="13">
        <v>42188.83293981482</v>
      </c>
      <c r="T246" s="13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8308</v>
      </c>
      <c r="R247" t="s">
        <v>8309</v>
      </c>
      <c r="S247" s="13">
        <v>42053.049375000002</v>
      </c>
      <c r="T247" s="13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8308</v>
      </c>
      <c r="R248" t="s">
        <v>8309</v>
      </c>
      <c r="S248" s="13">
        <v>41883.916678240741</v>
      </c>
      <c r="T248" s="13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8308</v>
      </c>
      <c r="R249" t="s">
        <v>8309</v>
      </c>
      <c r="S249" s="13">
        <v>42767.031678240746</v>
      </c>
      <c r="T249" s="13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8308</v>
      </c>
      <c r="R250" t="s">
        <v>8309</v>
      </c>
      <c r="S250" s="13">
        <v>42029.135879629626</v>
      </c>
      <c r="T250" s="13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8308</v>
      </c>
      <c r="R251" t="s">
        <v>8309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Practice Pivot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Lisa K Wagner</cp:lastModifiedBy>
  <dcterms:created xsi:type="dcterms:W3CDTF">2017-04-20T15:17:24Z</dcterms:created>
  <dcterms:modified xsi:type="dcterms:W3CDTF">2021-06-20T20:48:21Z</dcterms:modified>
</cp:coreProperties>
</file>