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mai/Devs/Crowd-Flow-Inference/"/>
    </mc:Choice>
  </mc:AlternateContent>
  <xr:revisionPtr revIDLastSave="0" documentId="13_ncr:1_{4DCE8237-9357-3147-87A1-D5900CF4D2FA}" xr6:coauthVersionLast="47" xr6:coauthVersionMax="47" xr10:uidLastSave="{00000000-0000-0000-0000-000000000000}"/>
  <bookViews>
    <workbookView xWindow="2500" yWindow="1020" windowWidth="34560" windowHeight="19440" activeTab="5" xr2:uid="{1D979B30-6FFF-3649-AEEC-A6A07D8CE43C}"/>
  </bookViews>
  <sheets>
    <sheet name="Sheet1" sheetId="1" r:id="rId1"/>
    <sheet name="Sheet2" sheetId="2" r:id="rId2"/>
    <sheet name="Sheet3" sheetId="3" r:id="rId3"/>
    <sheet name="Sheet4" sheetId="4" r:id="rId4"/>
    <sheet name="Data" sheetId="5" r:id="rId5"/>
    <sheet name="Trainable params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1" i="4" l="1"/>
  <c r="I31" i="4"/>
  <c r="H31" i="4"/>
  <c r="H28" i="4"/>
  <c r="L28" i="4"/>
  <c r="K28" i="4"/>
  <c r="J28" i="4"/>
  <c r="I28" i="4"/>
  <c r="K25" i="4"/>
  <c r="J25" i="4"/>
  <c r="I25" i="4"/>
  <c r="L25" i="4"/>
  <c r="H25" i="4"/>
  <c r="H7" i="4"/>
</calcChain>
</file>

<file path=xl/sharedStrings.xml><?xml version="1.0" encoding="utf-8"?>
<sst xmlns="http://schemas.openxmlformats.org/spreadsheetml/2006/main" count="288" uniqueCount="67">
  <si>
    <t>MA</t>
  </si>
  <si>
    <t>LSTM</t>
  </si>
  <si>
    <t>Diffusion</t>
  </si>
  <si>
    <t>CROSSROAD</t>
  </si>
  <si>
    <t>chunk size = 15</t>
  </si>
  <si>
    <t>GCN</t>
  </si>
  <si>
    <t>GAT</t>
  </si>
  <si>
    <t>10s</t>
  </si>
  <si>
    <t>30s</t>
  </si>
  <si>
    <t>60s</t>
  </si>
  <si>
    <t>MAZE (chunk size = 30)</t>
  </si>
  <si>
    <t>TRAIN STATION (chunks size=30)</t>
  </si>
  <si>
    <t>offline</t>
  </si>
  <si>
    <t>diffusion</t>
  </si>
  <si>
    <t>chunk error</t>
  </si>
  <si>
    <t>Methods</t>
  </si>
  <si>
    <t>sum of rmse per step</t>
  </si>
  <si>
    <t>sum of rmse per node</t>
  </si>
  <si>
    <t>MAZE</t>
  </si>
  <si>
    <t>TRAINSTATION</t>
  </si>
  <si>
    <t>Metric</t>
  </si>
  <si>
    <t>Dataset</t>
  </si>
  <si>
    <t>LSTM w/o</t>
  </si>
  <si>
    <t>Diffusion w/o</t>
  </si>
  <si>
    <t>w/o OL</t>
  </si>
  <si>
    <t>Models</t>
  </si>
  <si>
    <t>Average RMSE (step)</t>
  </si>
  <si>
    <t>Average RMSE (node)</t>
  </si>
  <si>
    <t>Percentage Difference</t>
  </si>
  <si>
    <t>Average RMSE</t>
  </si>
  <si>
    <t>Average MAE</t>
  </si>
  <si>
    <t>Percentage Improvement %</t>
  </si>
  <si>
    <t>Num of Scenarios</t>
  </si>
  <si>
    <t>Num of Edges</t>
  </si>
  <si>
    <t>Total Time (mins)</t>
  </si>
  <si>
    <t>Num of Nodes</t>
  </si>
  <si>
    <t>Average Flow Rate (peds/10s)</t>
  </si>
  <si>
    <t>Statistic</t>
  </si>
  <si>
    <t>LSTM w/o OL</t>
  </si>
  <si>
    <t>GCN w/o OL</t>
  </si>
  <si>
    <t>GAT w/o OL</t>
  </si>
  <si>
    <t>Diffusion w/o OL</t>
  </si>
  <si>
    <t>Percentage of Decress</t>
  </si>
  <si>
    <t>Parameters</t>
  </si>
  <si>
    <t>Value</t>
  </si>
  <si>
    <t>Size of a chunk</t>
  </si>
  <si>
    <t>Length of a time step</t>
  </si>
  <si>
    <t>Prediction horizons</t>
  </si>
  <si>
    <t>Lags of observation</t>
  </si>
  <si>
    <t>Replay buffer size</t>
  </si>
  <si>
    <t>1 min</t>
  </si>
  <si>
    <t>10 s</t>
  </si>
  <si>
    <t>Retraining steps</t>
  </si>
  <si>
    <t>Batch size</t>
  </si>
  <si>
    <t>TranStation</t>
  </si>
  <si>
    <t>TrainStation</t>
  </si>
  <si>
    <t>Maze</t>
  </si>
  <si>
    <t>rmse</t>
  </si>
  <si>
    <t>mae</t>
  </si>
  <si>
    <t>CrossRoad</t>
  </si>
  <si>
    <t>crossroad</t>
  </si>
  <si>
    <t>Trainstation</t>
  </si>
  <si>
    <t>cross</t>
  </si>
  <si>
    <t>params</t>
  </si>
  <si>
    <t>Model</t>
  </si>
  <si>
    <t>\</t>
  </si>
  <si>
    <t>Trainable Params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</si>
</sst>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;[Red]0.00"/>
    <numFmt numFmtId="169" formatCode="0.000"/>
  </numFmts>
  <fonts count="5" x14ac:knownFonts="1">
    <font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  <font>
      <sz val="10.5"/>
      <color theme="1"/>
      <name val="Arial Unicode MS"/>
      <family val="2"/>
    </font>
    <font>
      <b/>
      <sz val="12"/>
      <color theme="1"/>
      <name val="Aptos Narrow"/>
      <family val="2"/>
      <scheme val="minor"/>
    </font>
    <font>
      <sz val="12"/>
      <color rgb="FFFF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8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thin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/>
      <bottom style="thick">
        <color indexed="64"/>
      </bottom>
      <diagonal/>
    </border>
    <border>
      <left style="double">
        <color indexed="64"/>
      </left>
      <right style="thin">
        <color indexed="64"/>
      </right>
      <top style="thick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ck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1" fillId="0" borderId="0" xfId="0" applyFont="1"/>
    <xf numFmtId="164" fontId="0" fillId="0" borderId="0" xfId="0" applyNumberFormat="1"/>
    <xf numFmtId="0" fontId="2" fillId="0" borderId="0" xfId="0" applyFon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4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2" fontId="0" fillId="0" borderId="5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12" xfId="0" applyBorder="1" applyAlignment="1">
      <alignment horizontal="center"/>
    </xf>
    <xf numFmtId="2" fontId="0" fillId="0" borderId="23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3" xfId="0" applyBorder="1" applyAlignment="1">
      <alignment horizontal="center"/>
    </xf>
    <xf numFmtId="2" fontId="0" fillId="0" borderId="28" xfId="0" applyNumberFormat="1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2" fontId="0" fillId="0" borderId="31" xfId="0" applyNumberFormat="1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2" fontId="0" fillId="0" borderId="32" xfId="0" applyNumberFormat="1" applyBorder="1" applyAlignment="1">
      <alignment horizontal="center"/>
    </xf>
    <xf numFmtId="0" fontId="0" fillId="0" borderId="9" xfId="0" applyBorder="1"/>
    <xf numFmtId="0" fontId="0" fillId="0" borderId="35" xfId="0" applyBorder="1" applyAlignment="1">
      <alignment horizontal="center"/>
    </xf>
    <xf numFmtId="2" fontId="0" fillId="0" borderId="36" xfId="0" applyNumberFormat="1" applyBorder="1" applyAlignment="1">
      <alignment horizontal="center"/>
    </xf>
    <xf numFmtId="2" fontId="0" fillId="0" borderId="37" xfId="0" applyNumberFormat="1" applyBorder="1" applyAlignment="1">
      <alignment horizontal="center"/>
    </xf>
    <xf numFmtId="0" fontId="0" fillId="0" borderId="2" xfId="0" applyBorder="1"/>
    <xf numFmtId="0" fontId="0" fillId="0" borderId="5" xfId="0" applyBorder="1"/>
    <xf numFmtId="10" fontId="0" fillId="0" borderId="0" xfId="0" applyNumberFormat="1" applyAlignment="1">
      <alignment horizontal="center"/>
    </xf>
    <xf numFmtId="10" fontId="0" fillId="0" borderId="2" xfId="0" applyNumberFormat="1" applyBorder="1" applyAlignment="1">
      <alignment horizontal="center"/>
    </xf>
    <xf numFmtId="0" fontId="3" fillId="0" borderId="2" xfId="0" applyFont="1" applyBorder="1" applyAlignment="1">
      <alignment horizontal="center"/>
    </xf>
    <xf numFmtId="10" fontId="0" fillId="0" borderId="5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0" xfId="0" applyFill="1" applyBorder="1"/>
    <xf numFmtId="2" fontId="0" fillId="0" borderId="0" xfId="0" applyNumberFormat="1" applyFill="1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169" fontId="0" fillId="0" borderId="0" xfId="0" applyNumberFormat="1" applyFill="1" applyBorder="1" applyAlignment="1">
      <alignment horizontal="right"/>
    </xf>
    <xf numFmtId="0" fontId="0" fillId="0" borderId="0" xfId="0" applyAlignment="1">
      <alignment horizontal="center" vertical="center"/>
    </xf>
    <xf numFmtId="0" fontId="4" fillId="0" borderId="0" xfId="0" applyFont="1"/>
    <xf numFmtId="0" fontId="0" fillId="0" borderId="5" xfId="0" applyFill="1" applyBorder="1"/>
    <xf numFmtId="0" fontId="0" fillId="0" borderId="0" xfId="0" applyBorder="1"/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5" xfId="0" applyFont="1" applyBorder="1"/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MAZE RMSE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Sheet4!$N$44:$W$44</c:f>
              <c:numCache>
                <c:formatCode>General</c:formatCode>
                <c:ptCount val="10"/>
                <c:pt idx="0">
                  <c:v>2.028</c:v>
                </c:pt>
                <c:pt idx="1">
                  <c:v>2.077</c:v>
                </c:pt>
                <c:pt idx="2">
                  <c:v>2.1440000000000001</c:v>
                </c:pt>
                <c:pt idx="3">
                  <c:v>2.222</c:v>
                </c:pt>
                <c:pt idx="4">
                  <c:v>2.165</c:v>
                </c:pt>
                <c:pt idx="5">
                  <c:v>2.2309999999999999</c:v>
                </c:pt>
                <c:pt idx="6">
                  <c:v>2.3210000000000002</c:v>
                </c:pt>
                <c:pt idx="7">
                  <c:v>2.4129999999999998</c:v>
                </c:pt>
                <c:pt idx="8">
                  <c:v>2.4289999999999998</c:v>
                </c:pt>
                <c:pt idx="9">
                  <c:v>3.2610000000000001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E3-224A-954B-4E3139D011C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Sheet4!$N$51:$W$51</c:f>
              <c:numCache>
                <c:formatCode>General</c:formatCode>
                <c:ptCount val="10"/>
                <c:pt idx="0">
                  <c:v>2.0539999999999998</c:v>
                </c:pt>
                <c:pt idx="1">
                  <c:v>2.0019999999999998</c:v>
                </c:pt>
                <c:pt idx="2">
                  <c:v>1.998</c:v>
                </c:pt>
                <c:pt idx="3">
                  <c:v>1.9950000000000001</c:v>
                </c:pt>
                <c:pt idx="4">
                  <c:v>1.9970000000000001</c:v>
                </c:pt>
                <c:pt idx="5">
                  <c:v>1.986</c:v>
                </c:pt>
                <c:pt idx="6">
                  <c:v>1.996</c:v>
                </c:pt>
                <c:pt idx="7">
                  <c:v>1.9970000000000001</c:v>
                </c:pt>
                <c:pt idx="8">
                  <c:v>2.0049999999999999</c:v>
                </c:pt>
                <c:pt idx="9">
                  <c:v>2.089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E3-224A-954B-4E3139D011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0832512"/>
        <c:axId val="384197664"/>
      </c:lineChart>
      <c:catAx>
        <c:axId val="11408325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197664"/>
        <c:crosses val="autoZero"/>
        <c:auto val="1"/>
        <c:lblAlgn val="ctr"/>
        <c:lblOffset val="100"/>
        <c:noMultiLvlLbl val="0"/>
      </c:catAx>
      <c:valAx>
        <c:axId val="38419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0832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Sheet4!$N$45</c:f>
              <c:strCache>
                <c:ptCount val="1"/>
                <c:pt idx="0">
                  <c:v>1.448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Sheet4!$O$45:$W$45</c:f>
              <c:numCache>
                <c:formatCode>General</c:formatCode>
                <c:ptCount val="9"/>
                <c:pt idx="0">
                  <c:v>1.4710000000000001</c:v>
                </c:pt>
                <c:pt idx="1">
                  <c:v>1.5169999999999999</c:v>
                </c:pt>
                <c:pt idx="2">
                  <c:v>1.5529999999999999</c:v>
                </c:pt>
                <c:pt idx="3">
                  <c:v>1.5349999999999999</c:v>
                </c:pt>
                <c:pt idx="4">
                  <c:v>1.5720000000000001</c:v>
                </c:pt>
                <c:pt idx="5">
                  <c:v>1.639</c:v>
                </c:pt>
                <c:pt idx="6">
                  <c:v>1.6870000000000001</c:v>
                </c:pt>
                <c:pt idx="7">
                  <c:v>1.734</c:v>
                </c:pt>
                <c:pt idx="8">
                  <c:v>2.3860000000000001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74-AD4B-91CC-2CAC10B5844E}"/>
            </c:ext>
          </c:extLst>
        </c:ser>
        <c:ser>
          <c:idx val="1"/>
          <c:order val="1"/>
          <c:tx>
            <c:strRef>
              <c:f>Sheet4!$N$52</c:f>
              <c:strCache>
                <c:ptCount val="1"/>
                <c:pt idx="0">
                  <c:v>1.453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Sheet4!$O$52:$W$52</c:f>
              <c:numCache>
                <c:formatCode>General</c:formatCode>
                <c:ptCount val="9"/>
                <c:pt idx="0">
                  <c:v>1.409</c:v>
                </c:pt>
                <c:pt idx="1">
                  <c:v>1.407</c:v>
                </c:pt>
                <c:pt idx="2">
                  <c:v>1.403</c:v>
                </c:pt>
                <c:pt idx="3">
                  <c:v>1.4059999999999999</c:v>
                </c:pt>
                <c:pt idx="4">
                  <c:v>1.3979999999999999</c:v>
                </c:pt>
                <c:pt idx="5">
                  <c:v>1.4059999999999999</c:v>
                </c:pt>
                <c:pt idx="6">
                  <c:v>1.403</c:v>
                </c:pt>
                <c:pt idx="7">
                  <c:v>1.4079999999999999</c:v>
                </c:pt>
                <c:pt idx="8">
                  <c:v>1.4770000000000001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74-AD4B-91CC-2CAC10B584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0113616"/>
        <c:axId val="1492555184"/>
      </c:lineChart>
      <c:catAx>
        <c:axId val="380113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2555184"/>
        <c:crosses val="autoZero"/>
        <c:auto val="1"/>
        <c:lblAlgn val="ctr"/>
        <c:lblOffset val="100"/>
        <c:noMultiLvlLbl val="0"/>
      </c:catAx>
      <c:valAx>
        <c:axId val="149255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113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3736</xdr:colOff>
      <xdr:row>39</xdr:row>
      <xdr:rowOff>176679</xdr:rowOff>
    </xdr:from>
    <xdr:to>
      <xdr:col>8</xdr:col>
      <xdr:colOff>118036</xdr:colOff>
      <xdr:row>53</xdr:row>
      <xdr:rowOff>75080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7D33CF9-BEC2-A1FB-E97A-C63B44EA89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782277</xdr:colOff>
      <xdr:row>53</xdr:row>
      <xdr:rowOff>138526</xdr:rowOff>
    </xdr:from>
    <xdr:to>
      <xdr:col>8</xdr:col>
      <xdr:colOff>82176</xdr:colOff>
      <xdr:row>67</xdr:row>
      <xdr:rowOff>42903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DE6C2D4-7969-D185-C4B4-66F99055AC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A2293-1005-6C44-8AEE-A4B94CC4173C}">
  <dimension ref="B2:N30"/>
  <sheetViews>
    <sheetView zoomScale="105" workbookViewId="0">
      <selection activeCell="L26" sqref="L26"/>
    </sheetView>
  </sheetViews>
  <sheetFormatPr baseColWidth="10" defaultRowHeight="16" x14ac:dyDescent="0.2"/>
  <cols>
    <col min="2" max="2" width="27.1640625" customWidth="1"/>
    <col min="3" max="3" width="19.5" customWidth="1"/>
    <col min="5" max="5" width="18.83203125" customWidth="1"/>
    <col min="6" max="6" width="14.33203125" customWidth="1"/>
    <col min="7" max="7" width="15.33203125" customWidth="1"/>
    <col min="14" max="15" width="14.5" customWidth="1"/>
    <col min="16" max="16" width="25.6640625" customWidth="1"/>
    <col min="17" max="17" width="25.83203125" customWidth="1"/>
  </cols>
  <sheetData>
    <row r="2" spans="2:14" x14ac:dyDescent="0.2">
      <c r="D2" s="47" t="s">
        <v>4</v>
      </c>
      <c r="E2" s="47"/>
      <c r="F2" s="47"/>
      <c r="G2" s="47"/>
    </row>
    <row r="3" spans="2:14" x14ac:dyDescent="0.2">
      <c r="D3" t="s">
        <v>0</v>
      </c>
      <c r="E3" t="s">
        <v>1</v>
      </c>
      <c r="F3" t="s">
        <v>2</v>
      </c>
      <c r="G3" t="s">
        <v>5</v>
      </c>
      <c r="H3" t="s">
        <v>6</v>
      </c>
    </row>
    <row r="4" spans="2:14" x14ac:dyDescent="0.2">
      <c r="B4" s="47" t="s">
        <v>3</v>
      </c>
      <c r="C4" t="s">
        <v>7</v>
      </c>
      <c r="D4" s="2">
        <v>4.1399999999999997</v>
      </c>
      <c r="E4" s="2">
        <v>5.69</v>
      </c>
      <c r="F4" s="2">
        <v>4.84</v>
      </c>
      <c r="G4" s="2">
        <v>11.14</v>
      </c>
      <c r="H4" s="2">
        <v>12.63</v>
      </c>
    </row>
    <row r="5" spans="2:14" x14ac:dyDescent="0.2">
      <c r="B5" s="47"/>
      <c r="C5" t="s">
        <v>8</v>
      </c>
      <c r="D5" s="2">
        <v>4.1399999999999997</v>
      </c>
      <c r="E5" s="2">
        <v>5.68</v>
      </c>
      <c r="F5" s="2">
        <v>4.75</v>
      </c>
      <c r="G5" s="2">
        <v>11.06</v>
      </c>
      <c r="H5" s="2">
        <v>12.61</v>
      </c>
    </row>
    <row r="6" spans="2:14" x14ac:dyDescent="0.2">
      <c r="B6" s="47"/>
      <c r="C6" t="s">
        <v>9</v>
      </c>
      <c r="D6" s="2">
        <v>4.1500000000000004</v>
      </c>
      <c r="E6" s="2">
        <v>5.67</v>
      </c>
      <c r="F6" s="2">
        <v>4.76</v>
      </c>
      <c r="G6" s="2">
        <v>11.24</v>
      </c>
      <c r="H6" s="2">
        <v>12.7</v>
      </c>
    </row>
    <row r="7" spans="2:14" x14ac:dyDescent="0.2">
      <c r="B7" s="47" t="s">
        <v>10</v>
      </c>
      <c r="C7" s="1" t="s">
        <v>7</v>
      </c>
      <c r="D7" s="2">
        <v>1.95</v>
      </c>
      <c r="E7" s="2">
        <v>2.06</v>
      </c>
      <c r="F7" s="2">
        <v>2.0299999999999998</v>
      </c>
      <c r="G7" s="2">
        <v>2.86</v>
      </c>
      <c r="H7" s="2">
        <v>2.57</v>
      </c>
    </row>
    <row r="8" spans="2:14" x14ac:dyDescent="0.2">
      <c r="B8" s="47"/>
      <c r="C8" s="1" t="s">
        <v>8</v>
      </c>
      <c r="D8" s="2">
        <v>1.97</v>
      </c>
      <c r="E8" s="2">
        <v>2.0499999999999998</v>
      </c>
      <c r="F8" s="2">
        <v>2.02</v>
      </c>
      <c r="G8" s="2">
        <v>2.84</v>
      </c>
      <c r="H8" s="2">
        <v>2.58</v>
      </c>
    </row>
    <row r="9" spans="2:14" x14ac:dyDescent="0.2">
      <c r="B9" s="47"/>
      <c r="C9" s="1" t="s">
        <v>9</v>
      </c>
      <c r="D9" s="2">
        <v>2.0099999999999998</v>
      </c>
      <c r="E9" s="2">
        <v>2.09</v>
      </c>
      <c r="F9" s="2">
        <v>2.0299999999999998</v>
      </c>
      <c r="G9" s="2">
        <v>2.84</v>
      </c>
      <c r="H9" s="2">
        <v>2.58</v>
      </c>
    </row>
    <row r="10" spans="2:14" x14ac:dyDescent="0.2">
      <c r="B10" s="47" t="s">
        <v>11</v>
      </c>
      <c r="C10" s="1" t="s">
        <v>7</v>
      </c>
    </row>
    <row r="11" spans="2:14" x14ac:dyDescent="0.2">
      <c r="B11" s="47"/>
      <c r="C11" s="1" t="s">
        <v>8</v>
      </c>
    </row>
    <row r="12" spans="2:14" x14ac:dyDescent="0.2">
      <c r="B12" s="47"/>
      <c r="C12" s="1" t="s">
        <v>9</v>
      </c>
      <c r="N12" t="s">
        <v>12</v>
      </c>
    </row>
    <row r="13" spans="2:14" x14ac:dyDescent="0.2">
      <c r="B13" s="47"/>
      <c r="E13" t="s">
        <v>7</v>
      </c>
      <c r="F13" t="s">
        <v>8</v>
      </c>
      <c r="G13" t="s">
        <v>9</v>
      </c>
      <c r="M13" t="s">
        <v>13</v>
      </c>
      <c r="N13">
        <v>2.89</v>
      </c>
    </row>
    <row r="14" spans="2:14" x14ac:dyDescent="0.2">
      <c r="B14" s="47"/>
      <c r="D14" t="s">
        <v>0</v>
      </c>
      <c r="E14">
        <v>4.1399999999999997</v>
      </c>
      <c r="F14">
        <v>4.1399999999999997</v>
      </c>
      <c r="G14">
        <v>4.1500000000000004</v>
      </c>
      <c r="H14">
        <v>4.1500000000000004</v>
      </c>
      <c r="M14" t="s">
        <v>0</v>
      </c>
      <c r="N14">
        <v>1.33</v>
      </c>
    </row>
    <row r="15" spans="2:14" x14ac:dyDescent="0.2">
      <c r="B15" s="47"/>
      <c r="D15" t="s">
        <v>1</v>
      </c>
      <c r="E15" s="2">
        <v>5.69</v>
      </c>
      <c r="F15" s="2">
        <v>5.68</v>
      </c>
      <c r="G15" s="2">
        <v>5.67</v>
      </c>
      <c r="H15">
        <v>5.68</v>
      </c>
    </row>
    <row r="16" spans="2:14" x14ac:dyDescent="0.2">
      <c r="B16" s="47"/>
      <c r="D16" t="s">
        <v>5</v>
      </c>
      <c r="E16" s="2">
        <v>11.14</v>
      </c>
      <c r="F16" s="2">
        <v>11.06</v>
      </c>
      <c r="G16" s="2">
        <v>11.24</v>
      </c>
      <c r="H16">
        <v>11.21</v>
      </c>
    </row>
    <row r="17" spans="3:11" x14ac:dyDescent="0.2">
      <c r="D17" t="s">
        <v>6</v>
      </c>
      <c r="E17" s="2">
        <v>12.63</v>
      </c>
      <c r="F17" s="2">
        <v>12.61</v>
      </c>
      <c r="G17" s="2">
        <v>12.7</v>
      </c>
      <c r="H17">
        <v>12.66</v>
      </c>
    </row>
    <row r="18" spans="3:11" ht="17" x14ac:dyDescent="0.25">
      <c r="D18" t="s">
        <v>2</v>
      </c>
      <c r="E18" s="2">
        <v>4.84</v>
      </c>
      <c r="F18" s="2">
        <v>4.75</v>
      </c>
      <c r="G18" s="2">
        <v>4.76</v>
      </c>
      <c r="H18" s="3">
        <v>4.7699999999999996</v>
      </c>
    </row>
    <row r="19" spans="3:11" x14ac:dyDescent="0.2">
      <c r="C19" s="47" t="s">
        <v>14</v>
      </c>
      <c r="E19" s="2"/>
      <c r="F19" s="2"/>
      <c r="G19" s="2"/>
    </row>
    <row r="20" spans="3:11" x14ac:dyDescent="0.2">
      <c r="C20" s="47"/>
      <c r="D20" t="s">
        <v>0</v>
      </c>
      <c r="E20" s="2">
        <v>1.95</v>
      </c>
      <c r="F20" s="2">
        <v>1.97</v>
      </c>
      <c r="G20" s="2">
        <v>2.0099999999999998</v>
      </c>
      <c r="H20" s="2">
        <v>1.98</v>
      </c>
    </row>
    <row r="21" spans="3:11" x14ac:dyDescent="0.2">
      <c r="C21" s="47"/>
      <c r="D21" t="s">
        <v>1</v>
      </c>
      <c r="E21" s="2">
        <v>2.06</v>
      </c>
      <c r="F21" s="2">
        <v>2.0499999999999998</v>
      </c>
      <c r="G21" s="2">
        <v>2.09</v>
      </c>
      <c r="H21" s="2">
        <v>2.0699999999999998</v>
      </c>
    </row>
    <row r="22" spans="3:11" x14ac:dyDescent="0.2">
      <c r="C22" s="47"/>
      <c r="D22" t="s">
        <v>5</v>
      </c>
      <c r="E22" s="2">
        <v>2.86</v>
      </c>
      <c r="F22" s="2">
        <v>2.84</v>
      </c>
      <c r="G22" s="2">
        <v>2.84</v>
      </c>
      <c r="H22" s="2">
        <v>2.84</v>
      </c>
    </row>
    <row r="23" spans="3:11" x14ac:dyDescent="0.2">
      <c r="C23" s="47"/>
      <c r="D23" t="s">
        <v>6</v>
      </c>
      <c r="E23" s="2">
        <v>2.57</v>
      </c>
      <c r="F23" s="2">
        <v>2.58</v>
      </c>
      <c r="G23" s="2">
        <v>2.58</v>
      </c>
      <c r="H23" s="2">
        <v>2.58</v>
      </c>
    </row>
    <row r="24" spans="3:11" x14ac:dyDescent="0.2">
      <c r="C24" s="47"/>
      <c r="D24" t="s">
        <v>2</v>
      </c>
      <c r="E24" s="2">
        <v>2.0299999999999998</v>
      </c>
      <c r="F24" s="2">
        <v>2.02</v>
      </c>
      <c r="G24" s="2">
        <v>2.0299999999999998</v>
      </c>
      <c r="H24" s="2">
        <v>2.02</v>
      </c>
    </row>
    <row r="25" spans="3:11" x14ac:dyDescent="0.2">
      <c r="C25" s="47"/>
      <c r="E25" s="2"/>
      <c r="H25" s="2"/>
    </row>
    <row r="26" spans="3:11" x14ac:dyDescent="0.2">
      <c r="C26" s="47"/>
      <c r="D26" t="s">
        <v>0</v>
      </c>
      <c r="E26" s="2">
        <v>3.73</v>
      </c>
      <c r="F26">
        <v>4.5599999999999996</v>
      </c>
      <c r="G26">
        <v>5.34</v>
      </c>
      <c r="H26" s="2">
        <v>4.63</v>
      </c>
    </row>
    <row r="27" spans="3:11" x14ac:dyDescent="0.2">
      <c r="C27" s="47"/>
      <c r="D27" t="s">
        <v>1</v>
      </c>
      <c r="E27" s="2">
        <v>3.19</v>
      </c>
      <c r="F27">
        <v>3.23</v>
      </c>
      <c r="G27">
        <v>3.61</v>
      </c>
      <c r="H27" s="2">
        <v>3.34</v>
      </c>
    </row>
    <row r="28" spans="3:11" x14ac:dyDescent="0.2">
      <c r="D28" t="s">
        <v>5</v>
      </c>
      <c r="E28" s="2">
        <v>5</v>
      </c>
      <c r="F28">
        <v>5.01</v>
      </c>
      <c r="G28">
        <v>5.1100000000000003</v>
      </c>
      <c r="H28" s="2">
        <v>5.04</v>
      </c>
      <c r="K28" s="2"/>
    </row>
    <row r="29" spans="3:11" x14ac:dyDescent="0.2">
      <c r="D29" t="s">
        <v>6</v>
      </c>
      <c r="E29" s="2">
        <v>4.1399999999999997</v>
      </c>
      <c r="F29">
        <v>4.25</v>
      </c>
      <c r="G29">
        <v>4.54</v>
      </c>
      <c r="H29" s="2">
        <v>4.3099999999999996</v>
      </c>
    </row>
    <row r="30" spans="3:11" x14ac:dyDescent="0.2">
      <c r="D30" t="s">
        <v>2</v>
      </c>
      <c r="E30" s="2">
        <v>3.1</v>
      </c>
      <c r="F30">
        <v>3.2</v>
      </c>
      <c r="G30">
        <v>4.1900000000000004</v>
      </c>
      <c r="H30" s="2">
        <v>3.53</v>
      </c>
    </row>
  </sheetData>
  <mergeCells count="6">
    <mergeCell ref="C19:C27"/>
    <mergeCell ref="D2:G2"/>
    <mergeCell ref="B4:B6"/>
    <mergeCell ref="B7:B9"/>
    <mergeCell ref="B10:B12"/>
    <mergeCell ref="B13:B16"/>
  </mergeCell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DC488-88FE-EB4C-94F6-9E918A6B3E16}">
  <dimension ref="C4:P36"/>
  <sheetViews>
    <sheetView topLeftCell="A3" workbookViewId="0">
      <selection activeCell="K41" sqref="K41"/>
    </sheetView>
  </sheetViews>
  <sheetFormatPr baseColWidth="10" defaultRowHeight="16" x14ac:dyDescent="0.2"/>
  <cols>
    <col min="6" max="6" width="16.33203125" customWidth="1"/>
    <col min="9" max="9" width="14.83203125" customWidth="1"/>
    <col min="10" max="10" width="30.33203125" customWidth="1"/>
    <col min="11" max="11" width="15.5" customWidth="1"/>
  </cols>
  <sheetData>
    <row r="4" spans="3:15" ht="17" thickBot="1" x14ac:dyDescent="0.25">
      <c r="D4" t="s">
        <v>15</v>
      </c>
      <c r="E4" t="s">
        <v>16</v>
      </c>
      <c r="F4" t="s">
        <v>17</v>
      </c>
    </row>
    <row r="5" spans="3:15" ht="18" thickTop="1" thickBot="1" x14ac:dyDescent="0.25">
      <c r="C5" s="47" t="s">
        <v>3</v>
      </c>
      <c r="D5" t="s">
        <v>0</v>
      </c>
      <c r="I5" s="19" t="s">
        <v>21</v>
      </c>
      <c r="J5" s="14" t="s">
        <v>20</v>
      </c>
      <c r="K5" s="13" t="s">
        <v>0</v>
      </c>
      <c r="L5" s="13" t="s">
        <v>5</v>
      </c>
      <c r="M5" s="13" t="s">
        <v>6</v>
      </c>
      <c r="N5" s="13" t="s">
        <v>1</v>
      </c>
      <c r="O5" s="13" t="s">
        <v>2</v>
      </c>
    </row>
    <row r="6" spans="3:15" ht="17" thickTop="1" x14ac:dyDescent="0.2">
      <c r="C6" s="47"/>
      <c r="D6" t="s">
        <v>5</v>
      </c>
      <c r="I6" s="48" t="s">
        <v>3</v>
      </c>
      <c r="J6" s="15" t="s">
        <v>16</v>
      </c>
      <c r="K6" s="7">
        <v>27.03</v>
      </c>
      <c r="L6" s="7">
        <v>88.64</v>
      </c>
      <c r="M6" s="7">
        <v>97.06</v>
      </c>
      <c r="N6" s="7">
        <v>75.09</v>
      </c>
      <c r="O6" s="7">
        <v>37.1</v>
      </c>
    </row>
    <row r="7" spans="3:15" x14ac:dyDescent="0.2">
      <c r="C7" s="47"/>
      <c r="D7" t="s">
        <v>6</v>
      </c>
      <c r="I7" s="49"/>
      <c r="J7" s="16" t="s">
        <v>17</v>
      </c>
      <c r="K7" s="10">
        <v>17.690000000000001</v>
      </c>
      <c r="L7" s="10">
        <v>55.51</v>
      </c>
      <c r="M7" s="10">
        <v>61.29</v>
      </c>
      <c r="N7" s="10">
        <v>49.08</v>
      </c>
      <c r="O7" s="10">
        <v>23.83</v>
      </c>
    </row>
    <row r="8" spans="3:15" x14ac:dyDescent="0.2">
      <c r="C8" s="47"/>
      <c r="D8" t="s">
        <v>1</v>
      </c>
      <c r="I8" s="50" t="s">
        <v>18</v>
      </c>
      <c r="J8" s="17" t="s">
        <v>16</v>
      </c>
      <c r="K8" s="6">
        <v>11.93</v>
      </c>
      <c r="L8" s="6">
        <v>17.670000000000002</v>
      </c>
      <c r="M8" s="6">
        <v>15.97</v>
      </c>
      <c r="N8" s="6">
        <v>12.83</v>
      </c>
      <c r="O8" s="6">
        <v>12.31</v>
      </c>
    </row>
    <row r="9" spans="3:15" x14ac:dyDescent="0.2">
      <c r="C9" s="47"/>
      <c r="D9" t="s">
        <v>2</v>
      </c>
      <c r="I9" s="49"/>
      <c r="J9" s="16" t="s">
        <v>17</v>
      </c>
      <c r="K9" s="10">
        <v>31.59</v>
      </c>
      <c r="L9" s="10">
        <v>46.47</v>
      </c>
      <c r="M9" s="10">
        <v>42.04</v>
      </c>
      <c r="N9" s="10">
        <v>34.020000000000003</v>
      </c>
      <c r="O9" s="10">
        <v>32.590000000000003</v>
      </c>
    </row>
    <row r="10" spans="3:15" x14ac:dyDescent="0.2">
      <c r="C10" s="47" t="s">
        <v>18</v>
      </c>
      <c r="D10" t="s">
        <v>0</v>
      </c>
      <c r="E10">
        <v>11.93</v>
      </c>
      <c r="F10">
        <v>31.59</v>
      </c>
      <c r="I10" s="51" t="s">
        <v>19</v>
      </c>
      <c r="J10" s="15" t="s">
        <v>16</v>
      </c>
      <c r="K10" s="7">
        <v>28.63</v>
      </c>
      <c r="L10" s="7">
        <v>31.13</v>
      </c>
      <c r="M10" s="7">
        <v>26.67</v>
      </c>
      <c r="N10" s="7">
        <v>21.91</v>
      </c>
      <c r="O10" s="7">
        <v>21.95</v>
      </c>
    </row>
    <row r="11" spans="3:15" ht="17" thickBot="1" x14ac:dyDescent="0.25">
      <c r="C11" s="47"/>
      <c r="D11" t="s">
        <v>5</v>
      </c>
      <c r="E11">
        <v>17.670000000000002</v>
      </c>
      <c r="F11">
        <v>46.47</v>
      </c>
      <c r="I11" s="52"/>
      <c r="J11" s="18" t="s">
        <v>17</v>
      </c>
      <c r="K11" s="8">
        <v>60.63</v>
      </c>
      <c r="L11" s="8">
        <v>68.31</v>
      </c>
      <c r="M11" s="8">
        <v>58.3</v>
      </c>
      <c r="N11" s="8">
        <v>48.39</v>
      </c>
      <c r="O11" s="8">
        <v>48.31</v>
      </c>
    </row>
    <row r="12" spans="3:15" ht="17" thickTop="1" x14ac:dyDescent="0.2">
      <c r="C12" s="47"/>
      <c r="D12" t="s">
        <v>6</v>
      </c>
      <c r="E12">
        <v>15.97</v>
      </c>
      <c r="F12">
        <v>42.04</v>
      </c>
    </row>
    <row r="13" spans="3:15" x14ac:dyDescent="0.2">
      <c r="C13" s="47"/>
      <c r="D13" t="s">
        <v>1</v>
      </c>
      <c r="E13">
        <v>12.83</v>
      </c>
      <c r="F13">
        <v>34.020000000000003</v>
      </c>
    </row>
    <row r="14" spans="3:15" x14ac:dyDescent="0.2">
      <c r="C14" s="47"/>
      <c r="D14" t="s">
        <v>2</v>
      </c>
      <c r="E14">
        <v>12.31</v>
      </c>
      <c r="F14">
        <v>32.590000000000003</v>
      </c>
    </row>
    <row r="15" spans="3:15" ht="17" thickBot="1" x14ac:dyDescent="0.25">
      <c r="C15" s="47" t="s">
        <v>19</v>
      </c>
      <c r="D15" t="s">
        <v>0</v>
      </c>
    </row>
    <row r="16" spans="3:15" ht="18" thickTop="1" thickBot="1" x14ac:dyDescent="0.25">
      <c r="C16" s="47"/>
      <c r="D16" t="s">
        <v>5</v>
      </c>
      <c r="I16" s="24" t="s">
        <v>21</v>
      </c>
      <c r="J16" s="13" t="s">
        <v>1</v>
      </c>
      <c r="K16" s="13" t="s">
        <v>22</v>
      </c>
      <c r="L16" s="13" t="s">
        <v>2</v>
      </c>
      <c r="M16" s="13" t="s">
        <v>23</v>
      </c>
    </row>
    <row r="17" spans="3:16" ht="17" thickTop="1" x14ac:dyDescent="0.2">
      <c r="C17" s="47"/>
      <c r="D17" t="s">
        <v>6</v>
      </c>
      <c r="I17" s="25" t="s">
        <v>3</v>
      </c>
      <c r="J17" s="7">
        <v>3116.04</v>
      </c>
      <c r="K17" s="7">
        <v>5108.58</v>
      </c>
      <c r="L17" s="7">
        <v>1827.34</v>
      </c>
      <c r="M17" s="7">
        <v>3954.06</v>
      </c>
    </row>
    <row r="18" spans="3:16" x14ac:dyDescent="0.2">
      <c r="C18" s="47"/>
      <c r="D18" t="s">
        <v>1</v>
      </c>
      <c r="I18" s="26" t="s">
        <v>18</v>
      </c>
      <c r="J18" s="21">
        <v>1888.5</v>
      </c>
      <c r="K18" s="21">
        <v>4384.53</v>
      </c>
      <c r="L18" s="21">
        <v>1852.82</v>
      </c>
      <c r="M18" s="21">
        <v>1996.62</v>
      </c>
    </row>
    <row r="19" spans="3:16" ht="17" thickBot="1" x14ac:dyDescent="0.25">
      <c r="C19" s="47"/>
      <c r="D19" t="s">
        <v>2</v>
      </c>
      <c r="I19" s="27" t="s">
        <v>19</v>
      </c>
      <c r="J19" s="22">
        <v>3028.11</v>
      </c>
      <c r="K19" s="22">
        <v>3734.59</v>
      </c>
      <c r="L19" s="22">
        <v>3250.42</v>
      </c>
      <c r="M19" s="22">
        <v>3294.56</v>
      </c>
    </row>
    <row r="20" spans="3:16" ht="18" thickTop="1" thickBot="1" x14ac:dyDescent="0.25"/>
    <row r="21" spans="3:16" ht="18" thickTop="1" thickBot="1" x14ac:dyDescent="0.25">
      <c r="I21" s="24" t="s">
        <v>21</v>
      </c>
      <c r="J21" s="13" t="s">
        <v>1</v>
      </c>
      <c r="K21" s="13" t="s">
        <v>22</v>
      </c>
      <c r="L21" s="13" t="s">
        <v>2</v>
      </c>
      <c r="M21" s="13" t="s">
        <v>23</v>
      </c>
    </row>
    <row r="22" spans="3:16" ht="17" thickTop="1" x14ac:dyDescent="0.2">
      <c r="I22" s="25" t="s">
        <v>3</v>
      </c>
      <c r="J22" s="7">
        <v>9.0399999999999991</v>
      </c>
      <c r="K22" s="7">
        <v>14.19</v>
      </c>
      <c r="L22" s="7">
        <v>5.07</v>
      </c>
      <c r="M22" s="7">
        <v>10.98</v>
      </c>
    </row>
    <row r="23" spans="3:16" x14ac:dyDescent="0.2">
      <c r="I23" s="26" t="s">
        <v>18</v>
      </c>
      <c r="J23" s="21">
        <v>2.0699999999999998</v>
      </c>
      <c r="K23" s="21">
        <v>3.17</v>
      </c>
      <c r="L23" s="21">
        <v>2.02</v>
      </c>
      <c r="M23" s="21">
        <v>2.17</v>
      </c>
    </row>
    <row r="24" spans="3:16" ht="17" thickBot="1" x14ac:dyDescent="0.25">
      <c r="I24" s="27" t="s">
        <v>19</v>
      </c>
      <c r="J24" s="22">
        <v>3.27</v>
      </c>
      <c r="K24" s="22">
        <v>4.04</v>
      </c>
      <c r="L24" s="22">
        <v>3.52</v>
      </c>
      <c r="M24" s="22">
        <v>3.56</v>
      </c>
    </row>
    <row r="25" spans="3:16" ht="17" thickTop="1" x14ac:dyDescent="0.2"/>
    <row r="28" spans="3:16" ht="17" thickBot="1" x14ac:dyDescent="0.25"/>
    <row r="29" spans="3:16" ht="18" thickTop="1" thickBot="1" x14ac:dyDescent="0.25">
      <c r="J29" s="19" t="s">
        <v>21</v>
      </c>
      <c r="K29" s="14" t="s">
        <v>20</v>
      </c>
      <c r="L29" s="13" t="s">
        <v>0</v>
      </c>
      <c r="M29" s="13" t="s">
        <v>5</v>
      </c>
      <c r="N29" s="13" t="s">
        <v>6</v>
      </c>
      <c r="O29" s="13" t="s">
        <v>1</v>
      </c>
      <c r="P29" s="13" t="s">
        <v>2</v>
      </c>
    </row>
    <row r="30" spans="3:16" ht="17" thickTop="1" x14ac:dyDescent="0.2">
      <c r="J30" s="48" t="s">
        <v>3</v>
      </c>
      <c r="K30" s="15" t="s">
        <v>16</v>
      </c>
      <c r="L30" s="7">
        <v>4.5</v>
      </c>
      <c r="M30" s="7">
        <v>5.51</v>
      </c>
      <c r="N30" s="7">
        <v>9.01</v>
      </c>
      <c r="O30" s="7">
        <v>12.51</v>
      </c>
      <c r="P30" s="7">
        <v>6.18</v>
      </c>
    </row>
    <row r="31" spans="3:16" x14ac:dyDescent="0.2">
      <c r="J31" s="49"/>
      <c r="K31" s="16" t="s">
        <v>17</v>
      </c>
      <c r="L31" s="10">
        <v>4.42</v>
      </c>
      <c r="M31" s="10">
        <v>5.34</v>
      </c>
      <c r="N31" s="4">
        <v>8.81</v>
      </c>
      <c r="O31" s="10">
        <v>12.27</v>
      </c>
      <c r="P31" s="10">
        <v>5.95</v>
      </c>
    </row>
    <row r="32" spans="3:16" x14ac:dyDescent="0.2">
      <c r="J32" s="50" t="s">
        <v>18</v>
      </c>
      <c r="K32" s="17" t="s">
        <v>16</v>
      </c>
      <c r="L32" s="6">
        <v>1.98</v>
      </c>
      <c r="M32" s="6">
        <v>2.2599999999999998</v>
      </c>
      <c r="N32" s="6">
        <v>2.12</v>
      </c>
      <c r="O32" s="6">
        <v>2.13</v>
      </c>
      <c r="P32" s="6">
        <v>2.0499999999999998</v>
      </c>
    </row>
    <row r="33" spans="10:16" x14ac:dyDescent="0.2">
      <c r="J33" s="49"/>
      <c r="K33" s="16" t="s">
        <v>17</v>
      </c>
      <c r="L33" s="6">
        <v>1.97</v>
      </c>
      <c r="M33" s="6">
        <v>2.2400000000000002</v>
      </c>
      <c r="N33" s="6">
        <v>2.09</v>
      </c>
      <c r="O33" s="6">
        <v>2.12</v>
      </c>
      <c r="P33" s="6">
        <v>2.0299999999999998</v>
      </c>
    </row>
    <row r="34" spans="10:16" x14ac:dyDescent="0.2">
      <c r="J34" s="51" t="s">
        <v>19</v>
      </c>
      <c r="K34" s="15" t="s">
        <v>16</v>
      </c>
      <c r="L34" s="7">
        <v>4.7699999999999996</v>
      </c>
      <c r="M34" s="7">
        <v>4.2</v>
      </c>
      <c r="N34" s="7">
        <v>4.2699999999999996</v>
      </c>
      <c r="O34" s="7">
        <v>3.65</v>
      </c>
      <c r="P34" s="7">
        <v>3.66</v>
      </c>
    </row>
    <row r="35" spans="10:16" ht="17" thickBot="1" x14ac:dyDescent="0.25">
      <c r="J35" s="52"/>
      <c r="K35" s="18" t="s">
        <v>17</v>
      </c>
      <c r="L35" s="8">
        <v>4.33</v>
      </c>
      <c r="M35" s="8">
        <v>3.92</v>
      </c>
      <c r="N35" s="8">
        <v>4.16</v>
      </c>
      <c r="O35" s="8">
        <v>3.46</v>
      </c>
      <c r="P35" s="8">
        <v>3.45</v>
      </c>
    </row>
    <row r="36" spans="10:16" ht="17" thickTop="1" x14ac:dyDescent="0.2"/>
  </sheetData>
  <mergeCells count="9">
    <mergeCell ref="J30:J31"/>
    <mergeCell ref="J32:J33"/>
    <mergeCell ref="J34:J35"/>
    <mergeCell ref="C10:C14"/>
    <mergeCell ref="C5:C9"/>
    <mergeCell ref="C15:C19"/>
    <mergeCell ref="I6:I7"/>
    <mergeCell ref="I8:I9"/>
    <mergeCell ref="I10:I11"/>
  </mergeCells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574F29-7C46-7341-8400-FC1C4533CA25}">
  <dimension ref="F3:I42"/>
  <sheetViews>
    <sheetView topLeftCell="A10" workbookViewId="0">
      <selection activeCell="O19" sqref="O19"/>
    </sheetView>
  </sheetViews>
  <sheetFormatPr baseColWidth="10" defaultRowHeight="16" x14ac:dyDescent="0.2"/>
  <cols>
    <col min="6" max="6" width="23.5" customWidth="1"/>
    <col min="7" max="7" width="15.5" customWidth="1"/>
    <col min="8" max="8" width="13.33203125" customWidth="1"/>
    <col min="9" max="9" width="17" customWidth="1"/>
    <col min="13" max="13" width="13.5" customWidth="1"/>
    <col min="14" max="14" width="21.33203125" customWidth="1"/>
    <col min="15" max="15" width="15.83203125" customWidth="1"/>
    <col min="16" max="16" width="18.6640625" customWidth="1"/>
  </cols>
  <sheetData>
    <row r="3" spans="6:9" x14ac:dyDescent="0.2">
      <c r="F3" s="28" t="s">
        <v>25</v>
      </c>
      <c r="G3" s="28" t="s">
        <v>3</v>
      </c>
      <c r="H3" s="28" t="s">
        <v>18</v>
      </c>
      <c r="I3" s="28" t="s">
        <v>19</v>
      </c>
    </row>
    <row r="4" spans="6:9" x14ac:dyDescent="0.2">
      <c r="F4" s="5" t="s">
        <v>1</v>
      </c>
      <c r="G4" s="6">
        <v>3116.04</v>
      </c>
      <c r="H4" s="6">
        <v>1888.5</v>
      </c>
      <c r="I4" s="6">
        <v>3028.11</v>
      </c>
    </row>
    <row r="5" spans="6:9" ht="17" thickBot="1" x14ac:dyDescent="0.25">
      <c r="F5" s="29" t="s">
        <v>24</v>
      </c>
      <c r="G5" s="20">
        <v>5108.58</v>
      </c>
      <c r="H5" s="20">
        <v>4384.53</v>
      </c>
      <c r="I5" s="20">
        <v>3734.59</v>
      </c>
    </row>
    <row r="6" spans="6:9" ht="17" thickTop="1" x14ac:dyDescent="0.2">
      <c r="F6" s="4" t="s">
        <v>2</v>
      </c>
      <c r="G6" s="7">
        <v>1827.34</v>
      </c>
      <c r="H6" s="7">
        <v>1852.82</v>
      </c>
      <c r="I6" s="7">
        <v>3250.42</v>
      </c>
    </row>
    <row r="7" spans="6:9" x14ac:dyDescent="0.2">
      <c r="F7" s="9" t="s">
        <v>24</v>
      </c>
      <c r="G7" s="10">
        <v>3954.06</v>
      </c>
      <c r="H7" s="10">
        <v>1996.62</v>
      </c>
      <c r="I7" s="10">
        <v>3294.56</v>
      </c>
    </row>
    <row r="11" spans="6:9" x14ac:dyDescent="0.2">
      <c r="F11" s="28" t="s">
        <v>25</v>
      </c>
      <c r="G11" s="28" t="s">
        <v>3</v>
      </c>
      <c r="H11" s="28" t="s">
        <v>18</v>
      </c>
      <c r="I11" s="28" t="s">
        <v>19</v>
      </c>
    </row>
    <row r="12" spans="6:9" x14ac:dyDescent="0.2">
      <c r="F12" s="5" t="s">
        <v>1</v>
      </c>
      <c r="G12" s="6">
        <v>14.44</v>
      </c>
      <c r="H12" s="6">
        <v>2.14</v>
      </c>
      <c r="I12" s="6">
        <v>3.5</v>
      </c>
    </row>
    <row r="13" spans="6:9" x14ac:dyDescent="0.2">
      <c r="F13" s="4" t="s">
        <v>38</v>
      </c>
      <c r="G13" s="7">
        <v>16.91</v>
      </c>
      <c r="H13" s="7">
        <v>4.5</v>
      </c>
      <c r="I13" s="7">
        <v>4.2699999999999996</v>
      </c>
    </row>
    <row r="14" spans="6:9" x14ac:dyDescent="0.2">
      <c r="F14" s="4" t="s">
        <v>5</v>
      </c>
      <c r="G14" s="7">
        <v>14.61</v>
      </c>
      <c r="H14" s="7">
        <v>2.25</v>
      </c>
      <c r="I14" s="7">
        <v>4.2300000000000004</v>
      </c>
    </row>
    <row r="15" spans="6:9" x14ac:dyDescent="0.2">
      <c r="F15" s="4" t="s">
        <v>39</v>
      </c>
      <c r="G15" s="7">
        <v>16.04</v>
      </c>
      <c r="H15" s="7">
        <v>4.3600000000000003</v>
      </c>
      <c r="I15" s="7">
        <v>4.3499999999999996</v>
      </c>
    </row>
    <row r="16" spans="6:9" x14ac:dyDescent="0.2">
      <c r="F16" s="4" t="s">
        <v>6</v>
      </c>
      <c r="G16" s="7">
        <v>15.28</v>
      </c>
      <c r="H16" s="7">
        <v>2.06</v>
      </c>
      <c r="I16" s="7">
        <v>4.21</v>
      </c>
    </row>
    <row r="17" spans="6:9" x14ac:dyDescent="0.2">
      <c r="F17" s="4" t="s">
        <v>40</v>
      </c>
      <c r="G17" s="7">
        <v>16.600000000000001</v>
      </c>
      <c r="H17" s="7">
        <v>4.6100000000000003</v>
      </c>
      <c r="I17" s="7">
        <v>4.55</v>
      </c>
    </row>
    <row r="18" spans="6:9" x14ac:dyDescent="0.2">
      <c r="F18" s="4" t="s">
        <v>2</v>
      </c>
      <c r="G18" s="7">
        <v>14.16</v>
      </c>
      <c r="H18" s="7">
        <v>2.0299999999999998</v>
      </c>
      <c r="I18" s="7">
        <v>3.71</v>
      </c>
    </row>
    <row r="19" spans="6:9" x14ac:dyDescent="0.2">
      <c r="F19" s="9" t="s">
        <v>41</v>
      </c>
      <c r="G19" s="10">
        <v>14.93</v>
      </c>
      <c r="H19" s="10">
        <v>4.59</v>
      </c>
      <c r="I19" s="10">
        <v>3.72</v>
      </c>
    </row>
    <row r="23" spans="6:9" x14ac:dyDescent="0.2">
      <c r="F23" s="45" t="s">
        <v>25</v>
      </c>
      <c r="G23" s="45" t="s">
        <v>3</v>
      </c>
      <c r="H23" s="45" t="s">
        <v>18</v>
      </c>
      <c r="I23" s="45" t="s">
        <v>19</v>
      </c>
    </row>
    <row r="24" spans="6:9" x14ac:dyDescent="0.2">
      <c r="F24" s="4" t="s">
        <v>1</v>
      </c>
      <c r="G24" s="43">
        <v>0.14610000000000001</v>
      </c>
      <c r="H24" s="43">
        <v>0.52439999999999998</v>
      </c>
      <c r="I24" s="43">
        <v>0.18029999999999999</v>
      </c>
    </row>
    <row r="25" spans="6:9" x14ac:dyDescent="0.2">
      <c r="F25" s="4" t="s">
        <v>5</v>
      </c>
      <c r="G25" s="43">
        <v>8.9200000000000002E-2</v>
      </c>
      <c r="H25" s="43">
        <v>0.4839</v>
      </c>
      <c r="I25" s="43">
        <v>2.76E-2</v>
      </c>
    </row>
    <row r="26" spans="6:9" x14ac:dyDescent="0.2">
      <c r="F26" s="4" t="s">
        <v>6</v>
      </c>
      <c r="G26" s="43">
        <v>7.9500000000000001E-2</v>
      </c>
      <c r="H26" s="43">
        <v>0.55310000000000004</v>
      </c>
      <c r="I26" s="43">
        <v>7.4700000000000003E-2</v>
      </c>
    </row>
    <row r="27" spans="6:9" x14ac:dyDescent="0.2">
      <c r="F27" s="9" t="s">
        <v>2</v>
      </c>
      <c r="G27" s="46">
        <v>5.16E-2</v>
      </c>
      <c r="H27" s="46">
        <v>0.55769999999999997</v>
      </c>
      <c r="I27" s="46">
        <v>2.7000000000000001E-3</v>
      </c>
    </row>
    <row r="30" spans="6:9" x14ac:dyDescent="0.2">
      <c r="F30" s="28" t="s">
        <v>25</v>
      </c>
      <c r="G30" s="28" t="s">
        <v>3</v>
      </c>
      <c r="H30" s="28" t="s">
        <v>18</v>
      </c>
      <c r="I30" s="28" t="s">
        <v>19</v>
      </c>
    </row>
    <row r="31" spans="6:9" x14ac:dyDescent="0.2">
      <c r="F31" s="5" t="s">
        <v>1</v>
      </c>
      <c r="G31" s="6">
        <v>14.44</v>
      </c>
      <c r="H31" s="6">
        <v>2.14</v>
      </c>
      <c r="I31" s="6">
        <v>3.5</v>
      </c>
    </row>
    <row r="32" spans="6:9" x14ac:dyDescent="0.2">
      <c r="F32" s="9" t="s">
        <v>38</v>
      </c>
      <c r="G32" s="10">
        <v>16.91</v>
      </c>
      <c r="H32" s="10">
        <v>4.5</v>
      </c>
      <c r="I32" s="10">
        <v>4.2699999999999996</v>
      </c>
    </row>
    <row r="33" spans="6:9" x14ac:dyDescent="0.2">
      <c r="F33" s="28" t="s">
        <v>42</v>
      </c>
      <c r="G33" s="44">
        <v>0.14610000000000001</v>
      </c>
      <c r="H33" s="44">
        <v>0.52439999999999998</v>
      </c>
      <c r="I33" s="44">
        <v>0.18029999999999999</v>
      </c>
    </row>
    <row r="34" spans="6:9" x14ac:dyDescent="0.2">
      <c r="F34" s="4" t="s">
        <v>5</v>
      </c>
      <c r="G34" s="7">
        <v>14.61</v>
      </c>
      <c r="H34" s="7">
        <v>2.25</v>
      </c>
      <c r="I34" s="7">
        <v>4.2300000000000004</v>
      </c>
    </row>
    <row r="35" spans="6:9" x14ac:dyDescent="0.2">
      <c r="F35" s="9" t="s">
        <v>39</v>
      </c>
      <c r="G35" s="10">
        <v>16.04</v>
      </c>
      <c r="H35" s="10">
        <v>4.3600000000000003</v>
      </c>
      <c r="I35" s="10">
        <v>4.3499999999999996</v>
      </c>
    </row>
    <row r="36" spans="6:9" x14ac:dyDescent="0.2">
      <c r="F36" s="28" t="s">
        <v>42</v>
      </c>
      <c r="G36" s="44">
        <v>8.9200000000000002E-2</v>
      </c>
      <c r="H36" s="44">
        <v>0.4839</v>
      </c>
      <c r="I36" s="44">
        <v>2.76E-2</v>
      </c>
    </row>
    <row r="37" spans="6:9" x14ac:dyDescent="0.2">
      <c r="F37" s="4" t="s">
        <v>6</v>
      </c>
      <c r="G37" s="7">
        <v>15.28</v>
      </c>
      <c r="H37" s="7">
        <v>2.06</v>
      </c>
      <c r="I37" s="7">
        <v>4.21</v>
      </c>
    </row>
    <row r="38" spans="6:9" x14ac:dyDescent="0.2">
      <c r="F38" s="4" t="s">
        <v>40</v>
      </c>
      <c r="G38" s="7">
        <v>16.600000000000001</v>
      </c>
      <c r="H38" s="7">
        <v>4.6100000000000003</v>
      </c>
      <c r="I38" s="7">
        <v>4.55</v>
      </c>
    </row>
    <row r="39" spans="6:9" x14ac:dyDescent="0.2">
      <c r="F39" s="28" t="s">
        <v>42</v>
      </c>
      <c r="G39" s="44">
        <v>7.9500000000000001E-2</v>
      </c>
      <c r="H39" s="44">
        <v>0.55310000000000004</v>
      </c>
      <c r="I39" s="44">
        <v>7.4700000000000003E-2</v>
      </c>
    </row>
    <row r="40" spans="6:9" x14ac:dyDescent="0.2">
      <c r="F40" s="4" t="s">
        <v>2</v>
      </c>
      <c r="G40" s="7">
        <v>14.16</v>
      </c>
      <c r="H40" s="7">
        <v>2.0299999999999998</v>
      </c>
      <c r="I40" s="7">
        <v>3.71</v>
      </c>
    </row>
    <row r="41" spans="6:9" x14ac:dyDescent="0.2">
      <c r="F41" s="9" t="s">
        <v>41</v>
      </c>
      <c r="G41" s="10">
        <v>14.93</v>
      </c>
      <c r="H41" s="10">
        <v>4.59</v>
      </c>
      <c r="I41" s="10">
        <v>3.72</v>
      </c>
    </row>
    <row r="42" spans="6:9" x14ac:dyDescent="0.2">
      <c r="F42" s="28" t="s">
        <v>42</v>
      </c>
      <c r="G42" s="44">
        <v>5.16E-2</v>
      </c>
      <c r="H42" s="44">
        <v>0.55769999999999997</v>
      </c>
      <c r="I42" s="44">
        <v>2.7000000000000001E-3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3FF77-2587-DC43-853A-7572502D4BD9}">
  <dimension ref="F3:X88"/>
  <sheetViews>
    <sheetView topLeftCell="G34" workbookViewId="0">
      <selection activeCell="N68" sqref="N68:W68"/>
    </sheetView>
  </sheetViews>
  <sheetFormatPr baseColWidth="10" defaultRowHeight="16" x14ac:dyDescent="0.2"/>
  <cols>
    <col min="6" max="6" width="12.1640625" customWidth="1"/>
    <col min="7" max="7" width="24.6640625" customWidth="1"/>
    <col min="17" max="17" width="11.33203125" customWidth="1"/>
    <col min="18" max="18" width="16.83203125" customWidth="1"/>
    <col min="19" max="19" width="14.5" customWidth="1"/>
  </cols>
  <sheetData>
    <row r="3" spans="6:13" ht="17" thickBot="1" x14ac:dyDescent="0.25"/>
    <row r="4" spans="6:13" ht="18" thickTop="1" thickBot="1" x14ac:dyDescent="0.25">
      <c r="F4" s="23" t="s">
        <v>21</v>
      </c>
      <c r="G4" s="23" t="s">
        <v>20</v>
      </c>
      <c r="H4" s="13" t="s">
        <v>0</v>
      </c>
      <c r="I4" s="13" t="s">
        <v>5</v>
      </c>
      <c r="J4" s="13" t="s">
        <v>6</v>
      </c>
      <c r="K4" s="13" t="s">
        <v>1</v>
      </c>
      <c r="L4" s="13" t="s">
        <v>2</v>
      </c>
      <c r="M4" s="61"/>
    </row>
    <row r="5" spans="6:13" ht="17" thickTop="1" x14ac:dyDescent="0.2">
      <c r="F5" s="53" t="s">
        <v>3</v>
      </c>
      <c r="G5" s="31" t="s">
        <v>26</v>
      </c>
      <c r="H5" s="30">
        <v>4.5</v>
      </c>
      <c r="I5" s="30">
        <v>5.43</v>
      </c>
      <c r="J5" s="30">
        <v>8.31</v>
      </c>
      <c r="K5" s="30">
        <v>12.51</v>
      </c>
      <c r="L5" s="30">
        <v>5.68</v>
      </c>
      <c r="M5" s="62"/>
    </row>
    <row r="6" spans="6:13" x14ac:dyDescent="0.2">
      <c r="F6" s="54"/>
      <c r="G6" s="11" t="s">
        <v>27</v>
      </c>
      <c r="H6" s="7">
        <v>4.42</v>
      </c>
      <c r="I6" s="7">
        <v>5.36</v>
      </c>
      <c r="J6" s="4">
        <v>8.81</v>
      </c>
      <c r="K6" s="7">
        <v>12.27</v>
      </c>
      <c r="L6" s="7">
        <v>5.77</v>
      </c>
      <c r="M6" s="7"/>
    </row>
    <row r="7" spans="6:13" ht="17" thickBot="1" x14ac:dyDescent="0.25">
      <c r="F7" s="55"/>
      <c r="G7" s="11" t="s">
        <v>28</v>
      </c>
      <c r="H7" s="7">
        <f>(H5-H5)/H5*100</f>
        <v>0</v>
      </c>
      <c r="I7" s="7"/>
      <c r="J7" s="4"/>
      <c r="K7" s="7"/>
      <c r="L7" s="7"/>
      <c r="M7" s="7"/>
    </row>
    <row r="8" spans="6:13" ht="17" thickTop="1" x14ac:dyDescent="0.2">
      <c r="F8" s="56" t="s">
        <v>18</v>
      </c>
      <c r="G8" s="31" t="s">
        <v>26</v>
      </c>
      <c r="H8" s="33">
        <v>1.98</v>
      </c>
      <c r="I8" s="6">
        <v>2.25</v>
      </c>
      <c r="J8" s="6">
        <v>2.06</v>
      </c>
      <c r="K8" s="6">
        <v>2.14</v>
      </c>
      <c r="L8" s="6">
        <v>2.0299999999999998</v>
      </c>
      <c r="M8" s="62"/>
    </row>
    <row r="9" spans="6:13" x14ac:dyDescent="0.2">
      <c r="F9" s="54"/>
      <c r="G9" s="11" t="s">
        <v>27</v>
      </c>
      <c r="H9" s="7">
        <v>1.97</v>
      </c>
      <c r="I9" s="7">
        <v>2.2200000000000002</v>
      </c>
      <c r="J9" s="7">
        <v>2.09</v>
      </c>
      <c r="K9" s="7">
        <v>2.12</v>
      </c>
      <c r="L9" s="7">
        <v>2.0099999999999998</v>
      </c>
      <c r="M9" s="7"/>
    </row>
    <row r="10" spans="6:13" ht="17" thickBot="1" x14ac:dyDescent="0.25">
      <c r="F10" s="55"/>
      <c r="G10" s="34"/>
      <c r="H10" s="10"/>
      <c r="I10" s="10"/>
      <c r="J10" s="10"/>
      <c r="K10" s="10"/>
      <c r="L10" s="10"/>
      <c r="M10" s="62"/>
    </row>
    <row r="11" spans="6:13" ht="17" thickTop="1" x14ac:dyDescent="0.2">
      <c r="F11" s="54" t="s">
        <v>19</v>
      </c>
      <c r="G11" s="31" t="s">
        <v>26</v>
      </c>
      <c r="H11" s="7">
        <v>4.7699999999999996</v>
      </c>
      <c r="I11" s="7">
        <v>4.2</v>
      </c>
      <c r="J11" s="7">
        <v>4.1900000000000004</v>
      </c>
      <c r="K11" s="7">
        <v>3.51</v>
      </c>
      <c r="L11" s="7">
        <v>3.66</v>
      </c>
      <c r="M11" s="7"/>
    </row>
    <row r="12" spans="6:13" x14ac:dyDescent="0.2">
      <c r="F12" s="54"/>
      <c r="G12" s="11" t="s">
        <v>27</v>
      </c>
      <c r="H12" s="7">
        <v>4.33</v>
      </c>
      <c r="I12" s="7">
        <v>3.92</v>
      </c>
      <c r="J12" s="7">
        <v>4.16</v>
      </c>
      <c r="K12" s="7">
        <v>3.33</v>
      </c>
      <c r="L12" s="7">
        <v>3.45</v>
      </c>
      <c r="M12" s="7"/>
    </row>
    <row r="13" spans="6:13" ht="17" thickBot="1" x14ac:dyDescent="0.25">
      <c r="F13" s="57"/>
      <c r="G13" s="12"/>
      <c r="H13" s="8"/>
      <c r="I13" s="8"/>
      <c r="J13" s="8"/>
      <c r="K13" s="8"/>
      <c r="L13" s="8"/>
      <c r="M13" s="62"/>
    </row>
    <row r="14" spans="6:13" ht="17" thickTop="1" x14ac:dyDescent="0.2">
      <c r="F14" s="4"/>
      <c r="G14" s="4"/>
      <c r="H14" s="7"/>
      <c r="I14" s="7"/>
      <c r="J14" s="7"/>
      <c r="K14" s="7"/>
      <c r="L14" s="7"/>
      <c r="M14" s="7"/>
    </row>
    <row r="15" spans="6:13" x14ac:dyDescent="0.2">
      <c r="F15" s="4"/>
      <c r="G15" s="4"/>
      <c r="H15" s="7"/>
      <c r="I15" s="7"/>
      <c r="J15" s="7"/>
      <c r="K15" s="7"/>
      <c r="L15" s="7"/>
      <c r="M15" s="7"/>
    </row>
    <row r="16" spans="6:13" ht="17" thickBot="1" x14ac:dyDescent="0.25"/>
    <row r="17" spans="6:24" ht="18" thickTop="1" thickBot="1" x14ac:dyDescent="0.25">
      <c r="R17" s="23" t="s">
        <v>21</v>
      </c>
      <c r="S17" s="23" t="s">
        <v>20</v>
      </c>
      <c r="T17" s="13" t="s">
        <v>0</v>
      </c>
      <c r="U17" s="13" t="s">
        <v>5</v>
      </c>
      <c r="V17" s="13" t="s">
        <v>6</v>
      </c>
      <c r="W17" s="13" t="s">
        <v>1</v>
      </c>
      <c r="X17" s="13" t="s">
        <v>2</v>
      </c>
    </row>
    <row r="18" spans="6:24" ht="17" thickTop="1" x14ac:dyDescent="0.2">
      <c r="R18" s="53" t="s">
        <v>3</v>
      </c>
      <c r="S18" s="31" t="s">
        <v>29</v>
      </c>
      <c r="T18" s="30">
        <v>4.5</v>
      </c>
      <c r="U18" s="30">
        <v>5.44</v>
      </c>
      <c r="V18" s="30">
        <v>8.31</v>
      </c>
      <c r="W18" s="30">
        <v>9.35</v>
      </c>
      <c r="X18" s="30">
        <v>5.86</v>
      </c>
    </row>
    <row r="19" spans="6:24" x14ac:dyDescent="0.2">
      <c r="R19" s="47"/>
      <c r="S19" s="32" t="s">
        <v>30</v>
      </c>
      <c r="T19" s="7">
        <v>14.21</v>
      </c>
      <c r="U19" s="7">
        <v>14.61</v>
      </c>
      <c r="V19" s="4">
        <v>15.28</v>
      </c>
      <c r="W19" s="7">
        <v>14.44</v>
      </c>
      <c r="X19" s="7">
        <v>14.16</v>
      </c>
    </row>
    <row r="20" spans="6:24" x14ac:dyDescent="0.2">
      <c r="R20" s="56" t="s">
        <v>18</v>
      </c>
      <c r="S20" s="35" t="s">
        <v>29</v>
      </c>
      <c r="T20" s="33">
        <v>1.98</v>
      </c>
      <c r="U20" s="6">
        <v>2.25</v>
      </c>
      <c r="V20" s="6">
        <v>2.06</v>
      </c>
      <c r="W20" s="6">
        <v>2.14</v>
      </c>
      <c r="X20" s="6">
        <v>2.0299999999999998</v>
      </c>
    </row>
    <row r="21" spans="6:24" ht="17" thickBot="1" x14ac:dyDescent="0.25">
      <c r="R21" s="54"/>
      <c r="S21" s="11" t="s">
        <v>30</v>
      </c>
      <c r="T21" s="7">
        <v>3</v>
      </c>
      <c r="U21" s="7">
        <v>3.08</v>
      </c>
      <c r="V21" s="7">
        <v>3.02</v>
      </c>
      <c r="W21" s="7">
        <v>3</v>
      </c>
      <c r="X21" s="7">
        <v>2.79</v>
      </c>
    </row>
    <row r="22" spans="6:24" ht="18" thickTop="1" thickBot="1" x14ac:dyDescent="0.25">
      <c r="F22" s="23" t="s">
        <v>21</v>
      </c>
      <c r="G22" s="23" t="s">
        <v>20</v>
      </c>
      <c r="H22" s="13" t="s">
        <v>0</v>
      </c>
      <c r="I22" s="13" t="s">
        <v>5</v>
      </c>
      <c r="J22" s="13" t="s">
        <v>6</v>
      </c>
      <c r="K22" s="13" t="s">
        <v>1</v>
      </c>
      <c r="L22" s="13" t="s">
        <v>2</v>
      </c>
      <c r="M22" s="61"/>
      <c r="R22" s="56" t="s">
        <v>19</v>
      </c>
      <c r="S22" s="35" t="s">
        <v>29</v>
      </c>
      <c r="T22" s="33">
        <v>4.8</v>
      </c>
      <c r="U22" s="6">
        <v>4.2300000000000004</v>
      </c>
      <c r="V22" s="6">
        <v>4.21</v>
      </c>
      <c r="W22" s="6">
        <v>3.5</v>
      </c>
      <c r="X22" s="6">
        <v>3.71</v>
      </c>
    </row>
    <row r="23" spans="6:24" ht="18" thickTop="1" thickBot="1" x14ac:dyDescent="0.25">
      <c r="F23" s="53" t="s">
        <v>3</v>
      </c>
      <c r="G23" s="31" t="s">
        <v>29</v>
      </c>
      <c r="H23" s="30">
        <v>4.5</v>
      </c>
      <c r="I23" s="30">
        <v>5.44</v>
      </c>
      <c r="J23" s="30">
        <v>8.31</v>
      </c>
      <c r="K23" s="30">
        <v>9.35</v>
      </c>
      <c r="L23" s="30">
        <v>5.86</v>
      </c>
      <c r="M23" s="62"/>
      <c r="R23" s="58"/>
      <c r="S23" s="38" t="s">
        <v>30</v>
      </c>
      <c r="T23" s="39">
        <v>4.2</v>
      </c>
      <c r="U23" s="40">
        <v>4.4000000000000004</v>
      </c>
      <c r="V23" s="40">
        <v>4.24</v>
      </c>
      <c r="W23" s="40">
        <v>4.38</v>
      </c>
      <c r="X23" s="40">
        <v>3.63</v>
      </c>
    </row>
    <row r="24" spans="6:24" ht="17" thickBot="1" x14ac:dyDescent="0.25">
      <c r="F24" s="47"/>
      <c r="G24" s="32" t="s">
        <v>30</v>
      </c>
      <c r="H24" s="7">
        <v>14.21</v>
      </c>
      <c r="I24" s="7">
        <v>14.61</v>
      </c>
      <c r="J24" s="4">
        <v>15.28</v>
      </c>
      <c r="K24" s="7">
        <v>14.44</v>
      </c>
      <c r="L24" s="7">
        <v>14.16</v>
      </c>
      <c r="M24" s="7"/>
      <c r="R24" s="37"/>
    </row>
    <row r="25" spans="6:24" ht="17" thickTop="1" x14ac:dyDescent="0.2">
      <c r="F25" s="55"/>
      <c r="G25" s="11" t="s">
        <v>31</v>
      </c>
      <c r="H25" s="7">
        <f>(H23-H23)/H23*100</f>
        <v>0</v>
      </c>
      <c r="I25" s="7">
        <f>(H24-I24)/H24*100</f>
        <v>-2.8149190710766963</v>
      </c>
      <c r="J25" s="7">
        <f>(H24-J24)/H24*100</f>
        <v>-7.5299085151301792</v>
      </c>
      <c r="K25" s="7">
        <f>(H24-K24)/H24*100</f>
        <v>-1.6185784658690967</v>
      </c>
      <c r="L25" s="7">
        <f>(H24-L24)/H24*100</f>
        <v>0.3518648838845933</v>
      </c>
      <c r="M25" s="7"/>
    </row>
    <row r="26" spans="6:24" x14ac:dyDescent="0.2">
      <c r="F26" s="56" t="s">
        <v>18</v>
      </c>
      <c r="G26" s="35" t="s">
        <v>29</v>
      </c>
      <c r="H26" s="33">
        <v>1.98</v>
      </c>
      <c r="I26" s="6">
        <v>2.25</v>
      </c>
      <c r="J26" s="6">
        <v>2.06</v>
      </c>
      <c r="K26" s="6">
        <v>2.14</v>
      </c>
      <c r="L26" s="6">
        <v>2.0299999999999998</v>
      </c>
      <c r="M26" s="62"/>
    </row>
    <row r="27" spans="6:24" x14ac:dyDescent="0.2">
      <c r="F27" s="54"/>
      <c r="G27" s="11" t="s">
        <v>30</v>
      </c>
      <c r="H27" s="7">
        <v>3</v>
      </c>
      <c r="I27" s="7">
        <v>3.08</v>
      </c>
      <c r="J27" s="7">
        <v>3.02</v>
      </c>
      <c r="K27" s="7">
        <v>3</v>
      </c>
      <c r="L27" s="7">
        <v>2.79</v>
      </c>
      <c r="M27" s="7"/>
    </row>
    <row r="28" spans="6:24" x14ac:dyDescent="0.2">
      <c r="F28" s="55"/>
      <c r="G28" s="32" t="s">
        <v>31</v>
      </c>
      <c r="H28" s="36">
        <f>(H27-H27)/H27*100</f>
        <v>0</v>
      </c>
      <c r="I28" s="10">
        <f>(H27-I27)/H27*100</f>
        <v>-2.6666666666666687</v>
      </c>
      <c r="J28" s="10">
        <f>(H27-J27)/H27*100</f>
        <v>-0.66666666666666718</v>
      </c>
      <c r="K28" s="10">
        <f>(H27-K27)/H27*100</f>
        <v>0</v>
      </c>
      <c r="L28" s="10">
        <f>(H27-L27)/H27*100</f>
        <v>6.9999999999999991</v>
      </c>
      <c r="M28" s="62"/>
    </row>
    <row r="29" spans="6:24" x14ac:dyDescent="0.2">
      <c r="F29" s="54" t="s">
        <v>19</v>
      </c>
      <c r="G29" s="35" t="s">
        <v>29</v>
      </c>
      <c r="H29" s="7">
        <v>4.8</v>
      </c>
      <c r="I29" s="7">
        <v>4.2300000000000004</v>
      </c>
      <c r="J29" s="7">
        <v>4.21</v>
      </c>
      <c r="K29" s="7">
        <v>3.5</v>
      </c>
      <c r="L29" s="7">
        <v>3.71</v>
      </c>
      <c r="M29" s="7"/>
    </row>
    <row r="30" spans="6:24" ht="17" thickBot="1" x14ac:dyDescent="0.25">
      <c r="F30" s="54"/>
      <c r="G30" s="11" t="s">
        <v>30</v>
      </c>
      <c r="H30" s="7">
        <v>4.2</v>
      </c>
      <c r="I30" s="7">
        <v>4.4000000000000004</v>
      </c>
      <c r="J30" s="7">
        <v>4.24</v>
      </c>
      <c r="K30" s="7">
        <v>4.38</v>
      </c>
      <c r="L30" s="7">
        <v>3.63</v>
      </c>
      <c r="M30" s="7"/>
    </row>
    <row r="31" spans="6:24" ht="18" thickTop="1" thickBot="1" x14ac:dyDescent="0.25">
      <c r="F31" s="57"/>
      <c r="G31" s="12" t="s">
        <v>31</v>
      </c>
      <c r="H31" s="8">
        <f>(H30-H30)/H30*100</f>
        <v>0</v>
      </c>
      <c r="I31" s="8">
        <f>(H30-I30)/H30*100</f>
        <v>-4.7619047619047654</v>
      </c>
      <c r="J31" s="8">
        <f>(H30-J30)/H30*100</f>
        <v>-0.95238095238095322</v>
      </c>
      <c r="K31" s="8"/>
      <c r="L31" s="8"/>
      <c r="M31" s="62"/>
      <c r="R31" s="23" t="s">
        <v>21</v>
      </c>
      <c r="S31" s="23" t="s">
        <v>20</v>
      </c>
      <c r="T31" s="13" t="s">
        <v>0</v>
      </c>
      <c r="U31" s="13" t="s">
        <v>5</v>
      </c>
      <c r="V31" s="13" t="s">
        <v>6</v>
      </c>
      <c r="W31" s="13" t="s">
        <v>1</v>
      </c>
      <c r="X31" s="13" t="s">
        <v>2</v>
      </c>
    </row>
    <row r="32" spans="6:24" ht="17" thickTop="1" x14ac:dyDescent="0.2">
      <c r="R32" s="53" t="s">
        <v>3</v>
      </c>
      <c r="S32" s="31" t="s">
        <v>29</v>
      </c>
      <c r="T32" s="30">
        <v>4.5</v>
      </c>
      <c r="U32" s="30">
        <v>5.44</v>
      </c>
      <c r="V32" s="30">
        <v>8.31</v>
      </c>
      <c r="W32" s="30">
        <v>9.35</v>
      </c>
      <c r="X32" s="30">
        <v>5.86</v>
      </c>
    </row>
    <row r="33" spans="11:24" x14ac:dyDescent="0.2">
      <c r="R33" s="47"/>
      <c r="S33" s="32" t="s">
        <v>30</v>
      </c>
      <c r="T33" s="7">
        <v>14.21</v>
      </c>
      <c r="U33" s="7">
        <v>14.61</v>
      </c>
      <c r="V33" s="4">
        <v>15.28</v>
      </c>
      <c r="W33" s="7">
        <v>14.44</v>
      </c>
      <c r="X33" s="7">
        <v>14.16</v>
      </c>
    </row>
    <row r="34" spans="11:24" x14ac:dyDescent="0.2">
      <c r="R34" s="56" t="s">
        <v>18</v>
      </c>
      <c r="S34" s="35" t="s">
        <v>29</v>
      </c>
      <c r="T34" s="33">
        <v>1.98</v>
      </c>
      <c r="U34" s="6">
        <v>2.25</v>
      </c>
      <c r="V34" s="6">
        <v>2.06</v>
      </c>
      <c r="W34" s="6">
        <v>2.14</v>
      </c>
      <c r="X34" s="6">
        <v>2.0299999999999998</v>
      </c>
    </row>
    <row r="35" spans="11:24" x14ac:dyDescent="0.2">
      <c r="R35" s="54"/>
      <c r="S35" s="11" t="s">
        <v>30</v>
      </c>
      <c r="T35" s="7">
        <v>3</v>
      </c>
      <c r="U35" s="7">
        <v>3.08</v>
      </c>
      <c r="V35" s="7">
        <v>3.02</v>
      </c>
      <c r="W35" s="7">
        <v>3</v>
      </c>
      <c r="X35" s="7">
        <v>2.79</v>
      </c>
    </row>
    <row r="36" spans="11:24" x14ac:dyDescent="0.2">
      <c r="R36" s="56" t="s">
        <v>19</v>
      </c>
      <c r="S36" s="35" t="s">
        <v>29</v>
      </c>
      <c r="T36" s="33">
        <v>4.8</v>
      </c>
      <c r="U36" s="6">
        <v>4.2300000000000004</v>
      </c>
      <c r="V36" s="6">
        <v>4.21</v>
      </c>
      <c r="W36" s="6">
        <v>3.52</v>
      </c>
      <c r="X36" s="6">
        <v>3.71</v>
      </c>
    </row>
    <row r="37" spans="11:24" ht="17" thickBot="1" x14ac:dyDescent="0.25">
      <c r="R37" s="58"/>
      <c r="S37" s="38" t="s">
        <v>30</v>
      </c>
      <c r="T37" s="39">
        <v>4.2</v>
      </c>
      <c r="U37" s="40">
        <v>4.4000000000000004</v>
      </c>
      <c r="V37" s="40">
        <v>4.24</v>
      </c>
      <c r="W37" s="40">
        <v>2.2000000000000002</v>
      </c>
      <c r="X37" s="40">
        <v>3.63</v>
      </c>
    </row>
    <row r="40" spans="11:24" x14ac:dyDescent="0.2">
      <c r="N40">
        <v>15</v>
      </c>
      <c r="O40" s="65">
        <v>30</v>
      </c>
      <c r="P40">
        <v>45</v>
      </c>
      <c r="Q40">
        <v>60</v>
      </c>
      <c r="R40">
        <v>75</v>
      </c>
      <c r="S40">
        <v>90</v>
      </c>
      <c r="T40">
        <v>120</v>
      </c>
      <c r="U40">
        <v>150</v>
      </c>
      <c r="V40">
        <v>180</v>
      </c>
      <c r="W40">
        <v>0</v>
      </c>
    </row>
    <row r="41" spans="11:24" x14ac:dyDescent="0.2">
      <c r="K41" t="s">
        <v>1</v>
      </c>
      <c r="L41" t="s">
        <v>55</v>
      </c>
      <c r="M41" t="s">
        <v>57</v>
      </c>
      <c r="N41">
        <v>3.5870000000000002</v>
      </c>
      <c r="O41" s="65">
        <v>3.54</v>
      </c>
      <c r="P41">
        <v>3.532</v>
      </c>
      <c r="Q41">
        <v>3.496</v>
      </c>
      <c r="R41">
        <v>3.4860000000000002</v>
      </c>
      <c r="S41">
        <v>3.5760000000000001</v>
      </c>
      <c r="T41" s="60">
        <v>3.5339999999999998</v>
      </c>
      <c r="U41" s="63">
        <v>3.512</v>
      </c>
      <c r="V41" s="63">
        <v>3.653</v>
      </c>
      <c r="W41">
        <v>4.3490000000000002</v>
      </c>
    </row>
    <row r="42" spans="11:24" x14ac:dyDescent="0.2">
      <c r="M42" t="s">
        <v>58</v>
      </c>
      <c r="N42">
        <v>2.3730000000000002</v>
      </c>
      <c r="O42" s="65">
        <v>2.3479999999999999</v>
      </c>
      <c r="P42">
        <v>2.347</v>
      </c>
      <c r="Q42">
        <v>2.3199999999999998</v>
      </c>
      <c r="R42">
        <v>2.3220000000000001</v>
      </c>
      <c r="S42">
        <v>2.3660000000000001</v>
      </c>
      <c r="T42" s="60">
        <v>2.3439999999999999</v>
      </c>
      <c r="U42" s="63">
        <v>2.327</v>
      </c>
      <c r="V42" s="63">
        <v>2.4089999999999998</v>
      </c>
      <c r="W42">
        <v>2.8450000000000002</v>
      </c>
    </row>
    <row r="43" spans="11:24" x14ac:dyDescent="0.2">
      <c r="O43" s="65"/>
    </row>
    <row r="44" spans="11:24" x14ac:dyDescent="0.2">
      <c r="L44" t="s">
        <v>56</v>
      </c>
      <c r="N44">
        <v>2.028</v>
      </c>
      <c r="O44" s="65">
        <v>2.077</v>
      </c>
      <c r="P44">
        <v>2.1440000000000001</v>
      </c>
      <c r="Q44">
        <v>2.222</v>
      </c>
      <c r="R44">
        <v>2.165</v>
      </c>
      <c r="S44">
        <v>2.2309999999999999</v>
      </c>
      <c r="T44">
        <v>2.3210000000000002</v>
      </c>
      <c r="U44">
        <v>2.4129999999999998</v>
      </c>
      <c r="V44">
        <v>2.4289999999999998</v>
      </c>
      <c r="W44">
        <v>3.2610000000000001</v>
      </c>
    </row>
    <row r="45" spans="11:24" x14ac:dyDescent="0.2">
      <c r="N45">
        <v>1.448</v>
      </c>
      <c r="O45" s="65">
        <v>1.4710000000000001</v>
      </c>
      <c r="P45">
        <v>1.5169999999999999</v>
      </c>
      <c r="Q45">
        <v>1.5529999999999999</v>
      </c>
      <c r="R45">
        <v>1.5349999999999999</v>
      </c>
      <c r="S45">
        <v>1.5720000000000001</v>
      </c>
      <c r="T45">
        <v>1.639</v>
      </c>
      <c r="U45">
        <v>1.6870000000000001</v>
      </c>
      <c r="V45">
        <v>1.734</v>
      </c>
      <c r="W45">
        <v>2.3860000000000001</v>
      </c>
    </row>
    <row r="46" spans="11:24" x14ac:dyDescent="0.2">
      <c r="L46" t="s">
        <v>62</v>
      </c>
      <c r="O46" s="65">
        <v>8.6300000000000008</v>
      </c>
    </row>
    <row r="47" spans="11:24" x14ac:dyDescent="0.2">
      <c r="O47" s="65">
        <v>4.67</v>
      </c>
    </row>
    <row r="48" spans="11:24" x14ac:dyDescent="0.2">
      <c r="K48" t="s">
        <v>2</v>
      </c>
      <c r="L48" t="s">
        <v>54</v>
      </c>
      <c r="M48" t="s">
        <v>57</v>
      </c>
      <c r="N48">
        <v>3.7090000000000001</v>
      </c>
      <c r="O48" s="65">
        <v>3.68</v>
      </c>
      <c r="P48">
        <v>3.6739999999999999</v>
      </c>
      <c r="Q48">
        <v>3.6520000000000001</v>
      </c>
      <c r="R48">
        <v>3.65</v>
      </c>
      <c r="S48">
        <v>3.6619999999999999</v>
      </c>
      <c r="T48">
        <v>3.6219999999999999</v>
      </c>
      <c r="U48">
        <v>3.6520000000000001</v>
      </c>
      <c r="V48">
        <v>3.641</v>
      </c>
      <c r="W48">
        <v>3.7490000000000001</v>
      </c>
    </row>
    <row r="49" spans="11:23" x14ac:dyDescent="0.2">
      <c r="M49" t="s">
        <v>58</v>
      </c>
      <c r="N49">
        <v>2.3220000000000001</v>
      </c>
      <c r="O49" s="65">
        <v>2.3140000000000001</v>
      </c>
      <c r="P49">
        <v>2.3069999999999999</v>
      </c>
      <c r="Q49">
        <v>2.2970000000000002</v>
      </c>
      <c r="R49">
        <v>2.2959999999999998</v>
      </c>
      <c r="S49">
        <v>2.3010000000000002</v>
      </c>
      <c r="T49">
        <v>2.274</v>
      </c>
      <c r="U49">
        <v>2.2949999999999999</v>
      </c>
      <c r="V49">
        <v>2.2879999999999998</v>
      </c>
      <c r="W49">
        <v>2.35</v>
      </c>
    </row>
    <row r="50" spans="11:23" x14ac:dyDescent="0.2">
      <c r="O50" s="65"/>
    </row>
    <row r="51" spans="11:23" x14ac:dyDescent="0.2">
      <c r="L51" t="s">
        <v>56</v>
      </c>
      <c r="N51">
        <v>2.0539999999999998</v>
      </c>
      <c r="O51" s="65">
        <v>2.0019999999999998</v>
      </c>
      <c r="P51">
        <v>1.998</v>
      </c>
      <c r="Q51">
        <v>1.9950000000000001</v>
      </c>
      <c r="R51">
        <v>1.9970000000000001</v>
      </c>
      <c r="S51">
        <v>1.986</v>
      </c>
      <c r="T51">
        <v>1.996</v>
      </c>
      <c r="U51">
        <v>1.9970000000000001</v>
      </c>
      <c r="V51">
        <v>2.0049999999999999</v>
      </c>
      <c r="W51">
        <v>2.089</v>
      </c>
    </row>
    <row r="52" spans="11:23" x14ac:dyDescent="0.2">
      <c r="N52">
        <v>1.4530000000000001</v>
      </c>
      <c r="O52" s="65">
        <v>1.409</v>
      </c>
      <c r="P52">
        <v>1.407</v>
      </c>
      <c r="Q52">
        <v>1.403</v>
      </c>
      <c r="R52">
        <v>1.4059999999999999</v>
      </c>
      <c r="S52">
        <v>1.3979999999999999</v>
      </c>
      <c r="T52">
        <v>1.4059999999999999</v>
      </c>
      <c r="U52">
        <v>1.403</v>
      </c>
      <c r="V52">
        <v>1.4079999999999999</v>
      </c>
      <c r="W52">
        <v>1.4770000000000001</v>
      </c>
    </row>
    <row r="53" spans="11:23" x14ac:dyDescent="0.2">
      <c r="L53" t="s">
        <v>62</v>
      </c>
      <c r="O53" s="65">
        <v>5.8490000000000002</v>
      </c>
    </row>
    <row r="54" spans="11:23" x14ac:dyDescent="0.2">
      <c r="O54" s="65">
        <v>3.411</v>
      </c>
    </row>
    <row r="55" spans="11:23" x14ac:dyDescent="0.2">
      <c r="K55" t="s">
        <v>5</v>
      </c>
      <c r="L55" t="s">
        <v>60</v>
      </c>
      <c r="M55" t="s">
        <v>57</v>
      </c>
      <c r="N55">
        <v>4.8550000000000004</v>
      </c>
      <c r="O55" s="65">
        <v>5.3010000000000002</v>
      </c>
      <c r="P55">
        <v>5.7629999999999999</v>
      </c>
      <c r="Q55">
        <v>6.165</v>
      </c>
      <c r="R55">
        <v>6.6159999999999997</v>
      </c>
      <c r="S55">
        <v>7.0410000000000004</v>
      </c>
      <c r="T55">
        <v>7.7779999999999996</v>
      </c>
      <c r="U55">
        <v>8.5090000000000003</v>
      </c>
      <c r="V55" t="s">
        <v>65</v>
      </c>
      <c r="W55">
        <v>16.027999999999999</v>
      </c>
    </row>
    <row r="56" spans="11:23" x14ac:dyDescent="0.2">
      <c r="M56" t="s">
        <v>58</v>
      </c>
      <c r="N56">
        <v>2.952</v>
      </c>
      <c r="O56" s="65">
        <v>3.056</v>
      </c>
      <c r="P56">
        <v>3.2280000000000002</v>
      </c>
      <c r="Q56">
        <v>3.3929999999999998</v>
      </c>
      <c r="R56">
        <v>3.5659999999999998</v>
      </c>
      <c r="S56">
        <v>3.7639999999999998</v>
      </c>
      <c r="T56">
        <v>4.1020000000000003</v>
      </c>
      <c r="U56">
        <v>4.5199999999999996</v>
      </c>
      <c r="V56" t="s">
        <v>65</v>
      </c>
      <c r="W56">
        <v>11.568</v>
      </c>
    </row>
    <row r="57" spans="11:23" x14ac:dyDescent="0.2">
      <c r="L57" t="s">
        <v>56</v>
      </c>
      <c r="N57">
        <v>2.206</v>
      </c>
      <c r="O57" s="65">
        <v>2.2080000000000002</v>
      </c>
      <c r="P57">
        <v>2.2250000000000001</v>
      </c>
      <c r="Q57">
        <v>2.242</v>
      </c>
      <c r="R57">
        <v>2.282</v>
      </c>
      <c r="S57">
        <v>2.31</v>
      </c>
      <c r="T57">
        <v>2.3610000000000002</v>
      </c>
      <c r="U57">
        <v>2.3940000000000001</v>
      </c>
      <c r="V57">
        <v>2.38</v>
      </c>
      <c r="W57">
        <v>3.3290000000000002</v>
      </c>
    </row>
    <row r="58" spans="11:23" x14ac:dyDescent="0.2">
      <c r="N58">
        <v>1.6040000000000001</v>
      </c>
      <c r="O58" s="65">
        <v>1.603</v>
      </c>
      <c r="P58">
        <v>1.6180000000000001</v>
      </c>
      <c r="Q58">
        <v>1.623</v>
      </c>
      <c r="R58">
        <v>1.649</v>
      </c>
      <c r="S58">
        <v>1.66</v>
      </c>
      <c r="T58">
        <v>1.6919999999999999</v>
      </c>
      <c r="U58">
        <v>1.7010000000000001</v>
      </c>
      <c r="V58">
        <v>1.696</v>
      </c>
      <c r="W58">
        <v>2.407</v>
      </c>
    </row>
    <row r="59" spans="11:23" x14ac:dyDescent="0.2">
      <c r="L59" t="s">
        <v>61</v>
      </c>
      <c r="N59">
        <v>4.2789999999999999</v>
      </c>
      <c r="O59" s="65">
        <v>4.3049999999999997</v>
      </c>
      <c r="P59">
        <v>4.2539999999999996</v>
      </c>
      <c r="Q59">
        <v>4.2089999999999996</v>
      </c>
      <c r="R59">
        <v>4.2110000000000003</v>
      </c>
      <c r="S59">
        <v>4.21</v>
      </c>
      <c r="T59">
        <v>4.24</v>
      </c>
      <c r="U59">
        <v>4.2089999999999996</v>
      </c>
      <c r="V59">
        <v>4.2649999999999997</v>
      </c>
      <c r="W59">
        <v>4.4180000000000001</v>
      </c>
    </row>
    <row r="60" spans="11:23" x14ac:dyDescent="0.2">
      <c r="N60">
        <v>2.8759999999999999</v>
      </c>
      <c r="O60" s="65">
        <v>2.8650000000000002</v>
      </c>
      <c r="P60">
        <v>2.847</v>
      </c>
      <c r="Q60">
        <v>2.8439999999999999</v>
      </c>
      <c r="R60">
        <v>2.883</v>
      </c>
      <c r="S60">
        <v>2.8610000000000002</v>
      </c>
      <c r="T60">
        <v>2.859</v>
      </c>
      <c r="U60">
        <v>2.863</v>
      </c>
      <c r="V60">
        <v>2.8889999999999998</v>
      </c>
      <c r="W60">
        <v>2.9889999999999999</v>
      </c>
    </row>
    <row r="63" spans="11:23" x14ac:dyDescent="0.2">
      <c r="K63" t="s">
        <v>6</v>
      </c>
      <c r="L63" t="s">
        <v>60</v>
      </c>
      <c r="M63" t="s">
        <v>57</v>
      </c>
    </row>
    <row r="64" spans="11:23" x14ac:dyDescent="0.2">
      <c r="M64" t="s">
        <v>58</v>
      </c>
    </row>
    <row r="65" spans="12:23" x14ac:dyDescent="0.2">
      <c r="L65" t="s">
        <v>56</v>
      </c>
      <c r="N65">
        <v>2.1709999999999998</v>
      </c>
      <c r="O65">
        <v>2.0649999999999999</v>
      </c>
      <c r="P65">
        <v>2.1520000000000001</v>
      </c>
      <c r="Q65">
        <v>2.1459999999999999</v>
      </c>
      <c r="R65">
        <v>2.129</v>
      </c>
      <c r="S65">
        <v>2.1829999999999998</v>
      </c>
      <c r="T65">
        <v>2.2330000000000001</v>
      </c>
      <c r="U65">
        <v>2.1970000000000001</v>
      </c>
      <c r="V65">
        <v>2.2490000000000001</v>
      </c>
      <c r="W65">
        <v>2.6850000000000001</v>
      </c>
    </row>
    <row r="66" spans="12:23" x14ac:dyDescent="0.2">
      <c r="N66">
        <v>1.5409999999999999</v>
      </c>
      <c r="O66">
        <v>1.47</v>
      </c>
      <c r="P66">
        <v>1.5329999999999999</v>
      </c>
      <c r="Q66">
        <v>1.528</v>
      </c>
      <c r="R66">
        <v>1.516</v>
      </c>
      <c r="S66">
        <v>1.548</v>
      </c>
      <c r="T66">
        <v>1.5669999999999999</v>
      </c>
      <c r="U66">
        <v>1.5589999999999999</v>
      </c>
      <c r="V66">
        <v>1.613</v>
      </c>
      <c r="W66">
        <v>1.98</v>
      </c>
    </row>
    <row r="67" spans="12:23" x14ac:dyDescent="0.2">
      <c r="L67" t="s">
        <v>61</v>
      </c>
      <c r="N67">
        <v>4.4359999999999999</v>
      </c>
      <c r="O67">
        <v>4.3449999999999998</v>
      </c>
      <c r="P67">
        <v>4.2460000000000004</v>
      </c>
      <c r="Q67">
        <v>4.2380000000000004</v>
      </c>
      <c r="R67">
        <v>4.1870000000000003</v>
      </c>
      <c r="S67">
        <v>4.2290000000000001</v>
      </c>
      <c r="T67">
        <v>4.2279999999999998</v>
      </c>
      <c r="U67">
        <v>4.2089999999999996</v>
      </c>
      <c r="V67">
        <v>4.2389999999999999</v>
      </c>
      <c r="W67">
        <v>4.5819999999999999</v>
      </c>
    </row>
    <row r="68" spans="12:23" x14ac:dyDescent="0.2">
      <c r="N68">
        <v>2.9009999999999998</v>
      </c>
      <c r="O68">
        <v>2.8610000000000002</v>
      </c>
      <c r="P68">
        <v>2.782</v>
      </c>
      <c r="Q68">
        <v>2.7930000000000001</v>
      </c>
      <c r="R68">
        <v>2.7879999999999998</v>
      </c>
      <c r="S68">
        <v>2.7909999999999999</v>
      </c>
      <c r="T68">
        <v>2.786</v>
      </c>
      <c r="U68">
        <v>2.7770000000000001</v>
      </c>
      <c r="V68">
        <v>2.7970000000000002</v>
      </c>
      <c r="W68">
        <v>2.903</v>
      </c>
    </row>
    <row r="82" spans="10:17" x14ac:dyDescent="0.2">
      <c r="L82" s="47"/>
      <c r="M82" s="47"/>
      <c r="N82" s="47"/>
      <c r="O82" s="47"/>
      <c r="P82" s="47"/>
      <c r="Q82" s="47"/>
    </row>
    <row r="83" spans="10:17" x14ac:dyDescent="0.2">
      <c r="K83" s="1"/>
      <c r="L83" s="1" t="s">
        <v>59</v>
      </c>
      <c r="M83" s="1" t="s">
        <v>56</v>
      </c>
      <c r="N83" s="1" t="s">
        <v>61</v>
      </c>
    </row>
    <row r="84" spans="10:17" x14ac:dyDescent="0.2">
      <c r="J84" s="64"/>
      <c r="K84" s="1" t="s">
        <v>1</v>
      </c>
      <c r="L84" s="1">
        <v>8.9</v>
      </c>
      <c r="M84" s="1">
        <v>2.077</v>
      </c>
      <c r="N84" s="1">
        <v>3.54</v>
      </c>
    </row>
    <row r="85" spans="10:17" x14ac:dyDescent="0.2">
      <c r="J85" s="64"/>
      <c r="K85" s="1"/>
      <c r="L85" s="1">
        <v>4.8789999999999996</v>
      </c>
      <c r="M85" s="1">
        <v>1.4710000000000001</v>
      </c>
      <c r="N85" s="1">
        <v>2.3479999999999999</v>
      </c>
    </row>
    <row r="86" spans="10:17" x14ac:dyDescent="0.2">
      <c r="J86" s="64"/>
      <c r="K86" s="1" t="s">
        <v>5</v>
      </c>
      <c r="L86" s="1">
        <v>5.3010000000000002</v>
      </c>
      <c r="M86" s="1">
        <v>2.2080000000000002</v>
      </c>
      <c r="N86" s="1">
        <v>4.3049999999999997</v>
      </c>
    </row>
    <row r="87" spans="10:17" x14ac:dyDescent="0.2">
      <c r="J87" s="64"/>
      <c r="K87" s="1"/>
      <c r="L87" s="1">
        <v>3.056</v>
      </c>
      <c r="M87" s="1">
        <v>1.603</v>
      </c>
      <c r="N87" s="1">
        <v>2.8650000000000002</v>
      </c>
    </row>
    <row r="88" spans="10:17" x14ac:dyDescent="0.2">
      <c r="J88" s="64"/>
    </row>
  </sheetData>
  <mergeCells count="16">
    <mergeCell ref="L82:M82"/>
    <mergeCell ref="J84:J88"/>
    <mergeCell ref="N82:O82"/>
    <mergeCell ref="P82:Q82"/>
    <mergeCell ref="R32:R33"/>
    <mergeCell ref="R34:R35"/>
    <mergeCell ref="R36:R37"/>
    <mergeCell ref="F5:F7"/>
    <mergeCell ref="F23:F25"/>
    <mergeCell ref="F26:F28"/>
    <mergeCell ref="F29:F31"/>
    <mergeCell ref="R18:R19"/>
    <mergeCell ref="R22:R23"/>
    <mergeCell ref="R20:R21"/>
    <mergeCell ref="F8:F10"/>
    <mergeCell ref="F11:F13"/>
  </mergeCells>
  <pageMargins left="0.7" right="0.7" top="0.75" bottom="0.75" header="0.3" footer="0.3"/>
  <pageSetup paperSize="9"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2037B-924B-AF46-BC58-DA566B550452}">
  <dimension ref="C4:F28"/>
  <sheetViews>
    <sheetView workbookViewId="0">
      <selection activeCell="H36" sqref="H36"/>
    </sheetView>
  </sheetViews>
  <sheetFormatPr baseColWidth="10" defaultRowHeight="16" x14ac:dyDescent="0.2"/>
  <cols>
    <col min="3" max="3" width="38.83203125" customWidth="1"/>
    <col min="4" max="4" width="15" customWidth="1"/>
    <col min="5" max="5" width="15.6640625" customWidth="1"/>
    <col min="6" max="6" width="25.5" customWidth="1"/>
  </cols>
  <sheetData>
    <row r="4" spans="3:6" x14ac:dyDescent="0.2">
      <c r="C4" s="41" t="s">
        <v>37</v>
      </c>
      <c r="D4" s="41" t="s">
        <v>3</v>
      </c>
      <c r="E4" s="41" t="s">
        <v>18</v>
      </c>
      <c r="F4" s="41" t="s">
        <v>19</v>
      </c>
    </row>
    <row r="5" spans="3:6" x14ac:dyDescent="0.2">
      <c r="C5" t="s">
        <v>32</v>
      </c>
      <c r="D5" s="4">
        <v>15</v>
      </c>
      <c r="E5" s="4">
        <v>15</v>
      </c>
      <c r="F5" s="4">
        <v>14</v>
      </c>
    </row>
    <row r="6" spans="3:6" x14ac:dyDescent="0.2">
      <c r="C6" t="s">
        <v>34</v>
      </c>
      <c r="D6" s="4">
        <v>300</v>
      </c>
      <c r="E6" s="4">
        <v>765</v>
      </c>
      <c r="F6" s="4">
        <v>770</v>
      </c>
    </row>
    <row r="7" spans="3:6" x14ac:dyDescent="0.2">
      <c r="C7" t="s">
        <v>35</v>
      </c>
      <c r="D7" s="4">
        <v>8</v>
      </c>
      <c r="E7" s="4">
        <v>24</v>
      </c>
      <c r="F7" s="4">
        <v>24</v>
      </c>
    </row>
    <row r="8" spans="3:6" x14ac:dyDescent="0.2">
      <c r="C8" t="s">
        <v>33</v>
      </c>
      <c r="D8" s="4">
        <v>12</v>
      </c>
      <c r="E8" s="4">
        <v>48</v>
      </c>
      <c r="F8" s="4">
        <v>54</v>
      </c>
    </row>
    <row r="9" spans="3:6" x14ac:dyDescent="0.2">
      <c r="C9" s="42" t="s">
        <v>36</v>
      </c>
      <c r="D9" s="9">
        <v>14</v>
      </c>
      <c r="E9" s="9">
        <v>3</v>
      </c>
      <c r="F9" s="9">
        <v>4</v>
      </c>
    </row>
    <row r="21" spans="3:4" x14ac:dyDescent="0.2">
      <c r="C21" s="41" t="s">
        <v>43</v>
      </c>
      <c r="D21" s="28" t="s">
        <v>44</v>
      </c>
    </row>
    <row r="22" spans="3:4" x14ac:dyDescent="0.2">
      <c r="C22" t="s">
        <v>46</v>
      </c>
      <c r="D22" s="4" t="s">
        <v>51</v>
      </c>
    </row>
    <row r="23" spans="3:4" x14ac:dyDescent="0.2">
      <c r="C23" t="s">
        <v>45</v>
      </c>
      <c r="D23" s="4">
        <v>30</v>
      </c>
    </row>
    <row r="24" spans="3:4" x14ac:dyDescent="0.2">
      <c r="C24" t="s">
        <v>48</v>
      </c>
      <c r="D24" s="4" t="s">
        <v>50</v>
      </c>
    </row>
    <row r="25" spans="3:4" x14ac:dyDescent="0.2">
      <c r="C25" t="s">
        <v>47</v>
      </c>
      <c r="D25" s="4" t="s">
        <v>50</v>
      </c>
    </row>
    <row r="26" spans="3:4" x14ac:dyDescent="0.2">
      <c r="C26" s="67" t="s">
        <v>49</v>
      </c>
      <c r="D26" s="61">
        <v>1000</v>
      </c>
    </row>
    <row r="27" spans="3:4" x14ac:dyDescent="0.2">
      <c r="C27" s="59" t="s">
        <v>52</v>
      </c>
      <c r="D27" s="4">
        <v>200</v>
      </c>
    </row>
    <row r="28" spans="3:4" x14ac:dyDescent="0.2">
      <c r="C28" s="66" t="s">
        <v>53</v>
      </c>
      <c r="D28" s="9">
        <v>10</v>
      </c>
    </row>
  </sheetData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3D9C3-80EA-824C-8A6E-FE716088597B}">
  <dimension ref="B2:H14"/>
  <sheetViews>
    <sheetView tabSelected="1" workbookViewId="0">
      <selection activeCell="N15" sqref="N15"/>
    </sheetView>
  </sheetViews>
  <sheetFormatPr baseColWidth="10" defaultRowHeight="16" x14ac:dyDescent="0.2"/>
  <cols>
    <col min="6" max="6" width="13.83203125" customWidth="1"/>
    <col min="7" max="7" width="19.1640625" customWidth="1"/>
    <col min="8" max="8" width="14.6640625" customWidth="1"/>
  </cols>
  <sheetData>
    <row r="2" spans="2:8" x14ac:dyDescent="0.2">
      <c r="B2" t="s">
        <v>64</v>
      </c>
      <c r="D2" s="1" t="s">
        <v>5</v>
      </c>
      <c r="E2" s="1" t="s">
        <v>6</v>
      </c>
      <c r="F2" s="1" t="s">
        <v>1</v>
      </c>
      <c r="G2" s="1" t="s">
        <v>2</v>
      </c>
    </row>
    <row r="3" spans="2:8" x14ac:dyDescent="0.2">
      <c r="B3" t="s">
        <v>63</v>
      </c>
      <c r="D3" s="1">
        <v>1670</v>
      </c>
      <c r="E3" s="1">
        <v>7602</v>
      </c>
      <c r="F3" s="1">
        <v>55344</v>
      </c>
      <c r="G3" s="1">
        <v>1428</v>
      </c>
    </row>
    <row r="4" spans="2:8" x14ac:dyDescent="0.2">
      <c r="D4">
        <v>1670</v>
      </c>
      <c r="E4">
        <v>7602</v>
      </c>
      <c r="F4">
        <v>65680</v>
      </c>
      <c r="G4" s="1">
        <v>1464</v>
      </c>
    </row>
    <row r="5" spans="2:8" x14ac:dyDescent="0.2">
      <c r="D5">
        <v>1670</v>
      </c>
      <c r="E5">
        <v>7602</v>
      </c>
      <c r="F5">
        <v>65680</v>
      </c>
      <c r="G5">
        <v>1470</v>
      </c>
    </row>
    <row r="9" spans="2:8" x14ac:dyDescent="0.2">
      <c r="E9" s="68" t="s">
        <v>64</v>
      </c>
      <c r="F9" s="71" t="s">
        <v>66</v>
      </c>
      <c r="G9" s="71"/>
      <c r="H9" s="71"/>
    </row>
    <row r="10" spans="2:8" x14ac:dyDescent="0.2">
      <c r="E10" s="69"/>
      <c r="F10" s="42" t="s">
        <v>3</v>
      </c>
      <c r="G10" s="42" t="s">
        <v>18</v>
      </c>
      <c r="H10" s="42" t="s">
        <v>19</v>
      </c>
    </row>
    <row r="11" spans="2:8" x14ac:dyDescent="0.2">
      <c r="E11" t="s">
        <v>1</v>
      </c>
      <c r="F11" s="1">
        <v>55344</v>
      </c>
      <c r="G11">
        <v>65680</v>
      </c>
      <c r="H11">
        <v>65680</v>
      </c>
    </row>
    <row r="12" spans="2:8" x14ac:dyDescent="0.2">
      <c r="E12" t="s">
        <v>6</v>
      </c>
      <c r="F12" s="1">
        <v>7602</v>
      </c>
      <c r="G12">
        <v>7602</v>
      </c>
      <c r="H12">
        <v>7602</v>
      </c>
    </row>
    <row r="13" spans="2:8" x14ac:dyDescent="0.2">
      <c r="E13" t="s">
        <v>5</v>
      </c>
      <c r="F13" s="1">
        <v>1670</v>
      </c>
      <c r="G13">
        <v>1670</v>
      </c>
      <c r="H13">
        <v>1670</v>
      </c>
    </row>
    <row r="14" spans="2:8" x14ac:dyDescent="0.2">
      <c r="E14" s="42" t="s">
        <v>2</v>
      </c>
      <c r="F14" s="70">
        <v>1428</v>
      </c>
      <c r="G14" s="70">
        <v>1464</v>
      </c>
      <c r="H14" s="42">
        <v>1470</v>
      </c>
    </row>
  </sheetData>
  <mergeCells count="2">
    <mergeCell ref="F9:H9"/>
    <mergeCell ref="E9:E10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Data</vt:lpstr>
      <vt:lpstr>Trainable params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Mak</dc:creator>
  <cp:lastModifiedBy>Max Mak</cp:lastModifiedBy>
  <dcterms:created xsi:type="dcterms:W3CDTF">2024-05-16T12:57:31Z</dcterms:created>
  <dcterms:modified xsi:type="dcterms:W3CDTF">2024-10-17T13:24:54Z</dcterms:modified>
</cp:coreProperties>
</file>