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<sst xmlns="http://schemas.openxmlformats.org/spreadsheetml/2006/main" count="5" uniqueCount="5">
  <si>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测量值</t>
  </si>
  <si>
    <t>实际差值</t>
  </si>
  <si>
    <t>理论测量值</t>
  </si>
  <si>
    <t>理论差值</t>
  </si>
  <si>
    <t xml:space="preserve"> = 36.367*e-0.094*B1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</si>
</sst>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47897637795276"/>
                  <c:y val="-0.16032109932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50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709.207703</c:v>
                </c:pt>
                <c:pt idx="1">
                  <c:v>671.118896</c:v>
                </c:pt>
                <c:pt idx="2">
                  <c:v>652.437012</c:v>
                </c:pt>
                <c:pt idx="3">
                  <c:v>584.78241</c:v>
                </c:pt>
                <c:pt idx="4">
                  <c:v>569.103149</c:v>
                </c:pt>
                <c:pt idx="5">
                  <c:v>526.944946</c:v>
                </c:pt>
                <c:pt idx="6">
                  <c:v>504.448334</c:v>
                </c:pt>
                <c:pt idx="7">
                  <c:v>482.0737</c:v>
                </c:pt>
                <c:pt idx="8">
                  <c:v>465.227142</c:v>
                </c:pt>
                <c:pt idx="9">
                  <c:v>448.238281</c:v>
                </c:pt>
                <c:pt idx="10">
                  <c:v>434.128937</c:v>
                </c:pt>
                <c:pt idx="11">
                  <c:v>421.341644</c:v>
                </c:pt>
                <c:pt idx="12">
                  <c:v>408.584839</c:v>
                </c:pt>
                <c:pt idx="13">
                  <c:v>399.072662</c:v>
                </c:pt>
                <c:pt idx="14">
                  <c:v>390.160736</c:v>
                </c:pt>
                <c:pt idx="15">
                  <c:v>383.352539</c:v>
                </c:pt>
                <c:pt idx="16">
                  <c:v>374.63147</c:v>
                </c:pt>
                <c:pt idx="17">
                  <c:v>368.668304</c:v>
                </c:pt>
                <c:pt idx="18">
                  <c:v>363.16748</c:v>
                </c:pt>
                <c:pt idx="19">
                  <c:v>362.718872</c:v>
                </c:pt>
                <c:pt idx="20">
                  <c:v>357.716431</c:v>
                </c:pt>
                <c:pt idx="21">
                  <c:v>353.5354</c:v>
                </c:pt>
                <c:pt idx="22">
                  <c:v>348.694214</c:v>
                </c:pt>
                <c:pt idx="23">
                  <c:v>344.950592</c:v>
                </c:pt>
                <c:pt idx="24">
                  <c:v>341.567535</c:v>
                </c:pt>
                <c:pt idx="25">
                  <c:v>338.9599</c:v>
                </c:pt>
                <c:pt idx="26">
                  <c:v>335.294983</c:v>
                </c:pt>
                <c:pt idx="27">
                  <c:v>332.370178</c:v>
                </c:pt>
                <c:pt idx="28">
                  <c:v>329.314545</c:v>
                </c:pt>
                <c:pt idx="29">
                  <c:v>327.079132</c:v>
                </c:pt>
                <c:pt idx="30">
                  <c:v>324.519775</c:v>
                </c:pt>
                <c:pt idx="31">
                  <c:v>322.51825</c:v>
                </c:pt>
                <c:pt idx="32">
                  <c:v>320.595062</c:v>
                </c:pt>
                <c:pt idx="33">
                  <c:v>318.714539</c:v>
                </c:pt>
                <c:pt idx="34">
                  <c:v>316.819489</c:v>
                </c:pt>
                <c:pt idx="35">
                  <c:v>309.463226</c:v>
                </c:pt>
                <c:pt idx="36">
                  <c:v>303.658356</c:v>
                </c:pt>
                <c:pt idx="37">
                  <c:v>299.292603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01664"/>
        <c:axId val="791410848"/>
      </c:scatterChart>
      <c:valAx>
        <c:axId val="79140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410848"/>
        <c:crosses val="autoZero"/>
        <c:crossBetween val="midCat"/>
      </c:valAx>
      <c:valAx>
        <c:axId val="791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40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6952225501027"/>
          <c:y val="0.192952455481588"/>
          <c:w val="0.890196850393701"/>
          <c:h val="0.712206911636046"/>
        </c:manualLayout>
      </c:layout>
      <c:scatterChart>
        <c:scatterStyle val="line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574461942257218"/>
                  <c:y val="-0.415561752697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Sheet1!$B$2:$B$35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Sheet1!$E$2:$E$48</c:f>
              <c:numCache>
                <c:formatCode>General</c:formatCode>
                <c:ptCount val="47"/>
                <c:pt idx="0">
                  <c:v>38.0888070000001</c:v>
                </c:pt>
                <c:pt idx="1">
                  <c:v>36.6118769999999</c:v>
                </c:pt>
                <c:pt idx="3">
                  <c:v>23.101807</c:v>
                </c:pt>
                <c:pt idx="5">
                  <c:v>22.496612</c:v>
                </c:pt>
                <c:pt idx="6">
                  <c:v>22.374634</c:v>
                </c:pt>
                <c:pt idx="7">
                  <c:v>16.846558</c:v>
                </c:pt>
                <c:pt idx="8">
                  <c:v>15.671844</c:v>
                </c:pt>
                <c:pt idx="9">
                  <c:v>14.109344</c:v>
                </c:pt>
                <c:pt idx="10">
                  <c:v>12.787293</c:v>
                </c:pt>
                <c:pt idx="11">
                  <c:v>12.756805</c:v>
                </c:pt>
                <c:pt idx="12">
                  <c:v>9.51217700000001</c:v>
                </c:pt>
                <c:pt idx="13">
                  <c:v>9.2901</c:v>
                </c:pt>
                <c:pt idx="15">
                  <c:v>8.721069</c:v>
                </c:pt>
                <c:pt idx="16">
                  <c:v>5.963166</c:v>
                </c:pt>
                <c:pt idx="17">
                  <c:v>5.50082399999997</c:v>
                </c:pt>
                <c:pt idx="18">
                  <c:v>4.78430100000003</c:v>
                </c:pt>
                <c:pt idx="22">
                  <c:v>3.74362200000002</c:v>
                </c:pt>
                <c:pt idx="23">
                  <c:v>3.38305699999995</c:v>
                </c:pt>
                <c:pt idx="24">
                  <c:v>2.60763500000002</c:v>
                </c:pt>
                <c:pt idx="25">
                  <c:v>3.664917</c:v>
                </c:pt>
                <c:pt idx="26">
                  <c:v>2.92480499999999</c:v>
                </c:pt>
                <c:pt idx="27">
                  <c:v>3.055633</c:v>
                </c:pt>
                <c:pt idx="28">
                  <c:v>2.23541299999999</c:v>
                </c:pt>
                <c:pt idx="29">
                  <c:v>2.55935700000003</c:v>
                </c:pt>
                <c:pt idx="30">
                  <c:v>2.00152499999996</c:v>
                </c:pt>
                <c:pt idx="31">
                  <c:v>1.92318800000004</c:v>
                </c:pt>
                <c:pt idx="32">
                  <c:v>1.88052299999998</c:v>
                </c:pt>
                <c:pt idx="33">
                  <c:v>1.89505000000003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93376"/>
        <c:axId val="690596328"/>
      </c:scatterChart>
      <c:valAx>
        <c:axId val="69059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596328"/>
        <c:crosses val="autoZero"/>
        <c:crossBetween val="midCat"/>
      </c:valAx>
      <c:valAx>
        <c:axId val="69059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59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179705</xdr:colOff>
      <xdr:row>7</xdr:row>
      <xdr:rowOff>48260</xdr:rowOff>
    </xdr:from>
    <xdr:to>
      <xdr:col>17</xdr:col>
      <xdr:colOff>484505</xdr:colOff>
      <xdr:row>27</xdr:row>
      <xdr:rowOff>35009</xdr:rowOff>
    </xdr:to>
    <xdr:graphicFrame>
      <xdr:nvGraphicFramePr>
        <xdr:cNvPr id="3" name="图表 2"/>
        <xdr:cNvGraphicFramePr/>
      </xdr:nvGraphicFramePr>
      <xdr:xfrm>
        <a:off x="7958455" y="1315085"/>
        <a:ext cx="5105400" cy="3606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221615</xdr:colOff>
      <xdr:row>5</xdr:row>
      <xdr:rowOff>139065</xdr:rowOff>
    </xdr:from>
    <xdr:to>
      <xdr:col>17</xdr:col>
      <xdr:colOff>526415</xdr:colOff>
      <xdr:row>5</xdr:row>
      <xdr:rowOff>125813</xdr:rowOff>
    </xdr:to>
    <xdr:graphicFrame>
      <xdr:nvGraphicFramePr>
        <xdr:cNvPr id="4" name="图表 3"/>
        <xdr:cNvGraphicFramePr/>
      </xdr:nvGraphicFramePr>
      <xdr:xfrm>
        <a:off x="8000365" y="1043940"/>
        <a:ext cx="510540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9"/>
  <sheetViews>
    <sheetView tabSelected="1" zoomScale="115" zoomScaleNormal="115" topLeftCell="B1" workbookViewId="0">
      <selection activeCell="K33" sqref="K33"/>
    </sheetView>
  </sheetViews>
  <sheetFormatPr defaultColWidth="9" defaultRowHeight="14.25"/>
  <cols>
    <col min="3" max="4" width="11.5"/>
    <col min="5" max="5" width="10.375"/>
    <col min="8" max="8" width="11.0833333333333" customWidth="1"/>
    <col min="9" max="9" width="12.625"/>
  </cols>
  <sheetData>
    <row r="1" spans="3:9">
      <c r="C1" t="s">
        <v>0</v>
      </c>
      <c r="E1" t="s">
        <v>1</v>
      </c>
      <c r="H1" t="s">
        <v>2</v>
      </c>
      <c r="I1" t="s">
        <v>3</v>
      </c>
    </row>
    <row r="2" spans="2:9">
      <c r="B2">
        <v>1</v>
      </c>
      <c r="C2">
        <v>709.207703</v>
      </c>
      <c r="D2">
        <v>671.118896</v>
      </c>
      <c r="E2">
        <f>C2-D2</f>
        <v>38.0888070000001</v>
      </c>
      <c r="F2" t="s">
        <v>4</v>
      </c>
      <c r="H2">
        <f>787.1*B2^(-0.2519)</f>
        <v>787.1</v>
      </c>
      <c r="I2">
        <f>H2-H3</f>
        <v>126.101526568703</v>
      </c>
    </row>
    <row r="3" spans="2:9">
      <c r="B3">
        <v>2</v>
      </c>
      <c r="C3">
        <v>671.118896</v>
      </c>
      <c r="D3">
        <v>634.507019</v>
      </c>
      <c r="E3">
        <f>C3-D3</f>
        <v>36.6118769999999</v>
      </c>
      <c r="H3">
        <f>787.1*B3^(-0.2519)</f>
        <v>660.998473431297</v>
      </c>
      <c r="I3">
        <f t="shared" ref="I3:I20" si="0">H3-H4</f>
        <v>64.1788856902218</v>
      </c>
    </row>
    <row r="4" spans="2:9">
      <c r="B4">
        <v>3</v>
      </c>
      <c r="C4">
        <v>652.437012</v>
      </c>
      <c r="H4">
        <f>787.1*B4^(-0.2519)</f>
        <v>596.819587741076</v>
      </c>
      <c r="I4">
        <f t="shared" si="0"/>
        <v>41.7198775663768</v>
      </c>
    </row>
    <row r="5" spans="2:9">
      <c r="B5">
        <v>4</v>
      </c>
      <c r="C5">
        <v>584.78241</v>
      </c>
      <c r="D5">
        <v>561.680603</v>
      </c>
      <c r="E5">
        <f>C5-D5</f>
        <v>23.101807</v>
      </c>
      <c r="H5">
        <f>787.1*B5^(-0.2519)</f>
        <v>555.099710174699</v>
      </c>
      <c r="I5">
        <f t="shared" si="0"/>
        <v>30.3413475317466</v>
      </c>
    </row>
    <row r="6" spans="2:9">
      <c r="B6">
        <v>5</v>
      </c>
      <c r="C6">
        <v>569.103149</v>
      </c>
      <c r="H6">
        <f>787.1*B6^(-0.2519)</f>
        <v>524.758362642952</v>
      </c>
      <c r="I6">
        <f t="shared" si="0"/>
        <v>23.5554196741463</v>
      </c>
    </row>
    <row r="7" spans="2:9">
      <c r="B7">
        <v>6</v>
      </c>
      <c r="C7">
        <v>526.944946</v>
      </c>
      <c r="D7">
        <v>504.448334</v>
      </c>
      <c r="E7">
        <f>C7-D7</f>
        <v>22.496612</v>
      </c>
      <c r="H7">
        <f>787.1*B7^(-0.2519)</f>
        <v>501.202942968806</v>
      </c>
      <c r="I7">
        <f t="shared" si="0"/>
        <v>19.0889728631998</v>
      </c>
    </row>
    <row r="8" spans="2:9">
      <c r="B8">
        <v>7</v>
      </c>
      <c r="C8">
        <v>504.448334</v>
      </c>
      <c r="D8">
        <v>482.0737</v>
      </c>
      <c r="E8">
        <f>C8-D8</f>
        <v>22.374634</v>
      </c>
      <c r="H8">
        <f>787.1*B8^(-0.2519)</f>
        <v>482.113970105606</v>
      </c>
      <c r="I8">
        <f t="shared" si="0"/>
        <v>15.9469506320557</v>
      </c>
    </row>
    <row r="9" spans="2:9">
      <c r="B9">
        <v>8</v>
      </c>
      <c r="C9">
        <v>482.0737</v>
      </c>
      <c r="D9">
        <v>465.227142</v>
      </c>
      <c r="E9">
        <f>C9-D9</f>
        <v>16.846558</v>
      </c>
      <c r="H9">
        <f>787.1*B9^(-0.2519)</f>
        <v>466.16701947355</v>
      </c>
      <c r="I9">
        <f t="shared" si="0"/>
        <v>13.6277991566562</v>
      </c>
    </row>
    <row r="10" spans="2:9">
      <c r="B10">
        <v>9</v>
      </c>
      <c r="C10">
        <v>465.227142</v>
      </c>
      <c r="D10">
        <v>449.555298</v>
      </c>
      <c r="E10">
        <f>C10-D10</f>
        <v>15.671844</v>
      </c>
      <c r="H10">
        <f>787.1*B10^(-0.2519)</f>
        <v>452.539220316894</v>
      </c>
      <c r="I10">
        <f t="shared" si="0"/>
        <v>11.8525520062621</v>
      </c>
    </row>
    <row r="11" spans="2:9">
      <c r="B11">
        <v>10</v>
      </c>
      <c r="C11">
        <v>448.238281</v>
      </c>
      <c r="D11">
        <v>434.128937</v>
      </c>
      <c r="E11">
        <f>C11-D11</f>
        <v>14.109344</v>
      </c>
      <c r="H11">
        <f>787.1*B11^(-0.2519)</f>
        <v>440.686668310632</v>
      </c>
      <c r="I11">
        <f t="shared" si="0"/>
        <v>10.4542863264946</v>
      </c>
    </row>
    <row r="12" spans="2:9">
      <c r="B12">
        <v>11</v>
      </c>
      <c r="C12">
        <v>434.128937</v>
      </c>
      <c r="D12">
        <v>421.341644</v>
      </c>
      <c r="E12">
        <f>C12-D12</f>
        <v>12.787293</v>
      </c>
      <c r="H12">
        <f t="shared" ref="H12:H25" si="1">787.1*B12^(-0.2519)</f>
        <v>430.232381984137</v>
      </c>
      <c r="I12">
        <f t="shared" si="0"/>
        <v>9.32731251182867</v>
      </c>
    </row>
    <row r="13" spans="2:9">
      <c r="B13">
        <v>12</v>
      </c>
      <c r="C13">
        <v>421.341644</v>
      </c>
      <c r="D13">
        <v>408.584839</v>
      </c>
      <c r="E13">
        <f>C13-D13</f>
        <v>12.756805</v>
      </c>
      <c r="H13">
        <f t="shared" si="1"/>
        <v>420.905069472309</v>
      </c>
      <c r="I13">
        <f t="shared" si="0"/>
        <v>8.40162251340018</v>
      </c>
    </row>
    <row r="14" spans="2:9">
      <c r="B14">
        <v>13</v>
      </c>
      <c r="C14">
        <v>408.584839</v>
      </c>
      <c r="D14">
        <v>399.072662</v>
      </c>
      <c r="E14">
        <f>C14-D14</f>
        <v>9.51217700000001</v>
      </c>
      <c r="H14">
        <f t="shared" si="1"/>
        <v>412.503446958909</v>
      </c>
      <c r="I14">
        <f t="shared" si="0"/>
        <v>7.62910029430719</v>
      </c>
    </row>
    <row r="15" spans="2:9">
      <c r="B15">
        <v>14</v>
      </c>
      <c r="C15">
        <v>399.072662</v>
      </c>
      <c r="D15">
        <v>389.782562</v>
      </c>
      <c r="E15">
        <f>C15-D15</f>
        <v>9.2901</v>
      </c>
      <c r="H15">
        <f t="shared" si="1"/>
        <v>404.874346664601</v>
      </c>
      <c r="I15">
        <f t="shared" si="0"/>
        <v>6.97564299766134</v>
      </c>
    </row>
    <row r="16" spans="2:9">
      <c r="B16">
        <v>15</v>
      </c>
      <c r="C16">
        <v>390.160736</v>
      </c>
      <c r="H16">
        <f t="shared" si="1"/>
        <v>397.89870366694</v>
      </c>
      <c r="I16">
        <f t="shared" si="0"/>
        <v>6.41644190091966</v>
      </c>
    </row>
    <row r="17" spans="2:9">
      <c r="B17">
        <v>16</v>
      </c>
      <c r="C17">
        <v>383.352539</v>
      </c>
      <c r="D17">
        <v>374.63147</v>
      </c>
      <c r="E17">
        <f>C17-D17</f>
        <v>8.721069</v>
      </c>
      <c r="H17">
        <f t="shared" si="1"/>
        <v>391.48226176602</v>
      </c>
      <c r="I17">
        <f t="shared" si="0"/>
        <v>5.9330415394615</v>
      </c>
    </row>
    <row r="18" spans="2:9">
      <c r="B18">
        <v>17</v>
      </c>
      <c r="C18">
        <v>374.63147</v>
      </c>
      <c r="D18">
        <v>368.668304</v>
      </c>
      <c r="E18">
        <f>C18-D18</f>
        <v>5.963166</v>
      </c>
      <c r="H18">
        <f t="shared" si="1"/>
        <v>385.549220226559</v>
      </c>
      <c r="I18">
        <f t="shared" si="0"/>
        <v>5.51144383568544</v>
      </c>
    </row>
    <row r="19" spans="2:9">
      <c r="B19">
        <v>18</v>
      </c>
      <c r="C19">
        <v>368.668304</v>
      </c>
      <c r="D19">
        <v>363.16748</v>
      </c>
      <c r="E19">
        <f>C19-D19</f>
        <v>5.50082399999997</v>
      </c>
      <c r="H19">
        <f t="shared" si="1"/>
        <v>380.037776390873</v>
      </c>
      <c r="I19">
        <f t="shared" si="0"/>
        <v>5.1408496005908</v>
      </c>
    </row>
    <row r="20" spans="2:9">
      <c r="B20">
        <v>19</v>
      </c>
      <c r="C20">
        <v>363.16748</v>
      </c>
      <c r="D20">
        <v>358.383179</v>
      </c>
      <c r="E20">
        <f>C20-D20</f>
        <v>4.78430100000003</v>
      </c>
      <c r="H20">
        <f t="shared" si="1"/>
        <v>374.896926790283</v>
      </c>
      <c r="I20">
        <f t="shared" si="0"/>
        <v>4.81280150143465</v>
      </c>
    </row>
    <row r="21" spans="2:9">
      <c r="B21">
        <v>20</v>
      </c>
      <c r="C21">
        <v>362.718872</v>
      </c>
      <c r="H21">
        <f t="shared" si="1"/>
        <v>370.084125288848</v>
      </c>
      <c r="I21">
        <f t="shared" ref="I21:I29" si="2">H21-H22</f>
        <v>4.52058713278012</v>
      </c>
    </row>
    <row r="22" spans="2:9">
      <c r="B22">
        <v>21</v>
      </c>
      <c r="C22">
        <v>357.716431</v>
      </c>
      <c r="H22">
        <f t="shared" si="1"/>
        <v>365.563538156068</v>
      </c>
      <c r="I22">
        <f t="shared" si="2"/>
        <v>4.25881485251608</v>
      </c>
    </row>
    <row r="23" spans="2:9">
      <c r="B23">
        <v>22</v>
      </c>
      <c r="C23">
        <v>353.5354</v>
      </c>
      <c r="H23">
        <f t="shared" si="1"/>
        <v>361.304723303552</v>
      </c>
      <c r="I23">
        <f t="shared" si="2"/>
        <v>4.02310694230829</v>
      </c>
    </row>
    <row r="24" spans="2:9">
      <c r="B24">
        <v>23</v>
      </c>
      <c r="C24">
        <v>348.694214</v>
      </c>
      <c r="D24">
        <v>344.950592</v>
      </c>
      <c r="E24">
        <f t="shared" ref="E24:E35" si="3">C24-D24</f>
        <v>3.74362200000002</v>
      </c>
      <c r="H24">
        <f t="shared" si="1"/>
        <v>357.281616361244</v>
      </c>
      <c r="I24">
        <f t="shared" si="2"/>
        <v>3.80987404045806</v>
      </c>
    </row>
    <row r="25" spans="2:9">
      <c r="B25">
        <v>24</v>
      </c>
      <c r="C25">
        <v>344.950592</v>
      </c>
      <c r="D25">
        <v>341.567535</v>
      </c>
      <c r="E25">
        <f t="shared" si="3"/>
        <v>3.38305699999995</v>
      </c>
      <c r="H25">
        <f t="shared" si="1"/>
        <v>353.471742320785</v>
      </c>
      <c r="I25">
        <f t="shared" si="2"/>
        <v>3.61614688982104</v>
      </c>
    </row>
    <row r="26" spans="2:9">
      <c r="B26">
        <v>25</v>
      </c>
      <c r="C26">
        <v>341.567535</v>
      </c>
      <c r="D26">
        <v>338.9599</v>
      </c>
      <c r="E26">
        <f t="shared" si="3"/>
        <v>2.60763500000002</v>
      </c>
      <c r="H26">
        <f t="shared" ref="H26:H33" si="4">787.1*B26^(-0.2519)</f>
        <v>349.855595430964</v>
      </c>
      <c r="I26">
        <f t="shared" si="2"/>
        <v>3.43944916621183</v>
      </c>
    </row>
    <row r="27" spans="2:9">
      <c r="B27">
        <v>26</v>
      </c>
      <c r="C27">
        <v>338.9599</v>
      </c>
      <c r="D27">
        <v>335.294983</v>
      </c>
      <c r="E27">
        <f t="shared" si="3"/>
        <v>3.664917</v>
      </c>
      <c r="H27">
        <f t="shared" si="4"/>
        <v>346.416146264753</v>
      </c>
      <c r="I27">
        <f t="shared" si="2"/>
        <v>3.27770018903607</v>
      </c>
    </row>
    <row r="28" spans="2:9">
      <c r="B28">
        <v>27</v>
      </c>
      <c r="C28">
        <v>335.294983</v>
      </c>
      <c r="D28">
        <v>332.370178</v>
      </c>
      <c r="E28">
        <f t="shared" si="3"/>
        <v>2.92480499999999</v>
      </c>
      <c r="H28">
        <f t="shared" si="4"/>
        <v>343.138446075717</v>
      </c>
      <c r="I28">
        <f t="shared" si="2"/>
        <v>3.1291396638307</v>
      </c>
    </row>
    <row r="29" spans="2:9">
      <c r="B29">
        <v>28</v>
      </c>
      <c r="C29">
        <v>332.370178</v>
      </c>
      <c r="D29">
        <v>329.314545</v>
      </c>
      <c r="E29">
        <f t="shared" si="3"/>
        <v>3.055633</v>
      </c>
      <c r="H29">
        <f t="shared" si="4"/>
        <v>340.009306411886</v>
      </c>
      <c r="I29">
        <f t="shared" si="2"/>
        <v>2.99226887125553</v>
      </c>
    </row>
    <row r="30" spans="2:9">
      <c r="B30">
        <v>29</v>
      </c>
      <c r="C30">
        <v>329.314545</v>
      </c>
      <c r="D30">
        <v>327.079132</v>
      </c>
      <c r="E30">
        <f t="shared" si="3"/>
        <v>2.23541299999999</v>
      </c>
      <c r="H30">
        <f t="shared" si="4"/>
        <v>337.01703754063</v>
      </c>
      <c r="I30">
        <f t="shared" ref="I30:I38" si="5">H30-H31</f>
        <v>2.86580427403197</v>
      </c>
    </row>
    <row r="31" spans="2:9">
      <c r="B31">
        <v>30</v>
      </c>
      <c r="C31">
        <v>327.079132</v>
      </c>
      <c r="D31">
        <v>324.519775</v>
      </c>
      <c r="E31">
        <f t="shared" si="3"/>
        <v>2.55935700000003</v>
      </c>
      <c r="H31">
        <f t="shared" si="4"/>
        <v>334.151233266598</v>
      </c>
      <c r="I31">
        <f t="shared" si="5"/>
        <v>2.74864059954803</v>
      </c>
    </row>
    <row r="32" spans="2:9">
      <c r="B32">
        <v>31</v>
      </c>
      <c r="C32">
        <v>324.519775</v>
      </c>
      <c r="D32">
        <v>322.51825</v>
      </c>
      <c r="E32">
        <f t="shared" si="3"/>
        <v>2.00152499999996</v>
      </c>
      <c r="H32">
        <f t="shared" si="4"/>
        <v>331.40259266705</v>
      </c>
      <c r="I32">
        <f t="shared" si="5"/>
        <v>2.63982122406844</v>
      </c>
    </row>
    <row r="33" spans="2:9">
      <c r="B33">
        <v>32</v>
      </c>
      <c r="C33">
        <v>322.51825</v>
      </c>
      <c r="D33">
        <v>320.595062</v>
      </c>
      <c r="E33">
        <f t="shared" si="3"/>
        <v>1.92318800000004</v>
      </c>
      <c r="H33">
        <f t="shared" si="4"/>
        <v>328.762771442982</v>
      </c>
      <c r="I33">
        <f t="shared" si="5"/>
        <v>2.5385142347061</v>
      </c>
    </row>
    <row r="34" spans="2:9">
      <c r="B34">
        <v>33</v>
      </c>
      <c r="C34">
        <v>320.595062</v>
      </c>
      <c r="D34">
        <v>318.714539</v>
      </c>
      <c r="E34">
        <f t="shared" si="3"/>
        <v>1.88052299999998</v>
      </c>
      <c r="H34">
        <f>787.1*B34^(-0.2519)</f>
        <v>326.224257208276</v>
      </c>
      <c r="I34">
        <f t="shared" si="5"/>
        <v>2.44399294403678</v>
      </c>
    </row>
    <row r="35" spans="2:9">
      <c r="B35">
        <v>34</v>
      </c>
      <c r="C35">
        <v>318.714539</v>
      </c>
      <c r="D35">
        <v>316.819489</v>
      </c>
      <c r="E35">
        <f t="shared" si="3"/>
        <v>1.89505000000003</v>
      </c>
      <c r="H35">
        <f>787.1*B35^(-0.2519)</f>
        <v>323.780264264239</v>
      </c>
      <c r="I35">
        <f t="shared" si="5"/>
        <v>2.35561992436976</v>
      </c>
    </row>
    <row r="36" spans="2:9">
      <c r="B36">
        <v>35</v>
      </c>
      <c r="C36">
        <v>316.819489</v>
      </c>
      <c r="H36">
        <f>787.1*B36^(-0.2519)</f>
        <v>321.424644339869</v>
      </c>
      <c r="I36">
        <f t="shared" si="5"/>
        <v>10.6318075248705</v>
      </c>
    </row>
    <row r="37" spans="2:9">
      <c r="B37">
        <v>40</v>
      </c>
      <c r="C37">
        <v>309.463226</v>
      </c>
      <c r="H37">
        <f>787.1*B37^(-0.2519)</f>
        <v>310.792836814999</v>
      </c>
      <c r="I37">
        <f t="shared" si="5"/>
        <v>9.08563279363989</v>
      </c>
    </row>
    <row r="38" spans="2:9">
      <c r="B38">
        <v>45</v>
      </c>
      <c r="C38">
        <v>303.658356</v>
      </c>
      <c r="H38">
        <f>787.1*B38^(-0.2519)</f>
        <v>301.707204021359</v>
      </c>
      <c r="I38">
        <f t="shared" si="5"/>
        <v>301.707204021359</v>
      </c>
    </row>
    <row r="39" spans="2:3">
      <c r="B39">
        <v>50</v>
      </c>
      <c r="C39">
        <v>299.292603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25409</dc:creator>
  <cp:lastModifiedBy>asus</cp:lastModifiedBy>
  <dcterms:created xsi:type="dcterms:W3CDTF">2019-08-08T05:19:00Z</dcterms:created>
  <dcterms:modified xsi:type="dcterms:W3CDTF">2019-08-09T01:47:49Z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