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FB90A0DF-E190-458A-8B27-D5472B9E41EF}" xr6:coauthVersionLast="47" xr6:coauthVersionMax="47" xr10:uidLastSave="{00000000-0000-0000-0000-000000000000}"/>
  <bookViews>
    <workbookView xWindow="11520" yWindow="0" windowWidth="11520" windowHeight="12360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4" i="1"/>
  <c r="H2" i="1"/>
  <c r="L8" i="1"/>
  <c r="L9" i="1"/>
  <c r="L10" i="1"/>
  <c r="L11" i="1"/>
  <c r="L12" i="1"/>
  <c r="L13" i="1"/>
  <c r="L14" i="1"/>
  <c r="L15" i="1"/>
  <c r="L16" i="1"/>
  <c r="L7" i="1"/>
  <c r="H9" i="1"/>
  <c r="H10" i="1"/>
  <c r="H11" i="1"/>
  <c r="G8" i="1"/>
  <c r="H8" i="1" s="1"/>
  <c r="I8" i="1" s="1"/>
  <c r="G9" i="1"/>
  <c r="G10" i="1"/>
  <c r="G11" i="1"/>
  <c r="G12" i="1"/>
  <c r="H12" i="1" s="1"/>
  <c r="G13" i="1"/>
  <c r="H13" i="1" s="1"/>
  <c r="G14" i="1"/>
  <c r="H14" i="1" s="1"/>
  <c r="G15" i="1"/>
  <c r="H15" i="1" s="1"/>
  <c r="G16" i="1"/>
  <c r="H16" i="1" s="1"/>
  <c r="I16" i="1" s="1"/>
  <c r="G7" i="1"/>
  <c r="I15" i="1" l="1"/>
  <c r="I14" i="1"/>
  <c r="I13" i="1"/>
  <c r="K13" i="1" s="1"/>
  <c r="M13" i="1" s="1"/>
  <c r="I12" i="1"/>
  <c r="K12" i="1" s="1"/>
  <c r="M12" i="1" s="1"/>
  <c r="I11" i="1"/>
  <c r="K11" i="1" s="1"/>
  <c r="M11" i="1" s="1"/>
  <c r="I9" i="1"/>
  <c r="K9" i="1" s="1"/>
  <c r="M9" i="1" s="1"/>
  <c r="I10" i="1"/>
  <c r="K10" i="1" s="1"/>
  <c r="M10" i="1" s="1"/>
  <c r="I7" i="1"/>
  <c r="K7" i="1" s="1"/>
  <c r="K15" i="1"/>
  <c r="M15" i="1" s="1"/>
  <c r="K14" i="1"/>
  <c r="M14" i="1" s="1"/>
  <c r="K16" i="1"/>
  <c r="M16" i="1" s="1"/>
  <c r="K8" i="1"/>
  <c r="M8" i="1" s="1"/>
  <c r="M7" i="1" l="1"/>
  <c r="H3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<sst xmlns="http://schemas.openxmlformats.org/spreadsheetml/2006/main" count="72" uniqueCount="52">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</sst>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  <xf numFmtId="44" fontId="2" fillId="0" borderId="0" xfId="2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topLeftCell="G1" workbookViewId="0">
      <selection activeCell="L7" sqref="L7"/>
    </sheetView>
  </sheetViews>
  <sheetFormatPr defaultRowHeight="14.4" x14ac:dyDescent="0.3"/>
  <cols>
    <col min="2" max="2" width="17" bestFit="1" customWidth="1"/>
    <col min="3" max="3" width="17" customWidth="1"/>
    <col min="4" max="4" width="20.44140625" bestFit="1" customWidth="1"/>
    <col min="6" max="6" width="11.5546875" customWidth="1"/>
    <col min="7" max="7" width="12.88671875" style="11" customWidth="1"/>
    <col min="8" max="8" width="24.109375" style="11" customWidth="1"/>
    <col min="9" max="10" width="13.109375" customWidth="1"/>
    <col min="11" max="12" width="13.6640625" customWidth="1"/>
    <col min="13" max="13" width="11.6640625" customWidth="1"/>
    <col min="15" max="15" width="10.33203125" customWidth="1"/>
  </cols>
  <sheetData>
    <row r="1" spans="1:13" ht="18" x14ac:dyDescent="0.35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3">
      <c r="B2" s="2"/>
      <c r="C2" t="s">
        <v>3</v>
      </c>
      <c r="D2" s="14">
        <v>50</v>
      </c>
      <c r="E2" s="2"/>
      <c r="F2" s="2"/>
      <c r="G2" t="s">
        <v>3</v>
      </c>
      <c r="H2" s="17">
        <f>SUMIF(J7:J16,J8,K7:K16)</f>
        <v>40382.5</v>
      </c>
      <c r="I2" s="2"/>
      <c r="J2" s="2"/>
      <c r="K2" s="2"/>
      <c r="L2" s="2"/>
    </row>
    <row r="3" spans="1:13" x14ac:dyDescent="0.3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SUMIF(J7:J16,J7,K7:K16)</f>
        <v>35100</v>
      </c>
      <c r="I3" s="2"/>
      <c r="J3" s="2"/>
      <c r="K3" s="2"/>
      <c r="L3" s="2"/>
    </row>
    <row r="4" spans="1:13" x14ac:dyDescent="0.3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SUMIF(J7:J16,J13,K7:K16)</f>
        <v>21350</v>
      </c>
      <c r="I4" s="2"/>
      <c r="J4" s="2"/>
      <c r="K4" s="2"/>
      <c r="L4" s="2"/>
    </row>
    <row r="5" spans="1:13" ht="15" thickBot="1" x14ac:dyDescent="0.35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3.8" thickBot="1" x14ac:dyDescent="0.35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3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>
        <f>IF(G7&gt;=10000,10%,0)</f>
        <v>0.1</v>
      </c>
      <c r="I7" s="5">
        <f>G7*H7</f>
        <v>1575</v>
      </c>
      <c r="J7" s="5" t="s">
        <v>23</v>
      </c>
      <c r="K7" s="5">
        <f>G7-I7</f>
        <v>14175</v>
      </c>
      <c r="L7" s="5">
        <f>IF(J7="B",$D$3,IF(J7="A",$D$2,$D$4))</f>
        <v>75</v>
      </c>
      <c r="M7" s="9">
        <f>K7+L7</f>
        <v>14250</v>
      </c>
    </row>
    <row r="8" spans="1:13" x14ac:dyDescent="0.3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>
        <f t="shared" ref="H8:H16" si="1">IF(G8&gt;=10000,10%,0)</f>
        <v>0</v>
      </c>
      <c r="I8" s="5">
        <f t="shared" ref="I8:I16" si="2">G8*H8</f>
        <v>0</v>
      </c>
      <c r="J8" s="5" t="s">
        <v>26</v>
      </c>
      <c r="K8" s="5">
        <f t="shared" ref="K8:K16" si="3">G8-I8</f>
        <v>6300</v>
      </c>
      <c r="L8" s="5">
        <f t="shared" ref="L8:L16" si="4">IF(J8="B",$D$3,IF(J8="A",$D$2,$D$4))</f>
        <v>50</v>
      </c>
      <c r="M8" s="9">
        <f t="shared" ref="M8:M16" si="5">K8+L8</f>
        <v>6350</v>
      </c>
    </row>
    <row r="9" spans="1:13" x14ac:dyDescent="0.3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5">
        <f t="shared" si="4"/>
        <v>50</v>
      </c>
      <c r="M9" s="9">
        <f t="shared" si="5"/>
        <v>12875</v>
      </c>
    </row>
    <row r="10" spans="1:13" x14ac:dyDescent="0.3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5">
        <f t="shared" si="4"/>
        <v>100</v>
      </c>
      <c r="M10" s="9">
        <f t="shared" si="5"/>
        <v>10450</v>
      </c>
    </row>
    <row r="11" spans="1:13" x14ac:dyDescent="0.3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5">
        <f t="shared" si="4"/>
        <v>75</v>
      </c>
      <c r="M11" s="9">
        <f t="shared" si="5"/>
        <v>9525</v>
      </c>
    </row>
    <row r="12" spans="1:13" x14ac:dyDescent="0.3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5">
        <f t="shared" si="4"/>
        <v>50</v>
      </c>
      <c r="M12" s="9">
        <f t="shared" si="5"/>
        <v>12807.5</v>
      </c>
    </row>
    <row r="13" spans="1:13" x14ac:dyDescent="0.3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>
        <f t="shared" si="1"/>
        <v>0</v>
      </c>
      <c r="I13" s="5">
        <f t="shared" si="2"/>
        <v>0</v>
      </c>
      <c r="J13" s="5" t="s">
        <v>33</v>
      </c>
      <c r="K13" s="5">
        <f t="shared" si="3"/>
        <v>6000</v>
      </c>
      <c r="L13" s="5">
        <f t="shared" si="4"/>
        <v>100</v>
      </c>
      <c r="M13" s="9">
        <f t="shared" si="5"/>
        <v>6100</v>
      </c>
    </row>
    <row r="14" spans="1:13" x14ac:dyDescent="0.3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>
        <f t="shared" si="1"/>
        <v>0</v>
      </c>
      <c r="I14" s="5">
        <f t="shared" si="2"/>
        <v>0</v>
      </c>
      <c r="J14" s="5" t="s">
        <v>33</v>
      </c>
      <c r="K14" s="5">
        <f t="shared" si="3"/>
        <v>5000</v>
      </c>
      <c r="L14" s="5">
        <f t="shared" si="4"/>
        <v>100</v>
      </c>
      <c r="M14" s="9">
        <f t="shared" si="5"/>
        <v>5100</v>
      </c>
    </row>
    <row r="15" spans="1:13" x14ac:dyDescent="0.3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>
        <f t="shared" si="1"/>
        <v>0</v>
      </c>
      <c r="I15" s="5">
        <f t="shared" si="2"/>
        <v>0</v>
      </c>
      <c r="J15" s="5" t="s">
        <v>26</v>
      </c>
      <c r="K15" s="5">
        <f t="shared" si="3"/>
        <v>8500</v>
      </c>
      <c r="L15" s="5">
        <f t="shared" si="4"/>
        <v>50</v>
      </c>
      <c r="M15" s="9">
        <f t="shared" si="5"/>
        <v>8550</v>
      </c>
    </row>
    <row r="16" spans="1:13" x14ac:dyDescent="0.3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5">
        <f t="shared" si="4"/>
        <v>75</v>
      </c>
      <c r="M16" s="9">
        <f t="shared" si="5"/>
        <v>11550</v>
      </c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  <ignoredErrors>
    <ignoredError sqref="H8:H1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2024-02-27T13:04:22Z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