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<sst xmlns="http://schemas.openxmlformats.org/spreadsheetml/2006/main" count="270" uniqueCount="173">
  <si>
    <t>Product backlog</t>
  </si>
  <si>
    <t>ID</t>
  </si>
  <si>
    <t>Priority</t>
  </si>
  <si>
    <t>Backlog item</t>
  </si>
  <si>
    <t>Som</t>
  </si>
  <si>
    <t>Vil jeg kunne</t>
  </si>
  <si>
    <t>For at</t>
  </si>
  <si>
    <t>Sprint</t>
  </si>
  <si>
    <t>Estimering in story</t>
  </si>
  <si>
    <t xml:space="preserve">Ejer </t>
  </si>
  <si>
    <t xml:space="preserve">Kommentar </t>
  </si>
  <si>
    <t>Tilføj produkter</t>
  </si>
  <si>
    <t>Admin</t>
  </si>
  <si>
    <t>Tilføje produkter</t>
  </si>
  <si>
    <t>Opdatere shoppen</t>
  </si>
  <si>
    <t>Ret produkt</t>
  </si>
  <si>
    <t>Rette produktoplysninger</t>
  </si>
  <si>
    <t>Opdatere produkter og lagerstatus</t>
  </si>
  <si>
    <t>Slet produkt</t>
  </si>
  <si>
    <t>Slette udgåede produkter</t>
  </si>
  <si>
    <t>Se produktinfo</t>
  </si>
  <si>
    <t>Slutbruger</t>
  </si>
  <si>
    <t>Se produktoplysninger og lagerstatus</t>
  </si>
  <si>
    <t>få en beskrivelse af produkter og inventar</t>
  </si>
  <si>
    <t>Sammenlagt tager Crud'et 1 dag, så 7.5 / 4</t>
  </si>
  <si>
    <t>Opret konto</t>
  </si>
  <si>
    <t>Lave en konto med kontakt &amp; leveringsoplysninger</t>
  </si>
  <si>
    <t>Købe produkter og få hjælp til disse</t>
  </si>
  <si>
    <t>Rediger konto</t>
  </si>
  <si>
    <t>Opdatere kundeoplysninger</t>
  </si>
  <si>
    <t>Fuldføre fremtidige køb korrekt.</t>
  </si>
  <si>
    <t>Opsige konto</t>
  </si>
  <si>
    <t>Sende opsigelse til admin</t>
  </si>
  <si>
    <t>Diverse årsager</t>
  </si>
  <si>
    <t>Slet konto</t>
  </si>
  <si>
    <t>Slet kundeoplysninger</t>
  </si>
  <si>
    <t>Gennemføre opsigelser</t>
  </si>
  <si>
    <t>Sammenlagt tager 1 CRUD,1 dag, så 7.5 / 4</t>
  </si>
  <si>
    <t>Opret medarbejder</t>
  </si>
  <si>
    <t>Oprette medarbejder</t>
  </si>
  <si>
    <t>Til nye frisørere</t>
  </si>
  <si>
    <t>Kan gøres gennem mysql</t>
  </si>
  <si>
    <t>Slet medarbejder</t>
  </si>
  <si>
    <t>Fjerne tidl. frisøres adgang til systemet</t>
  </si>
  <si>
    <t>Ret medarbejder</t>
  </si>
  <si>
    <t>Rette loginoplysninger</t>
  </si>
  <si>
    <t>Sikre systemet</t>
  </si>
  <si>
    <t>Uploade betingelser</t>
  </si>
  <si>
    <t>Uploade leverings/købs/returret/privatlivs oplysninger/betingelser</t>
  </si>
  <si>
    <t>Informere slutbrugeren</t>
  </si>
  <si>
    <t>Slette betingelser</t>
  </si>
  <si>
    <t>Slette gamle betingelser og erstatte dem med opdaterede</t>
  </si>
  <si>
    <t>Salon &amp; booking link</t>
  </si>
  <si>
    <t>Vende tilbage til frisørsalonens siden eller bookingsystemet</t>
  </si>
  <si>
    <t>se tilbud eller booke en tid</t>
  </si>
  <si>
    <t>Tilføj produkt til kurv</t>
  </si>
  <si>
    <t>Tilføje et produkt til min kurv</t>
  </si>
  <si>
    <t>Købe produktet</t>
  </si>
  <si>
    <t>Fjern produkt fra kurv</t>
  </si>
  <si>
    <t>Fjerne produkt(er) fra min kurv</t>
  </si>
  <si>
    <t>Bestemme hvad jeg vil købe</t>
  </si>
  <si>
    <t>Ret antal af produkt i kurv</t>
  </si>
  <si>
    <t>Rette antal af et produkt i kurven</t>
  </si>
  <si>
    <t>Købe flere eller færre antal af et produkt</t>
  </si>
  <si>
    <t>Tømme kurven</t>
  </si>
  <si>
    <t>Starte forfra med min shopping</t>
  </si>
  <si>
    <t>Gennemfør køb</t>
  </si>
  <si>
    <t>Gennemføre et køb efter jeg har tilføjet de korrekte varer til kurven</t>
  </si>
  <si>
    <t>Købe produkter</t>
  </si>
  <si>
    <t>Vælge betalingsform</t>
  </si>
  <si>
    <t>Vælge betalingsform, kortbetaling eller mobilepay</t>
  </si>
  <si>
    <t>Fuldføre købet</t>
  </si>
  <si>
    <t>Vi har anslået det vil tage 4 persondage at implementere kurven og betaling</t>
  </si>
  <si>
    <t>Log ind</t>
  </si>
  <si>
    <t>Logge ind på admin</t>
  </si>
  <si>
    <t>Foretage ændringer</t>
  </si>
  <si>
    <t>Logge ud</t>
  </si>
  <si>
    <t>Logge af admin</t>
  </si>
  <si>
    <t>Hvis en anden skal bruge enheden</t>
  </si>
  <si>
    <t>Hel dag, vi skal implementere Spring Security</t>
  </si>
  <si>
    <t>Gendanne kodeord</t>
  </si>
  <si>
    <t>Gendanne slutbruger's kodeord med e-mail</t>
  </si>
  <si>
    <t>Få adgang til kontoen igen</t>
  </si>
  <si>
    <t>Hel dag, fordi det er noget vi ikke har lært</t>
  </si>
  <si>
    <t>Se købshistorik</t>
  </si>
  <si>
    <t>Se tidligere køb foretaget på slutbruger</t>
  </si>
  <si>
    <t>Ændre logo</t>
  </si>
  <si>
    <t>Opdatere shoppen's logo i headeren og sætte favicon</t>
  </si>
  <si>
    <t>Opdatere shoppens udscene</t>
  </si>
  <si>
    <t>2 dage for ny fileupload side, evt. understøtte .ico filer eller konvertere til det.</t>
  </si>
  <si>
    <t>Tilmeld nyhedsbrev</t>
  </si>
  <si>
    <t>Tilmelde nyhedsbrevet</t>
  </si>
  <si>
    <t>De nyeste tilbud og oplysninger</t>
  </si>
  <si>
    <t>Afmeld nyhedsbrev</t>
  </si>
  <si>
    <t>Afmelde nyhedsbrevet</t>
  </si>
  <si>
    <t>Få mindre mail</t>
  </si>
  <si>
    <t>Få abonnenter</t>
  </si>
  <si>
    <t>Få en liste over alle e-mails tilmeldt nyhedsbrevet</t>
  </si>
  <si>
    <t>Sende nyhedsbrev</t>
  </si>
  <si>
    <t>Send nyhedsbrev</t>
  </si>
  <si>
    <t>Oplyse slutbrugerne om det nyeste</t>
  </si>
  <si>
    <t>Nyhedsbrevet tager 2 dage, (7.5*2)/4</t>
  </si>
  <si>
    <t>Butiks-information</t>
  </si>
  <si>
    <t>Se åbningtider, beskrivelse, kontaktoplysninger, tlf nr osv.</t>
  </si>
  <si>
    <t>for at kontakte virksomheden eller booke tid</t>
  </si>
  <si>
    <t>1 dag, lave brugervenligt design, f.eks. med editor i browseren</t>
  </si>
  <si>
    <t>Forretningsgrundlag</t>
  </si>
  <si>
    <t>Gruppe</t>
  </si>
  <si>
    <t>Des</t>
  </si>
  <si>
    <t>Krav indsamling</t>
  </si>
  <si>
    <t>Sprint og mødeplanlægning</t>
  </si>
  <si>
    <t>Alex</t>
  </si>
  <si>
    <t>Risikoanalyse</t>
  </si>
  <si>
    <t>Des &amp; Ali</t>
  </si>
  <si>
    <t>Feasibility Study</t>
  </si>
  <si>
    <t>Ali</t>
  </si>
  <si>
    <t>S.W.O.T-analyse</t>
  </si>
  <si>
    <t>Interessant-analyse</t>
  </si>
  <si>
    <t>Projektstyring</t>
  </si>
  <si>
    <t>Wajid</t>
  </si>
  <si>
    <t>FURPS</t>
  </si>
  <si>
    <t>Desi</t>
  </si>
  <si>
    <t>Afgrænsning</t>
  </si>
  <si>
    <t>Gennemgå sprint 1 og planlæg sprint 2</t>
  </si>
  <si>
    <t>Alle</t>
  </si>
  <si>
    <t>User stories</t>
  </si>
  <si>
    <t>Ali &amp; Des</t>
  </si>
  <si>
    <t>Domain model</t>
  </si>
  <si>
    <t>Entity relation diagram</t>
  </si>
  <si>
    <t>System sequence diagram</t>
  </si>
  <si>
    <t>Antal sprint 2</t>
  </si>
  <si>
    <t>Sequence diagram</t>
  </si>
  <si>
    <t>2. Rettelse af Rapport</t>
  </si>
  <si>
    <t>Vejledning</t>
  </si>
  <si>
    <t>Ali,Alex,Wajid</t>
  </si>
  <si>
    <t>Class diagram</t>
  </si>
  <si>
    <t>Implementering</t>
  </si>
  <si>
    <t>Rettelse af rapport</t>
  </si>
  <si>
    <t>Accepttest</t>
  </si>
  <si>
    <t>Konklusion</t>
  </si>
  <si>
    <t>Gantt Chart Template</t>
  </si>
  <si>
    <t>WBS</t>
  </si>
  <si>
    <t>Scrum Master</t>
  </si>
  <si>
    <t>TASK</t>
  </si>
  <si>
    <t>START</t>
  </si>
  <si>
    <t>END</t>
  </si>
  <si>
    <t>Sprint 1</t>
  </si>
  <si>
    <t>Planlægning af projektet</t>
  </si>
  <si>
    <t>Problemformulering</t>
  </si>
  <si>
    <t>Krav &amp; Furps+</t>
  </si>
  <si>
    <t>1.3.1</t>
  </si>
  <si>
    <t>1.3.2</t>
  </si>
  <si>
    <t>1.3.3</t>
  </si>
  <si>
    <t>1.3.4</t>
  </si>
  <si>
    <t>Sprint 2</t>
  </si>
  <si>
    <t>2.1.1</t>
  </si>
  <si>
    <t>2.1.2</t>
  </si>
  <si>
    <t>2.1.3</t>
  </si>
  <si>
    <t>2.1.4</t>
  </si>
  <si>
    <t>1. Rettelse af Rapport</t>
  </si>
  <si>
    <t>Sprint 3</t>
  </si>
  <si>
    <t>21 maj 2020</t>
  </si>
  <si>
    <t>Kode Impentering</t>
  </si>
  <si>
    <t>Sprint 4</t>
  </si>
  <si>
    <t>22 maj 2020</t>
  </si>
  <si>
    <t>4.1.1</t>
  </si>
  <si>
    <t>25 maj 2020</t>
  </si>
  <si>
    <t>4.1.2</t>
  </si>
  <si>
    <t>26 maj 2020</t>
  </si>
  <si>
    <t>4.1.3</t>
  </si>
  <si>
    <t>28 maj 2020</t>
  </si>
  <si>
    <t>4.1.4</t>
  </si>
  <si>
    <t>4.1.5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</si>
</sst>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8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b/>
      <sz val="9.0"/>
      <color theme="1"/>
      <name val="Arial"/>
    </font>
    <font>
      <b/>
      <sz val="11.0"/>
      <color theme="1"/>
      <name val="Arial"/>
    </font>
    <font>
      <sz val="9.0"/>
      <color theme="1"/>
      <name val="Arial"/>
    </font>
    <font>
      <sz val="9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7" fontId="3" numFmtId="0" xfId="0" applyAlignment="1" applyFill="1" applyFont="1">
      <alignment horizontal="left"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Fill="1" applyFont="1"/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0" fontId="1" numFmtId="0" xfId="0" applyFont="1"/>
    <xf borderId="0" fillId="13" fontId="1" numFmtId="0" xfId="0" applyFill="1" applyFont="1"/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0"/>
    </xf>
    <xf borderId="0" fillId="14" fontId="5" numFmtId="0" xfId="0" applyAlignment="1" applyFill="1" applyFont="1">
      <alignment horizontal="left" readingOrder="0" shrinkToFit="0" wrapText="0"/>
    </xf>
    <xf borderId="0" fillId="14" fontId="6" numFmtId="0" xfId="0" applyAlignment="1" applyFont="1">
      <alignment shrinkToFit="0" wrapText="0"/>
    </xf>
    <xf borderId="0" fillId="14" fontId="5" numFmtId="0" xfId="0" applyAlignment="1" applyFont="1">
      <alignment readingOrder="0" shrinkToFit="0" wrapText="0"/>
    </xf>
    <xf borderId="0" fillId="14" fontId="7" numFmtId="164" xfId="0" applyAlignment="1" applyFont="1" applyNumberFormat="1">
      <alignment horizontal="center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0" fontId="7" numFmtId="164" xfId="0" applyAlignment="1" applyFont="1" applyNumberFormat="1">
      <alignment horizontal="center" readingOrder="0" shrinkToFit="0" wrapText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14" fontId="5" numFmtId="0" xfId="0" applyAlignment="1" applyFont="1">
      <alignment readingOrder="0" shrinkToFit="0" vertical="bottom" wrapText="0"/>
    </xf>
    <xf borderId="0" fillId="14" fontId="7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90</xdr:row>
      <xdr:rowOff>123825</xdr:rowOff>
    </xdr:from>
    <xdr:ext cx="6381750" cy="4219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113</xdr:row>
      <xdr:rowOff>-85725</xdr:rowOff>
    </xdr:from>
    <xdr:ext cx="6334125" cy="42195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</xdr:row>
      <xdr:rowOff>19050</xdr:rowOff>
    </xdr:from>
    <xdr:ext cx="6334125" cy="42195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</xdr:row>
      <xdr:rowOff>85725</xdr:rowOff>
    </xdr:from>
    <xdr:ext cx="6334125" cy="42195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28.43"/>
    <col customWidth="1" min="3" max="3" width="32.14"/>
    <col customWidth="1" min="4" max="4" width="13.0"/>
    <col customWidth="1" min="5" max="5" width="56.86"/>
    <col customWidth="1" min="6" max="6" width="45.57"/>
    <col customWidth="1" min="7" max="7" width="6.0"/>
    <col customWidth="1" min="8" max="8" width="19.14"/>
    <col customWidth="1" min="9" max="9" width="10.29"/>
    <col customWidth="1" min="10" max="10" width="64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3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>
        <v>1.0</v>
      </c>
      <c r="B3" s="7">
        <v>140.0</v>
      </c>
      <c r="C3" s="8" t="s">
        <v>11</v>
      </c>
      <c r="D3" s="7" t="s">
        <v>12</v>
      </c>
      <c r="E3" s="7" t="s">
        <v>13</v>
      </c>
      <c r="F3" s="7" t="s">
        <v>14</v>
      </c>
      <c r="G3" s="7">
        <v>3.0</v>
      </c>
      <c r="H3" s="9">
        <f t="shared" ref="H3:H14" si="1">7.5/4</f>
        <v>1.875</v>
      </c>
    </row>
    <row r="4">
      <c r="A4" s="6">
        <f t="shared" ref="A4:A55" si="2">A3+1</f>
        <v>2</v>
      </c>
      <c r="B4" s="7">
        <v>140.0</v>
      </c>
      <c r="C4" s="8" t="s">
        <v>15</v>
      </c>
      <c r="D4" s="7" t="s">
        <v>12</v>
      </c>
      <c r="E4" s="7" t="s">
        <v>16</v>
      </c>
      <c r="F4" s="7" t="s">
        <v>17</v>
      </c>
      <c r="G4" s="7">
        <v>3.0</v>
      </c>
      <c r="H4" s="9">
        <f t="shared" si="1"/>
        <v>1.875</v>
      </c>
    </row>
    <row r="5">
      <c r="A5" s="6">
        <f t="shared" si="2"/>
        <v>3</v>
      </c>
      <c r="B5" s="7">
        <v>140.0</v>
      </c>
      <c r="C5" s="8" t="s">
        <v>18</v>
      </c>
      <c r="D5" s="7" t="s">
        <v>12</v>
      </c>
      <c r="E5" s="7" t="s">
        <v>19</v>
      </c>
      <c r="F5" s="7" t="s">
        <v>14</v>
      </c>
      <c r="G5" s="7">
        <v>3.0</v>
      </c>
      <c r="H5" s="9">
        <f t="shared" si="1"/>
        <v>1.875</v>
      </c>
    </row>
    <row r="6">
      <c r="A6" s="6">
        <f t="shared" si="2"/>
        <v>4</v>
      </c>
      <c r="B6" s="7">
        <v>140.0</v>
      </c>
      <c r="C6" s="8" t="s">
        <v>20</v>
      </c>
      <c r="D6" s="10" t="s">
        <v>21</v>
      </c>
      <c r="E6" s="7" t="s">
        <v>22</v>
      </c>
      <c r="F6" s="7" t="s">
        <v>23</v>
      </c>
      <c r="G6" s="7">
        <v>3.0</v>
      </c>
      <c r="H6" s="9">
        <f t="shared" si="1"/>
        <v>1.875</v>
      </c>
      <c r="I6" s="7"/>
      <c r="J6" s="7" t="s">
        <v>24</v>
      </c>
    </row>
    <row r="7">
      <c r="A7" s="6">
        <f t="shared" si="2"/>
        <v>5</v>
      </c>
      <c r="B7" s="7">
        <v>100.0</v>
      </c>
      <c r="C7" s="8" t="s">
        <v>25</v>
      </c>
      <c r="D7" s="10" t="s">
        <v>21</v>
      </c>
      <c r="E7" s="7" t="s">
        <v>26</v>
      </c>
      <c r="F7" s="7" t="s">
        <v>27</v>
      </c>
      <c r="G7" s="7">
        <v>3.0</v>
      </c>
      <c r="H7" s="9">
        <f t="shared" si="1"/>
        <v>1.875</v>
      </c>
    </row>
    <row r="8">
      <c r="A8" s="6">
        <f t="shared" si="2"/>
        <v>6</v>
      </c>
      <c r="B8" s="7">
        <v>100.0</v>
      </c>
      <c r="C8" s="8" t="s">
        <v>28</v>
      </c>
      <c r="D8" s="10" t="s">
        <v>21</v>
      </c>
      <c r="E8" s="7" t="s">
        <v>29</v>
      </c>
      <c r="F8" s="7" t="s">
        <v>30</v>
      </c>
      <c r="G8" s="7">
        <v>3.0</v>
      </c>
      <c r="H8" s="9">
        <f t="shared" si="1"/>
        <v>1.875</v>
      </c>
    </row>
    <row r="9">
      <c r="A9" s="6">
        <f t="shared" si="2"/>
        <v>7</v>
      </c>
      <c r="B9" s="7">
        <v>80.0</v>
      </c>
      <c r="C9" s="11" t="s">
        <v>31</v>
      </c>
      <c r="D9" s="10" t="s">
        <v>21</v>
      </c>
      <c r="E9" s="10" t="s">
        <v>32</v>
      </c>
      <c r="F9" s="7" t="s">
        <v>33</v>
      </c>
      <c r="G9" s="7">
        <v>3.0</v>
      </c>
      <c r="H9" s="9">
        <f t="shared" si="1"/>
        <v>1.875</v>
      </c>
    </row>
    <row r="10">
      <c r="A10" s="6">
        <f t="shared" si="2"/>
        <v>8</v>
      </c>
      <c r="B10" s="10">
        <v>100.0</v>
      </c>
      <c r="C10" s="8" t="s">
        <v>34</v>
      </c>
      <c r="D10" s="7" t="s">
        <v>12</v>
      </c>
      <c r="E10" s="10" t="s">
        <v>35</v>
      </c>
      <c r="F10" s="7" t="s">
        <v>36</v>
      </c>
      <c r="G10" s="7">
        <v>3.0</v>
      </c>
      <c r="H10" s="9">
        <f t="shared" si="1"/>
        <v>1.875</v>
      </c>
      <c r="I10" s="12"/>
      <c r="J10" s="12" t="s">
        <v>37</v>
      </c>
    </row>
    <row r="11">
      <c r="A11" s="6">
        <f t="shared" si="2"/>
        <v>9</v>
      </c>
      <c r="B11" s="7">
        <v>100.0</v>
      </c>
      <c r="C11" s="6" t="s">
        <v>38</v>
      </c>
      <c r="D11" s="7" t="s">
        <v>12</v>
      </c>
      <c r="E11" s="7" t="s">
        <v>39</v>
      </c>
      <c r="F11" s="7" t="s">
        <v>40</v>
      </c>
      <c r="G11" s="7">
        <v>3.0</v>
      </c>
      <c r="H11" s="9">
        <f t="shared" si="1"/>
        <v>1.875</v>
      </c>
      <c r="J11" s="7" t="s">
        <v>41</v>
      </c>
    </row>
    <row r="12">
      <c r="A12" s="6">
        <f t="shared" si="2"/>
        <v>10</v>
      </c>
      <c r="B12" s="7">
        <v>100.0</v>
      </c>
      <c r="C12" s="6" t="s">
        <v>42</v>
      </c>
      <c r="D12" s="7" t="s">
        <v>12</v>
      </c>
      <c r="E12" s="7" t="s">
        <v>42</v>
      </c>
      <c r="F12" s="7" t="s">
        <v>43</v>
      </c>
      <c r="G12" s="7">
        <v>3.0</v>
      </c>
      <c r="H12" s="9">
        <f t="shared" si="1"/>
        <v>1.875</v>
      </c>
    </row>
    <row r="13">
      <c r="A13" s="6">
        <f t="shared" si="2"/>
        <v>11</v>
      </c>
      <c r="B13" s="7">
        <v>100.0</v>
      </c>
      <c r="C13" s="6" t="s">
        <v>44</v>
      </c>
      <c r="D13" s="7" t="s">
        <v>12</v>
      </c>
      <c r="E13" s="7" t="s">
        <v>45</v>
      </c>
      <c r="F13" s="7" t="s">
        <v>46</v>
      </c>
      <c r="G13" s="7">
        <v>3.0</v>
      </c>
      <c r="H13" s="9">
        <f t="shared" si="1"/>
        <v>1.875</v>
      </c>
    </row>
    <row r="14">
      <c r="A14" s="6">
        <f t="shared" si="2"/>
        <v>12</v>
      </c>
      <c r="B14" s="10">
        <v>50.0</v>
      </c>
      <c r="C14" s="6" t="s">
        <v>47</v>
      </c>
      <c r="D14" s="7" t="s">
        <v>12</v>
      </c>
      <c r="E14" s="7" t="s">
        <v>48</v>
      </c>
      <c r="F14" s="7" t="s">
        <v>49</v>
      </c>
      <c r="G14" s="7">
        <v>3.0</v>
      </c>
      <c r="H14" s="9">
        <f t="shared" si="1"/>
        <v>1.875</v>
      </c>
      <c r="I14" s="12"/>
      <c r="J14" s="12" t="s">
        <v>37</v>
      </c>
    </row>
    <row r="15">
      <c r="A15" s="6">
        <f t="shared" si="2"/>
        <v>13</v>
      </c>
      <c r="B15" s="10">
        <v>50.0</v>
      </c>
      <c r="C15" s="6" t="s">
        <v>50</v>
      </c>
      <c r="D15" s="7" t="s">
        <v>12</v>
      </c>
      <c r="E15" s="7" t="s">
        <v>51</v>
      </c>
      <c r="F15" s="7" t="s">
        <v>14</v>
      </c>
      <c r="G15" s="7">
        <v>3.0</v>
      </c>
      <c r="H15" s="7">
        <v>7.5</v>
      </c>
    </row>
    <row r="16">
      <c r="A16" s="6">
        <f t="shared" si="2"/>
        <v>14</v>
      </c>
      <c r="B16" s="7">
        <v>150.0</v>
      </c>
      <c r="C16" s="8" t="s">
        <v>52</v>
      </c>
      <c r="D16" s="10" t="s">
        <v>21</v>
      </c>
      <c r="E16" s="7" t="s">
        <v>53</v>
      </c>
      <c r="F16" s="7" t="s">
        <v>54</v>
      </c>
      <c r="G16" s="7">
        <v>3.0</v>
      </c>
      <c r="H16" s="7">
        <f>7.5/2</f>
        <v>3.75</v>
      </c>
    </row>
    <row r="17">
      <c r="A17" s="6">
        <f t="shared" si="2"/>
        <v>15</v>
      </c>
      <c r="B17" s="7">
        <v>100.0</v>
      </c>
      <c r="C17" s="11" t="s">
        <v>55</v>
      </c>
      <c r="D17" s="10" t="s">
        <v>21</v>
      </c>
      <c r="E17" s="7" t="s">
        <v>56</v>
      </c>
      <c r="F17" s="7" t="s">
        <v>57</v>
      </c>
      <c r="G17" s="7">
        <v>3.0</v>
      </c>
      <c r="H17" s="13">
        <f t="shared" ref="H17:H22" si="3">(7.5*4)/6</f>
        <v>5</v>
      </c>
    </row>
    <row r="18">
      <c r="A18" s="6">
        <f t="shared" si="2"/>
        <v>16</v>
      </c>
      <c r="B18" s="7">
        <v>100.0</v>
      </c>
      <c r="C18" s="6" t="s">
        <v>58</v>
      </c>
      <c r="D18" s="10" t="s">
        <v>21</v>
      </c>
      <c r="E18" s="7" t="s">
        <v>59</v>
      </c>
      <c r="F18" s="7" t="s">
        <v>60</v>
      </c>
      <c r="G18" s="7">
        <v>3.0</v>
      </c>
      <c r="H18" s="13">
        <f t="shared" si="3"/>
        <v>5</v>
      </c>
    </row>
    <row r="19">
      <c r="A19" s="6">
        <f t="shared" si="2"/>
        <v>17</v>
      </c>
      <c r="B19" s="7">
        <v>100.0</v>
      </c>
      <c r="C19" s="6" t="s">
        <v>61</v>
      </c>
      <c r="D19" s="10" t="s">
        <v>21</v>
      </c>
      <c r="E19" s="7" t="s">
        <v>62</v>
      </c>
      <c r="F19" s="7" t="s">
        <v>63</v>
      </c>
      <c r="G19" s="7">
        <v>3.0</v>
      </c>
      <c r="H19" s="13">
        <f t="shared" si="3"/>
        <v>5</v>
      </c>
    </row>
    <row r="20">
      <c r="A20" s="6">
        <f t="shared" si="2"/>
        <v>18</v>
      </c>
      <c r="B20" s="7">
        <v>100.0</v>
      </c>
      <c r="C20" s="6" t="s">
        <v>64</v>
      </c>
      <c r="D20" s="10" t="s">
        <v>21</v>
      </c>
      <c r="E20" s="7" t="s">
        <v>64</v>
      </c>
      <c r="F20" s="7" t="s">
        <v>65</v>
      </c>
      <c r="G20" s="7">
        <v>3.0</v>
      </c>
      <c r="H20" s="13">
        <f t="shared" si="3"/>
        <v>5</v>
      </c>
    </row>
    <row r="21">
      <c r="A21" s="6">
        <f t="shared" si="2"/>
        <v>19</v>
      </c>
      <c r="B21" s="7">
        <v>110.0</v>
      </c>
      <c r="C21" s="6" t="s">
        <v>66</v>
      </c>
      <c r="D21" s="10" t="s">
        <v>21</v>
      </c>
      <c r="E21" s="7" t="s">
        <v>67</v>
      </c>
      <c r="F21" s="7" t="s">
        <v>68</v>
      </c>
      <c r="G21" s="7">
        <v>3.0</v>
      </c>
      <c r="H21" s="13">
        <f t="shared" si="3"/>
        <v>5</v>
      </c>
    </row>
    <row r="22">
      <c r="A22" s="6">
        <f t="shared" si="2"/>
        <v>20</v>
      </c>
      <c r="B22" s="7">
        <v>120.0</v>
      </c>
      <c r="C22" s="6" t="s">
        <v>69</v>
      </c>
      <c r="D22" s="10" t="s">
        <v>21</v>
      </c>
      <c r="E22" s="10" t="s">
        <v>70</v>
      </c>
      <c r="F22" s="7" t="s">
        <v>71</v>
      </c>
      <c r="G22" s="7">
        <v>3.0</v>
      </c>
      <c r="H22" s="13">
        <f t="shared" si="3"/>
        <v>5</v>
      </c>
      <c r="I22" s="7"/>
      <c r="J22" s="7" t="s">
        <v>72</v>
      </c>
    </row>
    <row r="23">
      <c r="A23" s="6">
        <f t="shared" si="2"/>
        <v>21</v>
      </c>
      <c r="B23" s="7">
        <v>100.0</v>
      </c>
      <c r="C23" s="8" t="s">
        <v>73</v>
      </c>
      <c r="D23" s="10" t="s">
        <v>12</v>
      </c>
      <c r="E23" s="10" t="s">
        <v>74</v>
      </c>
      <c r="F23" s="10" t="s">
        <v>75</v>
      </c>
      <c r="G23" s="7">
        <v>3.0</v>
      </c>
      <c r="H23" s="14">
        <f t="shared" ref="H23:H24" si="4">7.5/2</f>
        <v>3.75</v>
      </c>
    </row>
    <row r="24">
      <c r="A24" s="6">
        <f t="shared" si="2"/>
        <v>22</v>
      </c>
      <c r="B24" s="7">
        <v>100.0</v>
      </c>
      <c r="C24" s="8" t="s">
        <v>76</v>
      </c>
      <c r="D24" s="10" t="s">
        <v>12</v>
      </c>
      <c r="E24" s="10" t="s">
        <v>77</v>
      </c>
      <c r="F24" s="7" t="s">
        <v>78</v>
      </c>
      <c r="G24" s="7">
        <v>3.0</v>
      </c>
      <c r="H24" s="14">
        <f t="shared" si="4"/>
        <v>3.75</v>
      </c>
      <c r="I24" s="7"/>
      <c r="J24" s="7" t="s">
        <v>79</v>
      </c>
    </row>
    <row r="25">
      <c r="A25" s="6">
        <f t="shared" si="2"/>
        <v>23</v>
      </c>
      <c r="B25" s="7">
        <v>90.0</v>
      </c>
      <c r="C25" s="6" t="s">
        <v>80</v>
      </c>
      <c r="D25" s="10" t="s">
        <v>21</v>
      </c>
      <c r="E25" s="10" t="s">
        <v>81</v>
      </c>
      <c r="F25" s="7" t="s">
        <v>82</v>
      </c>
      <c r="G25" s="7">
        <v>3.0</v>
      </c>
      <c r="H25" s="7">
        <v>7.5</v>
      </c>
      <c r="I25" s="7"/>
      <c r="J25" s="7" t="s">
        <v>83</v>
      </c>
    </row>
    <row r="26">
      <c r="A26" s="6">
        <f t="shared" si="2"/>
        <v>24</v>
      </c>
      <c r="B26" s="7">
        <v>50.0</v>
      </c>
      <c r="C26" s="6" t="s">
        <v>84</v>
      </c>
      <c r="D26" s="10" t="s">
        <v>21</v>
      </c>
      <c r="E26" s="10" t="s">
        <v>85</v>
      </c>
      <c r="G26" s="7">
        <v>3.0</v>
      </c>
      <c r="H26" s="7">
        <v>3.75</v>
      </c>
    </row>
    <row r="27">
      <c r="A27" s="6">
        <f t="shared" si="2"/>
        <v>25</v>
      </c>
      <c r="B27" s="7">
        <v>80.0</v>
      </c>
      <c r="C27" s="6" t="s">
        <v>86</v>
      </c>
      <c r="D27" s="7" t="s">
        <v>12</v>
      </c>
      <c r="E27" s="7" t="s">
        <v>87</v>
      </c>
      <c r="F27" s="7" t="s">
        <v>88</v>
      </c>
      <c r="G27" s="7">
        <v>3.0</v>
      </c>
      <c r="H27" s="7">
        <v>15.0</v>
      </c>
      <c r="I27" s="7"/>
      <c r="J27" s="7" t="s">
        <v>89</v>
      </c>
    </row>
    <row r="28">
      <c r="A28" s="6">
        <f t="shared" si="2"/>
        <v>26</v>
      </c>
      <c r="B28" s="7">
        <v>90.0</v>
      </c>
      <c r="C28" s="8" t="s">
        <v>90</v>
      </c>
      <c r="D28" s="10" t="s">
        <v>21</v>
      </c>
      <c r="E28" s="7" t="s">
        <v>91</v>
      </c>
      <c r="F28" s="7" t="s">
        <v>92</v>
      </c>
      <c r="G28" s="7">
        <v>3.0</v>
      </c>
      <c r="H28" s="15">
        <f t="shared" ref="H28:H31" si="5">7.5/2</f>
        <v>3.75</v>
      </c>
    </row>
    <row r="29">
      <c r="A29" s="6">
        <f t="shared" si="2"/>
        <v>27</v>
      </c>
      <c r="B29" s="7">
        <v>90.0</v>
      </c>
      <c r="C29" s="8" t="s">
        <v>93</v>
      </c>
      <c r="D29" s="10" t="s">
        <v>12</v>
      </c>
      <c r="E29" s="7" t="s">
        <v>94</v>
      </c>
      <c r="F29" s="7" t="s">
        <v>95</v>
      </c>
      <c r="G29" s="7">
        <v>3.0</v>
      </c>
      <c r="H29" s="15">
        <f t="shared" si="5"/>
        <v>3.75</v>
      </c>
    </row>
    <row r="30">
      <c r="A30" s="6">
        <f t="shared" si="2"/>
        <v>28</v>
      </c>
      <c r="B30" s="7">
        <v>90.0</v>
      </c>
      <c r="C30" s="8" t="s">
        <v>96</v>
      </c>
      <c r="D30" s="7" t="s">
        <v>12</v>
      </c>
      <c r="E30" s="7" t="s">
        <v>97</v>
      </c>
      <c r="F30" s="7" t="s">
        <v>98</v>
      </c>
      <c r="G30" s="7">
        <v>3.0</v>
      </c>
      <c r="H30" s="15">
        <f t="shared" si="5"/>
        <v>3.75</v>
      </c>
    </row>
    <row r="31">
      <c r="A31" s="6">
        <f t="shared" si="2"/>
        <v>29</v>
      </c>
      <c r="B31" s="7">
        <v>70.0</v>
      </c>
      <c r="C31" s="6" t="s">
        <v>99</v>
      </c>
      <c r="D31" s="7" t="s">
        <v>12</v>
      </c>
      <c r="E31" s="7" t="s">
        <v>99</v>
      </c>
      <c r="F31" s="7" t="s">
        <v>100</v>
      </c>
      <c r="G31" s="7">
        <v>3.0</v>
      </c>
      <c r="H31" s="15">
        <f t="shared" si="5"/>
        <v>3.75</v>
      </c>
      <c r="I31" s="7"/>
      <c r="J31" s="7" t="s">
        <v>101</v>
      </c>
    </row>
    <row r="32">
      <c r="A32" s="6">
        <f t="shared" si="2"/>
        <v>30</v>
      </c>
      <c r="B32" s="7">
        <v>80.0</v>
      </c>
      <c r="C32" s="8" t="s">
        <v>102</v>
      </c>
      <c r="D32" s="10" t="s">
        <v>21</v>
      </c>
      <c r="E32" s="10" t="s">
        <v>103</v>
      </c>
      <c r="F32" s="7" t="s">
        <v>104</v>
      </c>
      <c r="G32" s="7">
        <v>3.0</v>
      </c>
      <c r="H32" s="7">
        <v>7.5</v>
      </c>
      <c r="I32" s="7"/>
      <c r="J32" s="7" t="s">
        <v>105</v>
      </c>
    </row>
    <row r="33">
      <c r="A33" s="16">
        <f t="shared" si="2"/>
        <v>31</v>
      </c>
      <c r="B33" s="7">
        <v>150.0</v>
      </c>
      <c r="C33" s="16" t="s">
        <v>106</v>
      </c>
      <c r="D33" s="7" t="s">
        <v>107</v>
      </c>
      <c r="G33" s="7">
        <v>1.0</v>
      </c>
      <c r="H33" s="7">
        <v>7.5</v>
      </c>
      <c r="I33" s="7" t="s">
        <v>108</v>
      </c>
    </row>
    <row r="34">
      <c r="A34" s="16">
        <f t="shared" si="2"/>
        <v>32</v>
      </c>
      <c r="B34" s="7">
        <v>200.0</v>
      </c>
      <c r="C34" s="16" t="s">
        <v>109</v>
      </c>
      <c r="D34" s="7" t="s">
        <v>107</v>
      </c>
      <c r="G34" s="7">
        <v>1.0</v>
      </c>
      <c r="H34" s="7">
        <v>7.5</v>
      </c>
      <c r="I34" s="7" t="s">
        <v>108</v>
      </c>
    </row>
    <row r="35">
      <c r="A35" s="16">
        <f t="shared" si="2"/>
        <v>33</v>
      </c>
      <c r="B35" s="7">
        <v>130.0</v>
      </c>
      <c r="C35" s="16" t="s">
        <v>110</v>
      </c>
      <c r="D35" s="7" t="s">
        <v>107</v>
      </c>
      <c r="G35" s="7">
        <v>1.0</v>
      </c>
      <c r="H35" s="7">
        <v>7.5</v>
      </c>
      <c r="I35" s="7" t="s">
        <v>111</v>
      </c>
    </row>
    <row r="36">
      <c r="A36" s="16">
        <f t="shared" si="2"/>
        <v>34</v>
      </c>
      <c r="B36" s="7">
        <v>200.0</v>
      </c>
      <c r="C36" s="16" t="s">
        <v>112</v>
      </c>
      <c r="D36" s="7" t="s">
        <v>107</v>
      </c>
      <c r="G36" s="7">
        <v>1.0</v>
      </c>
      <c r="H36" s="7">
        <v>15.0</v>
      </c>
      <c r="I36" s="7" t="s">
        <v>113</v>
      </c>
    </row>
    <row r="37">
      <c r="A37" s="16">
        <f t="shared" si="2"/>
        <v>35</v>
      </c>
      <c r="B37" s="7">
        <v>200.0</v>
      </c>
      <c r="C37" s="16" t="s">
        <v>114</v>
      </c>
      <c r="D37" s="7" t="s">
        <v>107</v>
      </c>
      <c r="G37" s="7">
        <v>1.0</v>
      </c>
      <c r="H37" s="7">
        <v>15.0</v>
      </c>
      <c r="I37" s="7" t="s">
        <v>115</v>
      </c>
    </row>
    <row r="38">
      <c r="A38" s="16">
        <f t="shared" si="2"/>
        <v>36</v>
      </c>
      <c r="B38" s="7">
        <v>150.0</v>
      </c>
      <c r="C38" s="16" t="s">
        <v>116</v>
      </c>
      <c r="D38" s="7" t="s">
        <v>107</v>
      </c>
      <c r="G38" s="7">
        <v>1.0</v>
      </c>
      <c r="H38" s="7">
        <v>7.5</v>
      </c>
      <c r="I38" s="7" t="s">
        <v>115</v>
      </c>
    </row>
    <row r="39">
      <c r="A39" s="16">
        <f t="shared" si="2"/>
        <v>37</v>
      </c>
      <c r="B39" s="7">
        <v>80.0</v>
      </c>
      <c r="C39" s="16" t="s">
        <v>117</v>
      </c>
      <c r="D39" s="7" t="s">
        <v>107</v>
      </c>
      <c r="G39" s="7">
        <v>1.0</v>
      </c>
      <c r="H39" s="7">
        <v>7.5</v>
      </c>
      <c r="I39" s="7" t="s">
        <v>111</v>
      </c>
    </row>
    <row r="40">
      <c r="A40" s="16">
        <f t="shared" si="2"/>
        <v>38</v>
      </c>
      <c r="B40" s="7">
        <v>140.0</v>
      </c>
      <c r="C40" s="16" t="s">
        <v>118</v>
      </c>
      <c r="D40" s="7" t="s">
        <v>107</v>
      </c>
      <c r="G40" s="7">
        <v>1.0</v>
      </c>
      <c r="H40" s="7">
        <v>7.5</v>
      </c>
      <c r="I40" s="7" t="s">
        <v>119</v>
      </c>
    </row>
    <row r="41">
      <c r="A41" s="16">
        <f t="shared" si="2"/>
        <v>39</v>
      </c>
      <c r="B41" s="7">
        <v>160.0</v>
      </c>
      <c r="C41" s="16" t="s">
        <v>120</v>
      </c>
      <c r="D41" s="7" t="s">
        <v>107</v>
      </c>
      <c r="G41" s="7">
        <v>1.0</v>
      </c>
      <c r="H41" s="7">
        <v>7.5</v>
      </c>
      <c r="I41" s="7" t="s">
        <v>121</v>
      </c>
      <c r="J41" s="7"/>
    </row>
    <row r="42">
      <c r="A42" s="16">
        <f t="shared" si="2"/>
        <v>40</v>
      </c>
      <c r="B42" s="7">
        <v>180.0</v>
      </c>
      <c r="C42" s="16" t="s">
        <v>122</v>
      </c>
      <c r="D42" s="7" t="s">
        <v>107</v>
      </c>
      <c r="G42" s="7">
        <v>1.0</v>
      </c>
      <c r="H42" s="7">
        <v>7.5</v>
      </c>
      <c r="I42" s="7" t="s">
        <v>111</v>
      </c>
      <c r="J42" s="7"/>
    </row>
    <row r="43">
      <c r="A43" s="16">
        <f t="shared" si="2"/>
        <v>41</v>
      </c>
      <c r="B43" s="7">
        <v>130.0</v>
      </c>
      <c r="C43" s="16" t="s">
        <v>123</v>
      </c>
      <c r="D43" s="7" t="s">
        <v>107</v>
      </c>
      <c r="G43" s="7">
        <v>1.0</v>
      </c>
      <c r="H43" s="7">
        <f>4*7.5</f>
        <v>30</v>
      </c>
      <c r="I43" s="7" t="s">
        <v>124</v>
      </c>
      <c r="J43" s="7">
        <f>120-SUM(H33:H43)</f>
        <v>0</v>
      </c>
    </row>
    <row r="44">
      <c r="A44" s="17">
        <f t="shared" si="2"/>
        <v>42</v>
      </c>
      <c r="B44" s="7">
        <v>160.0</v>
      </c>
      <c r="C44" s="17" t="s">
        <v>125</v>
      </c>
      <c r="D44" s="7" t="s">
        <v>107</v>
      </c>
      <c r="G44" s="7">
        <v>2.0</v>
      </c>
      <c r="H44" s="7">
        <v>17.5</v>
      </c>
      <c r="I44" s="7" t="s">
        <v>126</v>
      </c>
    </row>
    <row r="45">
      <c r="A45" s="17">
        <f t="shared" si="2"/>
        <v>43</v>
      </c>
      <c r="B45" s="7">
        <v>150.0</v>
      </c>
      <c r="C45" s="17" t="s">
        <v>127</v>
      </c>
      <c r="D45" s="7" t="s">
        <v>107</v>
      </c>
      <c r="G45" s="7">
        <v>2.0</v>
      </c>
      <c r="H45" s="7">
        <v>25.0</v>
      </c>
      <c r="I45" s="7" t="s">
        <v>115</v>
      </c>
    </row>
    <row r="46">
      <c r="A46" s="17">
        <f t="shared" si="2"/>
        <v>44</v>
      </c>
      <c r="B46" s="7">
        <v>150.0</v>
      </c>
      <c r="C46" s="17" t="s">
        <v>128</v>
      </c>
      <c r="D46" s="7" t="s">
        <v>107</v>
      </c>
      <c r="G46" s="7">
        <v>2.0</v>
      </c>
      <c r="H46" s="7">
        <v>17.5</v>
      </c>
      <c r="I46" s="7" t="s">
        <v>119</v>
      </c>
    </row>
    <row r="47">
      <c r="A47" s="17">
        <f t="shared" si="2"/>
        <v>45</v>
      </c>
      <c r="B47" s="7">
        <v>100.0</v>
      </c>
      <c r="C47" s="17" t="s">
        <v>129</v>
      </c>
      <c r="D47" s="7" t="s">
        <v>107</v>
      </c>
      <c r="G47" s="7">
        <v>2.0</v>
      </c>
      <c r="H47" s="7">
        <v>10.0</v>
      </c>
      <c r="I47" s="7" t="s">
        <v>111</v>
      </c>
      <c r="J47" s="7" t="s">
        <v>130</v>
      </c>
    </row>
    <row r="48">
      <c r="A48" s="17">
        <f t="shared" si="2"/>
        <v>46</v>
      </c>
      <c r="B48" s="7">
        <v>100.0</v>
      </c>
      <c r="C48" s="17" t="s">
        <v>131</v>
      </c>
      <c r="D48" s="7" t="s">
        <v>107</v>
      </c>
      <c r="G48" s="7">
        <v>2.0</v>
      </c>
      <c r="H48" s="7">
        <v>17.5</v>
      </c>
      <c r="I48" s="7" t="s">
        <v>111</v>
      </c>
      <c r="J48" s="18">
        <f>120-SUM(H44:H49)</f>
        <v>0</v>
      </c>
    </row>
    <row r="49">
      <c r="A49" s="17">
        <f t="shared" si="2"/>
        <v>47</v>
      </c>
      <c r="B49" s="7">
        <v>120.0</v>
      </c>
      <c r="C49" s="17" t="s">
        <v>132</v>
      </c>
      <c r="D49" s="7" t="s">
        <v>107</v>
      </c>
      <c r="G49" s="7">
        <v>2.0</v>
      </c>
      <c r="H49" s="7">
        <v>32.5</v>
      </c>
      <c r="I49" s="7" t="s">
        <v>108</v>
      </c>
    </row>
    <row r="50">
      <c r="A50" s="19">
        <f t="shared" si="2"/>
        <v>48</v>
      </c>
      <c r="B50" s="7">
        <v>130.0</v>
      </c>
      <c r="C50" s="19" t="s">
        <v>133</v>
      </c>
      <c r="D50" s="7" t="s">
        <v>107</v>
      </c>
      <c r="G50" s="7">
        <v>4.0</v>
      </c>
      <c r="H50" s="7">
        <v>7.5</v>
      </c>
      <c r="I50" s="10" t="s">
        <v>134</v>
      </c>
    </row>
    <row r="51">
      <c r="A51" s="19">
        <f t="shared" si="2"/>
        <v>49</v>
      </c>
      <c r="B51" s="7">
        <v>150.0</v>
      </c>
      <c r="C51" s="19" t="s">
        <v>135</v>
      </c>
      <c r="D51" s="7" t="s">
        <v>107</v>
      </c>
      <c r="G51" s="7">
        <v>2.0</v>
      </c>
      <c r="H51" s="7">
        <v>15.0</v>
      </c>
      <c r="I51" s="7" t="s">
        <v>119</v>
      </c>
    </row>
    <row r="52">
      <c r="A52" s="19">
        <f t="shared" si="2"/>
        <v>50</v>
      </c>
      <c r="B52" s="7">
        <v>90.0</v>
      </c>
      <c r="C52" s="19" t="s">
        <v>136</v>
      </c>
      <c r="D52" s="7" t="s">
        <v>107</v>
      </c>
      <c r="G52" s="7">
        <v>4.0</v>
      </c>
      <c r="H52" s="7">
        <v>7.5</v>
      </c>
      <c r="I52" s="7" t="s">
        <v>111</v>
      </c>
    </row>
    <row r="53">
      <c r="A53" s="19">
        <f t="shared" si="2"/>
        <v>51</v>
      </c>
      <c r="B53" s="7">
        <v>200.0</v>
      </c>
      <c r="C53" s="19" t="s">
        <v>137</v>
      </c>
      <c r="D53" s="7" t="s">
        <v>107</v>
      </c>
      <c r="G53" s="7">
        <v>4.0</v>
      </c>
      <c r="H53" s="7">
        <v>60.0</v>
      </c>
      <c r="I53" s="7" t="s">
        <v>124</v>
      </c>
    </row>
    <row r="54">
      <c r="A54" s="19">
        <f t="shared" si="2"/>
        <v>52</v>
      </c>
      <c r="B54" s="7">
        <v>150.0</v>
      </c>
      <c r="C54" s="19" t="s">
        <v>138</v>
      </c>
      <c r="D54" s="7" t="s">
        <v>107</v>
      </c>
      <c r="G54" s="7">
        <v>4.0</v>
      </c>
      <c r="H54" s="7">
        <v>15.0</v>
      </c>
      <c r="I54" s="7" t="s">
        <v>108</v>
      </c>
    </row>
    <row r="55">
      <c r="A55" s="19">
        <f t="shared" si="2"/>
        <v>53</v>
      </c>
      <c r="B55" s="7">
        <v>200.0</v>
      </c>
      <c r="C55" s="19" t="s">
        <v>139</v>
      </c>
      <c r="D55" s="7" t="s">
        <v>107</v>
      </c>
      <c r="G55" s="7">
        <v>4.0</v>
      </c>
      <c r="H55" s="7">
        <v>15.0</v>
      </c>
      <c r="I55" s="7" t="s">
        <v>124</v>
      </c>
      <c r="J55" s="18">
        <f>120-SUM(H50:H55)</f>
        <v>0</v>
      </c>
    </row>
    <row r="60">
      <c r="A60" s="7" t="s">
        <v>140</v>
      </c>
    </row>
    <row r="61">
      <c r="A61" s="20" t="s">
        <v>141</v>
      </c>
      <c r="B61" s="21" t="s">
        <v>142</v>
      </c>
      <c r="C61" s="20" t="s">
        <v>143</v>
      </c>
      <c r="D61" s="22" t="s">
        <v>144</v>
      </c>
      <c r="E61" s="22" t="s">
        <v>145</v>
      </c>
    </row>
    <row r="62">
      <c r="A62" s="23">
        <v>1.0</v>
      </c>
      <c r="B62" s="24"/>
      <c r="C62" s="25" t="s">
        <v>146</v>
      </c>
      <c r="D62" s="26">
        <v>43867.0</v>
      </c>
      <c r="E62" s="26">
        <v>43895.0</v>
      </c>
    </row>
    <row r="63">
      <c r="A63" s="27">
        <v>1.1</v>
      </c>
      <c r="B63" s="28"/>
      <c r="C63" s="29" t="s">
        <v>147</v>
      </c>
      <c r="D63" s="30">
        <v>43867.0</v>
      </c>
      <c r="E63" s="30">
        <v>43868.0</v>
      </c>
    </row>
    <row r="64">
      <c r="A64" s="27">
        <v>1.2</v>
      </c>
      <c r="B64" s="28"/>
      <c r="C64" s="31" t="s">
        <v>148</v>
      </c>
      <c r="D64" s="30">
        <v>43870.0</v>
      </c>
      <c r="E64" s="30">
        <v>43875.0</v>
      </c>
    </row>
    <row r="65">
      <c r="A65" s="27">
        <v>1.3</v>
      </c>
      <c r="B65" s="28"/>
      <c r="C65" s="31" t="s">
        <v>149</v>
      </c>
      <c r="D65" s="30">
        <v>43878.0</v>
      </c>
      <c r="E65" s="30">
        <v>43880.0</v>
      </c>
    </row>
    <row r="66">
      <c r="A66" s="27" t="s">
        <v>150</v>
      </c>
      <c r="B66" s="28"/>
      <c r="C66" s="32" t="s">
        <v>106</v>
      </c>
      <c r="D66" s="30">
        <v>43880.0</v>
      </c>
      <c r="E66" s="30">
        <v>43881.0</v>
      </c>
    </row>
    <row r="67">
      <c r="A67" s="27" t="s">
        <v>151</v>
      </c>
      <c r="B67" s="28"/>
      <c r="C67" s="31" t="s">
        <v>114</v>
      </c>
      <c r="D67" s="30">
        <v>43881.0</v>
      </c>
      <c r="E67" s="30">
        <v>43885.0</v>
      </c>
    </row>
    <row r="68">
      <c r="A68" s="27" t="s">
        <v>152</v>
      </c>
      <c r="B68" s="28"/>
      <c r="C68" s="31" t="s">
        <v>116</v>
      </c>
      <c r="D68" s="30">
        <v>43885.0</v>
      </c>
      <c r="E68" s="30">
        <v>43886.0</v>
      </c>
    </row>
    <row r="69">
      <c r="A69" s="27" t="s">
        <v>153</v>
      </c>
      <c r="B69" s="28"/>
      <c r="C69" s="31" t="s">
        <v>117</v>
      </c>
      <c r="D69" s="30">
        <v>43886.0</v>
      </c>
      <c r="E69" s="30">
        <v>43887.0</v>
      </c>
    </row>
    <row r="70">
      <c r="A70" s="27">
        <v>1.5</v>
      </c>
      <c r="B70" s="28"/>
      <c r="C70" s="31" t="s">
        <v>118</v>
      </c>
      <c r="D70" s="30">
        <v>43888.0</v>
      </c>
      <c r="E70" s="30">
        <v>43889.0</v>
      </c>
    </row>
    <row r="71">
      <c r="A71" s="27">
        <v>1.6</v>
      </c>
      <c r="B71" s="28"/>
      <c r="C71" s="31" t="s">
        <v>112</v>
      </c>
      <c r="D71" s="30">
        <v>43892.0</v>
      </c>
      <c r="E71" s="30">
        <v>43865.0</v>
      </c>
    </row>
    <row r="72">
      <c r="A72" s="27">
        <v>1.7</v>
      </c>
      <c r="B72" s="28"/>
      <c r="C72" s="32" t="s">
        <v>122</v>
      </c>
      <c r="D72" s="30">
        <v>43892.0</v>
      </c>
      <c r="E72" s="30">
        <v>43893.0</v>
      </c>
    </row>
    <row r="73">
      <c r="A73" s="27">
        <v>1.8</v>
      </c>
      <c r="B73" s="28"/>
      <c r="C73" s="33" t="s">
        <v>123</v>
      </c>
      <c r="D73" s="30">
        <v>43893.0</v>
      </c>
      <c r="E73" s="30">
        <v>43899.0</v>
      </c>
    </row>
    <row r="74">
      <c r="A74" s="23">
        <v>2.0</v>
      </c>
      <c r="B74" s="24"/>
      <c r="C74" s="25" t="s">
        <v>154</v>
      </c>
      <c r="D74" s="26">
        <v>43899.0</v>
      </c>
      <c r="E74" s="26">
        <v>43923.0</v>
      </c>
    </row>
    <row r="75">
      <c r="A75" s="27">
        <v>2.1</v>
      </c>
      <c r="B75" s="28"/>
      <c r="C75" s="31" t="s">
        <v>125</v>
      </c>
      <c r="D75" s="30">
        <v>43899.0</v>
      </c>
      <c r="E75" s="30">
        <v>43901.0</v>
      </c>
    </row>
    <row r="76">
      <c r="A76" s="27" t="s">
        <v>155</v>
      </c>
      <c r="B76" s="28"/>
      <c r="C76" s="31" t="s">
        <v>127</v>
      </c>
      <c r="D76" s="30">
        <v>43901.0</v>
      </c>
      <c r="E76" s="30">
        <v>43906.0</v>
      </c>
    </row>
    <row r="77">
      <c r="A77" s="27" t="s">
        <v>156</v>
      </c>
      <c r="B77" s="28"/>
      <c r="C77" s="31" t="s">
        <v>128</v>
      </c>
      <c r="D77" s="30">
        <v>43906.0</v>
      </c>
      <c r="E77" s="30">
        <v>43908.0</v>
      </c>
    </row>
    <row r="78">
      <c r="A78" s="27" t="s">
        <v>157</v>
      </c>
      <c r="B78" s="28"/>
      <c r="C78" s="31" t="s">
        <v>129</v>
      </c>
      <c r="D78" s="30">
        <v>43908.0</v>
      </c>
      <c r="E78" s="30">
        <v>43909.0</v>
      </c>
    </row>
    <row r="79">
      <c r="A79" s="27" t="s">
        <v>158</v>
      </c>
      <c r="B79" s="28"/>
      <c r="C79" s="31" t="s">
        <v>131</v>
      </c>
      <c r="D79" s="30">
        <v>43909.0</v>
      </c>
      <c r="E79" s="30">
        <v>43913.0</v>
      </c>
    </row>
    <row r="80">
      <c r="A80" s="27">
        <v>2.2</v>
      </c>
      <c r="B80" s="28"/>
      <c r="C80" s="31" t="s">
        <v>159</v>
      </c>
      <c r="D80" s="30">
        <v>43913.0</v>
      </c>
      <c r="E80" s="30">
        <v>43918.0</v>
      </c>
    </row>
    <row r="81">
      <c r="A81" s="23">
        <v>3.0</v>
      </c>
      <c r="B81" s="24"/>
      <c r="C81" s="34" t="s">
        <v>160</v>
      </c>
      <c r="D81" s="26">
        <v>43923.0</v>
      </c>
      <c r="E81" s="35" t="s">
        <v>161</v>
      </c>
    </row>
    <row r="82">
      <c r="A82" s="27">
        <v>3.1</v>
      </c>
      <c r="B82" s="28"/>
      <c r="C82" s="31" t="s">
        <v>162</v>
      </c>
      <c r="D82" s="30">
        <v>43923.0</v>
      </c>
      <c r="E82" s="36" t="s">
        <v>161</v>
      </c>
    </row>
    <row r="83">
      <c r="A83" s="23">
        <v>4.0</v>
      </c>
      <c r="B83" s="24"/>
      <c r="C83" s="34" t="s">
        <v>163</v>
      </c>
      <c r="D83" s="35" t="s">
        <v>161</v>
      </c>
      <c r="E83" s="26">
        <v>43986.0</v>
      </c>
    </row>
    <row r="84">
      <c r="A84" s="27">
        <v>4.1</v>
      </c>
      <c r="B84" s="28"/>
      <c r="C84" s="31" t="s">
        <v>133</v>
      </c>
      <c r="D84" s="36" t="s">
        <v>161</v>
      </c>
      <c r="E84" s="36" t="s">
        <v>164</v>
      </c>
    </row>
    <row r="85">
      <c r="A85" s="27" t="s">
        <v>165</v>
      </c>
      <c r="B85" s="28"/>
      <c r="C85" s="31" t="s">
        <v>135</v>
      </c>
      <c r="D85" s="36" t="s">
        <v>164</v>
      </c>
      <c r="E85" s="36" t="s">
        <v>166</v>
      </c>
    </row>
    <row r="86">
      <c r="A86" s="27" t="s">
        <v>167</v>
      </c>
      <c r="B86" s="28"/>
      <c r="C86" s="32" t="s">
        <v>136</v>
      </c>
      <c r="D86" s="36" t="s">
        <v>166</v>
      </c>
      <c r="E86" s="36" t="s">
        <v>168</v>
      </c>
    </row>
    <row r="87">
      <c r="A87" s="27" t="s">
        <v>169</v>
      </c>
      <c r="B87" s="28"/>
      <c r="C87" s="31" t="s">
        <v>138</v>
      </c>
      <c r="D87" s="36" t="s">
        <v>168</v>
      </c>
      <c r="E87" s="36" t="s">
        <v>170</v>
      </c>
    </row>
    <row r="88">
      <c r="A88" s="27" t="s">
        <v>171</v>
      </c>
      <c r="B88" s="28"/>
      <c r="C88" s="31" t="s">
        <v>139</v>
      </c>
      <c r="D88" s="36" t="s">
        <v>170</v>
      </c>
      <c r="E88" s="30">
        <v>43983.0</v>
      </c>
    </row>
    <row r="89">
      <c r="A89" s="27" t="s">
        <v>172</v>
      </c>
      <c r="B89" s="28"/>
      <c r="C89" s="31" t="s">
        <v>137</v>
      </c>
      <c r="D89" s="36" t="s">
        <v>170</v>
      </c>
      <c r="E89" s="30">
        <v>43986.0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