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codeName="ThisWorkbook"/>
  <xr:revisionPtr revIDLastSave="0" documentId="13_ncr:1_{AB1801C2-90AB-4D37-A752-BA2C50DB55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進捗管理表" sheetId="11" r:id="rId1"/>
  </sheets>
  <definedNames>
    <definedName name="_xlnm.Print_Area" localSheetId="0">進捗管理表!$A$1:$AB$62</definedName>
    <definedName name="_xlnm.Print_Titles" localSheetId="0">進捗管理表!$4:$5</definedName>
    <definedName name="タスク_開始" localSheetId="0">進捗管理表!$D1</definedName>
    <definedName name="タスク_終了" localSheetId="0">進捗管理表!$E1</definedName>
    <definedName name="タスク_進捗状況" localSheetId="0">進捗管理表!$C1</definedName>
    <definedName name="プロジェクトの開始">進捗管理表!$E$2</definedName>
    <definedName name="今日" localSheetId="0">TODAY()</definedName>
    <definedName name="週表示">進捗管理表!$E$3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1" l="1"/>
  <c r="G58" i="11" l="1"/>
  <c r="H4" i="11"/>
  <c r="H5" i="11" s="1"/>
  <c r="G64" i="11"/>
  <c r="G63" i="11"/>
  <c r="G62" i="11"/>
  <c r="G61" i="11"/>
  <c r="G59" i="11"/>
  <c r="G57" i="11"/>
  <c r="G56" i="11"/>
  <c r="G39" i="11"/>
  <c r="G6" i="11"/>
  <c r="G10" i="11" l="1"/>
  <c r="G7" i="11" l="1"/>
  <c r="I4" i="11"/>
  <c r="I5" i="11" s="1"/>
  <c r="J4" i="11" l="1"/>
  <c r="J5" i="11" s="1"/>
  <c r="G14" i="11" l="1"/>
  <c r="G38" i="11"/>
  <c r="K4" i="11"/>
  <c r="K5" i="11" s="1"/>
  <c r="L4" i="11" l="1"/>
  <c r="L5" i="11" s="1"/>
  <c r="M4" i="11" l="1"/>
  <c r="M5" i="11" s="1"/>
  <c r="N4" i="11" l="1"/>
  <c r="N5" i="11" s="1"/>
  <c r="O4" i="11" l="1"/>
  <c r="O5" i="11" s="1"/>
  <c r="H3" i="11"/>
  <c r="G12" i="11" l="1"/>
  <c r="G13" i="11"/>
  <c r="O3" i="11"/>
  <c r="P4" i="11"/>
  <c r="P5" i="11" s="1"/>
  <c r="Q4" i="11" l="1"/>
  <c r="Q5" i="11" s="1"/>
  <c r="R4" i="11" l="1"/>
  <c r="R5" i="11" s="1"/>
  <c r="S4" i="11" l="1"/>
  <c r="S5" i="11" s="1"/>
  <c r="T4" i="11" l="1"/>
  <c r="T5" i="11" s="1"/>
  <c r="U4" i="11" l="1"/>
  <c r="U5" i="11" s="1"/>
  <c r="V4" i="11" l="1"/>
  <c r="V5" i="11" s="1"/>
  <c r="G40" i="11"/>
  <c r="W4" i="11" l="1"/>
  <c r="V3" i="11"/>
  <c r="X4" i="11" l="1"/>
  <c r="X5" i="11" s="1"/>
  <c r="W5" i="11"/>
  <c r="Y4" i="11" l="1"/>
  <c r="Y5" i="11" s="1"/>
  <c r="Z4" i="11" l="1"/>
  <c r="Z5" i="11" s="1"/>
  <c r="AA4" i="11" l="1"/>
  <c r="AA5" i="11" s="1"/>
  <c r="AB4" i="11" l="1"/>
  <c r="AB5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2" authorId="0" shapeId="0" xr:uid="{C866A806-A77B-4E43-9393-3539225222F9}">
      <text>
        <r>
          <rPr>
            <sz val="10"/>
            <color indexed="81"/>
            <rFont val="メイリオ"/>
            <family val="3"/>
            <charset val="128"/>
            <scheme val="major"/>
          </rPr>
          <t>ここにチーム名を入力する</t>
        </r>
      </text>
    </comment>
    <comment ref="A3" authorId="0" shapeId="0" xr:uid="{DB0EADCA-09F2-4D5E-ACD0-D47C0266ADDA}">
      <text>
        <r>
          <rPr>
            <sz val="10"/>
            <color indexed="81"/>
            <rFont val="メイリオ"/>
            <family val="3"/>
            <charset val="128"/>
            <scheme val="major"/>
          </rPr>
          <t>ここにメンバーの氏名を入力する</t>
        </r>
      </text>
    </comment>
    <comment ref="C7" authorId="0" shapeId="0" xr:uid="{BD1B5F00-EC94-458F-A997-768C0B562287}">
      <text>
        <r>
          <rPr>
            <sz val="10"/>
            <color indexed="81"/>
            <rFont val="メイリオ"/>
            <family val="3"/>
            <charset val="128"/>
            <scheme val="major"/>
          </rPr>
          <t>ここに進捗を
0% ～ 100% 
で記入する</t>
        </r>
      </text>
    </comment>
    <comment ref="D7" authorId="0" shapeId="0" xr:uid="{1D0B36BE-D48E-4275-BB58-72C8A48269DD}">
      <text>
        <r>
          <rPr>
            <sz val="10"/>
            <color indexed="81"/>
            <rFont val="メイリオ"/>
            <family val="3"/>
            <charset val="128"/>
            <scheme val="minor"/>
          </rPr>
          <t>ここに作業の終了日を yyyy/m/d で記入する</t>
        </r>
      </text>
    </comment>
    <comment ref="E7" authorId="0" shapeId="0" xr:uid="{87C04984-D081-444F-B372-B5BC346E8069}">
      <text>
        <r>
          <rPr>
            <sz val="10"/>
            <color indexed="81"/>
            <rFont val="メイリオ"/>
            <family val="3"/>
            <charset val="128"/>
            <scheme val="minor"/>
          </rPr>
          <t>ここに作業の終了日を yyyy/m/d で記入する</t>
        </r>
      </text>
    </comment>
    <comment ref="B15" authorId="0" shapeId="0" xr:uid="{A04CF687-575E-4AF0-A3BD-1AC49D807151}">
      <text>
        <r>
          <rPr>
            <sz val="10"/>
            <color indexed="81"/>
            <rFont val="メイリオ"/>
            <family val="3"/>
            <charset val="128"/>
            <scheme val="major"/>
          </rPr>
          <t>ここに担当者名を記入する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<sst xmlns="http://schemas.openxmlformats.org/spreadsheetml/2006/main" count="122" uniqueCount="71">
  <si>
    <t>タスク</t>
  </si>
  <si>
    <t>この行の上に新しい行を挿入する</t>
  </si>
  <si>
    <t>プロジェクトの開始:</t>
  </si>
  <si>
    <t>進捗状況</t>
  </si>
  <si>
    <t>日数</t>
  </si>
  <si>
    <t>担当者</t>
    <phoneticPr fontId="19"/>
  </si>
  <si>
    <t>1日目 プロジェクトの始動と準備</t>
    <phoneticPr fontId="19"/>
  </si>
  <si>
    <t>全員</t>
    <rPh sb="0" eb="2">
      <t>ゼンイン</t>
    </rPh>
    <phoneticPr fontId="19"/>
  </si>
  <si>
    <t>担当者名を入力する</t>
    <rPh sb="0" eb="4">
      <t>タントウシャメイ</t>
    </rPh>
    <rPh sb="5" eb="7">
      <t>ニュウリョク</t>
    </rPh>
    <phoneticPr fontId="19"/>
  </si>
  <si>
    <t>台湾観光情報サイト制作 進捗管理表</t>
    <rPh sb="0" eb="2">
      <t>タイワン</t>
    </rPh>
    <rPh sb="2" eb="4">
      <t>カンコウ</t>
    </rPh>
    <rPh sb="4" eb="6">
      <t>ジョウホウ</t>
    </rPh>
    <rPh sb="9" eb="11">
      <t>セイサク</t>
    </rPh>
    <phoneticPr fontId="19"/>
  </si>
  <si>
    <t>週表示:</t>
    <phoneticPr fontId="19"/>
  </si>
  <si>
    <t>2日目 - 8日目 コーディング作業</t>
    <phoneticPr fontId="19"/>
  </si>
  <si>
    <t>進行・進捗管理 担当</t>
    <rPh sb="8" eb="10">
      <t>タントウ</t>
    </rPh>
    <phoneticPr fontId="19"/>
  </si>
  <si>
    <t>ディレクトリ・ファイル作成 担当</t>
    <phoneticPr fontId="19"/>
  </si>
  <si>
    <t>画像の書き出し 担当</t>
    <phoneticPr fontId="19"/>
  </si>
  <si>
    <t>プレゼンテーション 担当</t>
    <phoneticPr fontId="19"/>
  </si>
  <si>
    <t>トップページ 担当</t>
    <phoneticPr fontId="19"/>
  </si>
  <si>
    <t>台北ページ 担当</t>
    <phoneticPr fontId="19"/>
  </si>
  <si>
    <t>台中ページ 担当</t>
    <phoneticPr fontId="19"/>
  </si>
  <si>
    <t>台南ページ 担当</t>
    <phoneticPr fontId="19"/>
  </si>
  <si>
    <t>9日目 プロジェクトの完成</t>
    <phoneticPr fontId="19"/>
  </si>
  <si>
    <t>10日目 提出とプレゼンテーション</t>
    <phoneticPr fontId="19"/>
  </si>
  <si>
    <t>メモ 担当</t>
  </si>
  <si>
    <r>
      <t>共通領域ベースコーディング</t>
    </r>
    <r>
      <rPr>
        <b/>
        <sz val="10"/>
        <color theme="4" tint="-0.499984740745262"/>
        <rFont val="メイリオ"/>
        <family val="3"/>
        <charset val="128"/>
      </rPr>
      <t xml:space="preserve"> header領域(nav領域含む)</t>
    </r>
    <r>
      <rPr>
        <sz val="10"/>
        <color theme="4" tint="-0.499984740745262"/>
        <rFont val="メイリオ"/>
        <family val="3"/>
        <charset val="128"/>
      </rPr>
      <t xml:space="preserve"> 担当</t>
    </r>
    <phoneticPr fontId="19"/>
  </si>
  <si>
    <r>
      <t xml:space="preserve">共通領域ベースコーディング </t>
    </r>
    <r>
      <rPr>
        <b/>
        <sz val="10"/>
        <color theme="4" tint="-0.499984740745262"/>
        <rFont val="メイリオ"/>
        <family val="3"/>
        <charset val="128"/>
      </rPr>
      <t xml:space="preserve">footer領域 </t>
    </r>
    <r>
      <rPr>
        <sz val="10"/>
        <color theme="4" tint="-0.499984740745262"/>
        <rFont val="メイリオ"/>
        <family val="3"/>
        <charset val="128"/>
      </rPr>
      <t xml:space="preserve"> 担当</t>
    </r>
    <phoneticPr fontId="19"/>
  </si>
  <si>
    <r>
      <t xml:space="preserve">共通コンテンツコーディング </t>
    </r>
    <r>
      <rPr>
        <b/>
        <sz val="10"/>
        <color theme="4" tint="-0.499984740745262"/>
        <rFont val="メイリオ"/>
        <family val="3"/>
        <charset val="128"/>
      </rPr>
      <t>ローディング画面</t>
    </r>
    <r>
      <rPr>
        <sz val="10"/>
        <color theme="4" tint="-0.499984740745262"/>
        <rFont val="メイリオ"/>
        <family val="3"/>
        <charset val="128"/>
      </rPr>
      <t xml:space="preserve"> 担当</t>
    </r>
    <phoneticPr fontId="19"/>
  </si>
  <si>
    <r>
      <t xml:space="preserve">共通コンテンツコーディング  </t>
    </r>
    <r>
      <rPr>
        <b/>
        <sz val="10"/>
        <color theme="4" tint="-0.499984740745262"/>
        <rFont val="メイリオ"/>
        <family val="3"/>
        <charset val="128"/>
      </rPr>
      <t>パンくずメニュー</t>
    </r>
    <r>
      <rPr>
        <sz val="10"/>
        <color theme="4" tint="-0.499984740745262"/>
        <rFont val="メイリオ"/>
        <family val="3"/>
        <charset val="128"/>
      </rPr>
      <t xml:space="preserve"> 担当</t>
    </r>
    <phoneticPr fontId="19"/>
  </si>
  <si>
    <r>
      <t xml:space="preserve">共通コンテンツコーディング  </t>
    </r>
    <r>
      <rPr>
        <b/>
        <sz val="10"/>
        <color theme="4" tint="-0.499984740745262"/>
        <rFont val="メイリオ"/>
        <family val="3"/>
        <charset val="128"/>
      </rPr>
      <t>見出し</t>
    </r>
    <r>
      <rPr>
        <sz val="10"/>
        <color theme="4" tint="-0.499984740745262"/>
        <rFont val="メイリオ"/>
        <family val="3"/>
        <charset val="128"/>
      </rPr>
      <t xml:space="preserve"> 担当</t>
    </r>
    <rPh sb="15" eb="17">
      <t>ミダ</t>
    </rPh>
    <phoneticPr fontId="19"/>
  </si>
  <si>
    <r>
      <t xml:space="preserve">共通コンテンツコーディング  </t>
    </r>
    <r>
      <rPr>
        <b/>
        <sz val="10"/>
        <color theme="4" tint="-0.499984740745262"/>
        <rFont val="メイリオ"/>
        <family val="3"/>
        <charset val="128"/>
      </rPr>
      <t>モーダルウィンドウ</t>
    </r>
    <r>
      <rPr>
        <sz val="10"/>
        <color theme="4" tint="-0.499984740745262"/>
        <rFont val="メイリオ"/>
        <family val="3"/>
        <charset val="128"/>
      </rPr>
      <t xml:space="preserve"> 担当</t>
    </r>
    <phoneticPr fontId="19"/>
  </si>
  <si>
    <r>
      <t xml:space="preserve">共通コンテンツコーディング </t>
    </r>
    <r>
      <rPr>
        <b/>
        <sz val="10"/>
        <color theme="4" tint="-0.499984740745262"/>
        <rFont val="メイリオ"/>
        <family val="3"/>
        <charset val="128"/>
      </rPr>
      <t xml:space="preserve"> ページトップへ戻るボタン</t>
    </r>
    <r>
      <rPr>
        <sz val="10"/>
        <color theme="4" tint="-0.499984740745262"/>
        <rFont val="メイリオ"/>
        <family val="3"/>
        <charset val="128"/>
      </rPr>
      <t xml:space="preserve"> 担当</t>
    </r>
    <phoneticPr fontId="19"/>
  </si>
  <si>
    <t>1. 制作要項の確認</t>
    <phoneticPr fontId="19"/>
  </si>
  <si>
    <r>
      <t>2. 作業フォルダ作成</t>
    </r>
    <r>
      <rPr>
        <sz val="10"/>
        <color theme="1" tint="0.14999847407452621"/>
        <rFont val="メイリオ"/>
        <family val="3"/>
        <charset val="128"/>
      </rPr>
      <t>(フォルダ名・パス：</t>
    </r>
    <r>
      <rPr>
        <b/>
        <sz val="10"/>
        <color theme="1" tint="0.14999847407452621"/>
        <rFont val="メイリオ"/>
        <family val="3"/>
        <charset val="128"/>
      </rPr>
      <t>共有/作業フォルダ-チーム名</t>
    </r>
    <r>
      <rPr>
        <sz val="10"/>
        <color theme="1" tint="0.14999847407452621"/>
        <rFont val="メイリオ"/>
        <family val="3"/>
        <charset val="128"/>
      </rPr>
      <t>)</t>
    </r>
    <rPh sb="3" eb="5">
      <t>サギョウ</t>
    </rPh>
    <rPh sb="9" eb="11">
      <t>サクセイ</t>
    </rPh>
    <rPh sb="16" eb="17">
      <t>メイ</t>
    </rPh>
    <rPh sb="24" eb="26">
      <t>サギョウ</t>
    </rPh>
    <rPh sb="34" eb="35">
      <t>メイ</t>
    </rPh>
    <phoneticPr fontId="19"/>
  </si>
  <si>
    <t>4. チーム名の決定と入力</t>
    <phoneticPr fontId="19"/>
  </si>
  <si>
    <t>5. チームメンバー名の入力</t>
    <phoneticPr fontId="19"/>
  </si>
  <si>
    <t>8. 役割分担の決定</t>
    <phoneticPr fontId="19"/>
  </si>
  <si>
    <r>
      <t xml:space="preserve">6. デザインカンプの内容確認
   </t>
    </r>
    <r>
      <rPr>
        <sz val="10"/>
        <color theme="1" tint="0.14999847407452621"/>
        <rFont val="メイリオ"/>
        <family val="3"/>
        <charset val="128"/>
      </rPr>
      <t>(プロトタイプの確認含む)</t>
    </r>
    <rPh sb="11" eb="13">
      <t>ナイヨウ</t>
    </rPh>
    <rPh sb="27" eb="29">
      <t>カクニン</t>
    </rPh>
    <rPh sb="29" eb="30">
      <t>フク</t>
    </rPh>
    <phoneticPr fontId="19"/>
  </si>
  <si>
    <t>7. コーディング仕様書の内容確認</t>
    <rPh sb="13" eb="17">
      <t>ナイヨウカクニン</t>
    </rPh>
    <phoneticPr fontId="19"/>
  </si>
  <si>
    <t>ここにチーム名を入力する</t>
    <rPh sb="6" eb="7">
      <t>メイ</t>
    </rPh>
    <rPh sb="8" eb="10">
      <t>ニュウリョク</t>
    </rPh>
    <phoneticPr fontId="19"/>
  </si>
  <si>
    <t>10. ブレイクポイントの決定</t>
    <phoneticPr fontId="19"/>
  </si>
  <si>
    <t>11. cssResetの決定</t>
    <phoneticPr fontId="19"/>
  </si>
  <si>
    <t>12. 画像ファイルの命名規則の決定</t>
    <phoneticPr fontId="19"/>
  </si>
  <si>
    <t>13. CSSセレクタの命名規則の決定</t>
    <phoneticPr fontId="19"/>
  </si>
  <si>
    <t>14. JS変数名の命名規則の決定</t>
    <phoneticPr fontId="19"/>
  </si>
  <si>
    <r>
      <t xml:space="preserve">3. 進捗管理表・コーディング仕様書のファイル共有
</t>
    </r>
    <r>
      <rPr>
        <sz val="10"/>
        <color theme="1" tint="0.14999847407452621"/>
        <rFont val="メイリオ"/>
        <family val="3"/>
        <charset val="128"/>
      </rPr>
      <t>　(要項参照 Googleスプレッドシートのファイル共有方法&gt; )</t>
    </r>
    <rPh sb="23" eb="25">
      <t>キョウユウ</t>
    </rPh>
    <rPh sb="28" eb="30">
      <t>ヨウコウ</t>
    </rPh>
    <phoneticPr fontId="19"/>
  </si>
  <si>
    <r>
      <t xml:space="preserve">9. 担当ページの決定
</t>
    </r>
    <r>
      <rPr>
        <sz val="10"/>
        <color theme="1" tint="0.14999847407452621"/>
        <rFont val="メイリオ"/>
        <family val="3"/>
        <charset val="128"/>
      </rPr>
      <t>　 (1人1ページ担当) ※3名のチームはトップ+下層2ページ</t>
    </r>
    <rPh sb="27" eb="28">
      <t>メイ</t>
    </rPh>
    <rPh sb="37" eb="39">
      <t>カソウ</t>
    </rPh>
    <phoneticPr fontId="19"/>
  </si>
  <si>
    <t>1. 提出データ準備</t>
    <phoneticPr fontId="19"/>
  </si>
  <si>
    <t>2. Webサイトの検証</t>
    <phoneticPr fontId="19"/>
  </si>
  <si>
    <t>2. プレゼンテーションの準備</t>
    <phoneticPr fontId="19"/>
  </si>
  <si>
    <t>3. プレゼンテーション</t>
    <phoneticPr fontId="19"/>
  </si>
  <si>
    <r>
      <t xml:space="preserve">1. 提出
   </t>
    </r>
    <r>
      <rPr>
        <sz val="10"/>
        <color theme="1" tint="0.14999847407452621"/>
        <rFont val="メイリオ"/>
        <family val="3"/>
        <charset val="128"/>
      </rPr>
      <t>(提出後、講師へ声掛け)</t>
    </r>
    <rPh sb="3" eb="5">
      <t>テイシュツ</t>
    </rPh>
    <rPh sb="10" eb="12">
      <t>テイシュツ</t>
    </rPh>
    <rPh sb="12" eb="13">
      <t>ゴ</t>
    </rPh>
    <rPh sb="14" eb="16">
      <t>コウシ</t>
    </rPh>
    <rPh sb="17" eb="19">
      <t>コエガ</t>
    </rPh>
    <phoneticPr fontId="19"/>
  </si>
  <si>
    <r>
      <t xml:space="preserve">16. GitHubの設定
</t>
    </r>
    <r>
      <rPr>
        <sz val="10"/>
        <color theme="1" tint="0.14999847407452621"/>
        <rFont val="メイリオ"/>
        <family val="3"/>
        <charset val="128"/>
      </rPr>
      <t>　(要項参照 GitHubの使用方法 &gt;)</t>
    </r>
    <rPh sb="11" eb="13">
      <t>セッテイ</t>
    </rPh>
    <phoneticPr fontId="19"/>
  </si>
  <si>
    <t>1. 画像の書き出し</t>
    <phoneticPr fontId="19"/>
  </si>
  <si>
    <t>2. 共通領域ベースコーディング header領域(nav領域含む)</t>
    <phoneticPr fontId="19"/>
  </si>
  <si>
    <t>3. 共通領域ベースコーディング footer領域</t>
    <phoneticPr fontId="19"/>
  </si>
  <si>
    <t>4. 共通コンテンツコーディング ローディング画面</t>
    <phoneticPr fontId="19"/>
  </si>
  <si>
    <t>5. 共通コンテンツコーディング  パンくずメニュー</t>
    <phoneticPr fontId="19"/>
  </si>
  <si>
    <t>6. 共通コンテンツコーディング  見出し</t>
    <phoneticPr fontId="19"/>
  </si>
  <si>
    <t>7. 共通コンテンツコーディング  モーダルウィンドウ</t>
    <phoneticPr fontId="19"/>
  </si>
  <si>
    <t>8. 共通コンテンツコーディング  ページトップへ戻るボタン</t>
    <phoneticPr fontId="19"/>
  </si>
  <si>
    <t>9. トップページ SP</t>
    <phoneticPr fontId="19"/>
  </si>
  <si>
    <t>10. トップページ PC</t>
    <phoneticPr fontId="19"/>
  </si>
  <si>
    <t>11. 台北ページ SP</t>
    <phoneticPr fontId="19"/>
  </si>
  <si>
    <t>12. 台北ページ PC</t>
    <phoneticPr fontId="19"/>
  </si>
  <si>
    <t>13. 台中ページ SP</t>
    <phoneticPr fontId="19"/>
  </si>
  <si>
    <t>14. 台中ページ PC</t>
    <phoneticPr fontId="19"/>
  </si>
  <si>
    <t>15. 台南ページ SP</t>
    <phoneticPr fontId="19"/>
  </si>
  <si>
    <t>16. 台南ページ PC</t>
    <phoneticPr fontId="19"/>
  </si>
  <si>
    <t>15. ディレクトリ・ファイル作成・メンバーへの配布</t>
    <rPh sb="24" eb="26">
      <t>ハイフ</t>
    </rPh>
    <phoneticPr fontId="19"/>
  </si>
  <si>
    <t>開始日</t>
    <rPh sb="2" eb="3">
      <t>ヒ</t>
    </rPh>
    <phoneticPr fontId="19"/>
  </si>
  <si>
    <t>終了日</t>
    <rPh sb="0" eb="2">
      <t>シュウリョウ</t>
    </rPh>
    <rPh sb="2" eb="3">
      <t>ヒ</t>
    </rPh>
    <phoneticPr fontId="19"/>
  </si>
  <si>
    <t>ここにチームメンバー名の氏名を入力する</t>
    <rPh sb="10" eb="11">
      <t>メイ</t>
    </rPh>
    <rPh sb="12" eb="14">
      <t>シメイ</t>
    </rPh>
    <rPh sb="15" eb="17">
      <t>ニュウリョク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</si>
</sst>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m/d/yy;@"/>
    <numFmt numFmtId="179" formatCode="aaa\,\ yyyy/m/d"/>
    <numFmt numFmtId="180" formatCode="d"/>
    <numFmt numFmtId="181" formatCode="m&quot;月&quot;d&quot;日&quot;;@"/>
    <numFmt numFmtId="182" formatCode="0_);[Red]\(0\)"/>
  </numFmts>
  <fonts count="32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u/>
      <sz val="11"/>
      <color theme="11"/>
      <name val="Meiryo UI"/>
      <family val="2"/>
    </font>
    <font>
      <sz val="11"/>
      <color rgb="FF006100"/>
      <name val="Meiryo UI"/>
      <family val="2"/>
    </font>
    <font>
      <sz val="14"/>
      <color theme="1"/>
      <name val="Meiryo UI"/>
      <family val="2"/>
    </font>
    <font>
      <b/>
      <sz val="11"/>
      <color theme="3"/>
      <name val="Meiryo UI"/>
      <family val="2"/>
    </font>
    <font>
      <u/>
      <sz val="11"/>
      <color indexed="12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2"/>
      <color theme="1" tint="0.34998626667073579"/>
      <name val="Meiryo UI"/>
      <family val="2"/>
    </font>
    <font>
      <b/>
      <sz val="11"/>
      <color theme="1"/>
      <name val="Meiryo UI"/>
      <family val="2"/>
    </font>
    <font>
      <sz val="11"/>
      <color rgb="FFFF0000"/>
      <name val="Meiryo UI"/>
      <family val="2"/>
    </font>
    <font>
      <sz val="6"/>
      <name val="ＭＳ Ｐゴシック"/>
      <family val="3"/>
      <charset val="128"/>
    </font>
    <font>
      <sz val="10"/>
      <color theme="1" tint="0.14999847407452621"/>
      <name val="メイリオ"/>
      <family val="3"/>
      <charset val="128"/>
    </font>
    <font>
      <b/>
      <sz val="10"/>
      <color theme="1" tint="0.14999847407452621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0"/>
      <color theme="0"/>
      <name val="メイリオ"/>
      <family val="3"/>
      <charset val="128"/>
    </font>
    <font>
      <i/>
      <sz val="10"/>
      <color theme="1" tint="0.14999847407452621"/>
      <name val="メイリオ"/>
      <family val="3"/>
      <charset val="128"/>
    </font>
    <font>
      <sz val="10"/>
      <color theme="4" tint="-0.499984740745262"/>
      <name val="メイリオ"/>
      <family val="3"/>
      <charset val="128"/>
    </font>
    <font>
      <b/>
      <sz val="10"/>
      <color theme="4" tint="-0.499984740745262"/>
      <name val="メイリオ"/>
      <family val="3"/>
      <charset val="128"/>
    </font>
    <font>
      <b/>
      <sz val="16"/>
      <color theme="1" tint="0.14999847407452621"/>
      <name val="メイリオ"/>
      <family val="3"/>
      <charset val="128"/>
    </font>
    <font>
      <sz val="16"/>
      <color theme="1" tint="0.14999847407452621"/>
      <name val="メイリオ"/>
      <family val="3"/>
      <charset val="128"/>
    </font>
    <font>
      <sz val="9"/>
      <color indexed="81"/>
      <name val="MS P ゴシック"/>
      <family val="3"/>
      <charset val="128"/>
    </font>
    <font>
      <sz val="10"/>
      <color indexed="81"/>
      <name val="メイリオ"/>
      <family val="3"/>
      <charset val="128"/>
      <scheme val="major"/>
    </font>
    <font>
      <sz val="10"/>
      <color indexed="81"/>
      <name val="メイリオ"/>
      <family val="3"/>
      <charset val="128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 style="medium">
        <color theme="0" tint="-0.14993743705557422"/>
      </left>
      <right/>
      <top/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/>
      <diagonal/>
    </border>
  </borders>
  <cellStyleXfs count="54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2" fillId="0" borderId="0"/>
    <xf numFmtId="177" fontId="1" fillId="0" borderId="3" applyFont="0" applyFill="0" applyAlignment="0" applyProtection="0"/>
    <xf numFmtId="0" fontId="16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1" fillId="0" borderId="0" applyNumberFormat="0" applyFill="0" applyProtection="0">
      <alignment horizontal="right" indent="1"/>
    </xf>
    <xf numFmtId="179" fontId="1" fillId="0" borderId="3">
      <alignment horizontal="center" vertical="center"/>
    </xf>
    <xf numFmtId="178" fontId="1" fillId="0" borderId="2" applyFill="0">
      <alignment horizontal="center" vertical="center"/>
    </xf>
    <xf numFmtId="0" fontId="1" fillId="0" borderId="2" applyFill="0">
      <alignment horizontal="center" vertical="center"/>
    </xf>
    <xf numFmtId="0" fontId="1" fillId="0" borderId="2" applyFill="0">
      <alignment horizontal="left" vertical="center" indent="2"/>
    </xf>
    <xf numFmtId="0" fontId="7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8" fillId="14" borderId="0" applyNumberFormat="0" applyBorder="0" applyAlignment="0" applyProtection="0"/>
    <xf numFmtId="0" fontId="3" fillId="15" borderId="0" applyNumberFormat="0" applyBorder="0" applyAlignment="0" applyProtection="0"/>
    <xf numFmtId="0" fontId="14" fillId="16" borderId="0" applyNumberFormat="0" applyBorder="0" applyAlignment="0" applyProtection="0"/>
    <xf numFmtId="0" fontId="12" fillId="17" borderId="11" applyNumberFormat="0" applyAlignment="0" applyProtection="0"/>
    <xf numFmtId="0" fontId="15" fillId="18" borderId="12" applyNumberFormat="0" applyAlignment="0" applyProtection="0"/>
    <xf numFmtId="0" fontId="4" fillId="18" borderId="11" applyNumberFormat="0" applyAlignment="0" applyProtection="0"/>
    <xf numFmtId="0" fontId="13" fillId="0" borderId="13" applyNumberFormat="0" applyFill="0" applyAlignment="0" applyProtection="0"/>
    <xf numFmtId="0" fontId="5" fillId="19" borderId="14" applyNumberFormat="0" applyAlignment="0" applyProtection="0"/>
    <xf numFmtId="0" fontId="18" fillId="0" borderId="0" applyNumberFormat="0" applyFill="0" applyBorder="0" applyAlignment="0" applyProtection="0"/>
    <xf numFmtId="0" fontId="1" fillId="20" borderId="15" applyNumberFormat="0" applyFont="0" applyAlignment="0" applyProtection="0"/>
    <xf numFmtId="0" fontId="6" fillId="0" borderId="0" applyNumberFormat="0" applyFill="0" applyBorder="0" applyAlignment="0" applyProtection="0"/>
    <xf numFmtId="0" fontId="17" fillId="0" borderId="16" applyNumberFormat="0" applyFill="0" applyAlignment="0" applyProtection="0"/>
    <xf numFmtId="0" fontId="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</cellStyleXfs>
  <cellXfs count="87">
    <xf numFmtId="0" fontId="0" fillId="0" borderId="0" xfId="0"/>
    <xf numFmtId="0" fontId="20" fillId="0" borderId="0" xfId="0" applyFont="1"/>
    <xf numFmtId="181" fontId="20" fillId="0" borderId="0" xfId="0" applyNumberFormat="1" applyFont="1" applyAlignment="1">
      <alignment horizontal="center"/>
    </xf>
    <xf numFmtId="181" fontId="20" fillId="2" borderId="2" xfId="0" applyNumberFormat="1" applyFont="1" applyFill="1" applyBorder="1" applyAlignment="1">
      <alignment horizontal="left" vertical="center"/>
    </xf>
    <xf numFmtId="0" fontId="20" fillId="0" borderId="0" xfId="1" applyFont="1" applyAlignment="1" applyProtection="1"/>
    <xf numFmtId="0" fontId="20" fillId="0" borderId="0" xfId="0" applyFont="1" applyAlignment="1">
      <alignment vertical="center"/>
    </xf>
    <xf numFmtId="0" fontId="20" fillId="0" borderId="0" xfId="3" applyFont="1"/>
    <xf numFmtId="181" fontId="20" fillId="0" borderId="0" xfId="0" applyNumberFormat="1" applyFont="1" applyAlignment="1">
      <alignment horizontal="right" vertical="center"/>
    </xf>
    <xf numFmtId="182" fontId="20" fillId="0" borderId="0" xfId="0" applyNumberFormat="1" applyFont="1" applyAlignment="1">
      <alignment horizontal="left" vertical="center"/>
    </xf>
    <xf numFmtId="0" fontId="20" fillId="0" borderId="10" xfId="0" applyFont="1" applyBorder="1"/>
    <xf numFmtId="181" fontId="20" fillId="0" borderId="10" xfId="0" applyNumberFormat="1" applyFont="1" applyBorder="1"/>
    <xf numFmtId="180" fontId="20" fillId="7" borderId="6" xfId="0" applyNumberFormat="1" applyFont="1" applyFill="1" applyBorder="1" applyAlignment="1">
      <alignment horizontal="center" vertical="center"/>
    </xf>
    <xf numFmtId="180" fontId="20" fillId="7" borderId="0" xfId="0" applyNumberFormat="1" applyFont="1" applyFill="1" applyAlignment="1">
      <alignment horizontal="center" vertical="center"/>
    </xf>
    <xf numFmtId="180" fontId="20" fillId="7" borderId="7" xfId="0" applyNumberFormat="1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left" vertical="center" indent="1"/>
    </xf>
    <xf numFmtId="0" fontId="22" fillId="13" borderId="1" xfId="0" applyFont="1" applyFill="1" applyBorder="1" applyAlignment="1">
      <alignment horizontal="center" vertical="center" wrapText="1"/>
    </xf>
    <xf numFmtId="0" fontId="23" fillId="12" borderId="8" xfId="0" applyFont="1" applyFill="1" applyBorder="1" applyAlignment="1">
      <alignment horizontal="center" vertical="center" shrinkToFit="1"/>
    </xf>
    <xf numFmtId="0" fontId="23" fillId="0" borderId="0" xfId="0" applyFont="1"/>
    <xf numFmtId="0" fontId="21" fillId="8" borderId="2" xfId="0" applyFont="1" applyFill="1" applyBorder="1" applyAlignment="1">
      <alignment horizontal="left" vertical="center" indent="1"/>
    </xf>
    <xf numFmtId="0" fontId="20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20" fillId="0" borderId="9" xfId="0" applyFont="1" applyBorder="1" applyAlignment="1">
      <alignment horizontal="right" vertical="center"/>
    </xf>
    <xf numFmtId="0" fontId="21" fillId="9" borderId="2" xfId="0" applyFont="1" applyFill="1" applyBorder="1" applyAlignment="1">
      <alignment horizontal="left" vertical="center" indent="1"/>
    </xf>
    <xf numFmtId="0" fontId="21" fillId="6" borderId="2" xfId="0" applyFont="1" applyFill="1" applyBorder="1" applyAlignment="1">
      <alignment horizontal="left" vertical="center" indent="1"/>
    </xf>
    <xf numFmtId="0" fontId="21" fillId="5" borderId="2" xfId="0" applyFont="1" applyFill="1" applyBorder="1" applyAlignment="1">
      <alignment horizontal="left" vertical="center" indent="1"/>
    </xf>
    <xf numFmtId="0" fontId="20" fillId="0" borderId="2" xfId="12" applyFont="1">
      <alignment horizontal="left" vertical="center" indent="2"/>
    </xf>
    <xf numFmtId="0" fontId="24" fillId="2" borderId="2" xfId="0" applyFont="1" applyFill="1" applyBorder="1" applyAlignment="1">
      <alignment horizontal="left" vertical="center" indent="1"/>
    </xf>
    <xf numFmtId="0" fontId="24" fillId="2" borderId="2" xfId="0" applyFont="1" applyFill="1" applyBorder="1" applyAlignment="1">
      <alignment horizontal="center" vertical="center"/>
    </xf>
    <xf numFmtId="9" fontId="20" fillId="2" borderId="2" xfId="2" applyFont="1" applyFill="1" applyBorder="1" applyAlignment="1">
      <alignment horizontal="center" vertical="center"/>
    </xf>
    <xf numFmtId="181" fontId="20" fillId="2" borderId="2" xfId="0" applyNumberFormat="1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vertical="center"/>
    </xf>
    <xf numFmtId="181" fontId="20" fillId="0" borderId="0" xfId="0" applyNumberFormat="1" applyFont="1"/>
    <xf numFmtId="0" fontId="20" fillId="0" borderId="0" xfId="0" applyFont="1" applyAlignment="1">
      <alignment horizontal="right" vertical="center"/>
    </xf>
    <xf numFmtId="0" fontId="21" fillId="0" borderId="0" xfId="0" applyFont="1"/>
    <xf numFmtId="0" fontId="21" fillId="3" borderId="2" xfId="12" applyFont="1" applyFill="1">
      <alignment horizontal="left" vertical="center" indent="2"/>
    </xf>
    <xf numFmtId="0" fontId="25" fillId="3" borderId="2" xfId="12" applyFont="1" applyFill="1" applyAlignment="1">
      <alignment horizontal="left" vertical="center" indent="3"/>
    </xf>
    <xf numFmtId="0" fontId="21" fillId="3" borderId="2" xfId="12" applyFont="1" applyFill="1" applyAlignment="1">
      <alignment horizontal="left" vertical="center" wrapText="1" indent="2"/>
    </xf>
    <xf numFmtId="0" fontId="21" fillId="4" borderId="2" xfId="12" applyFont="1" applyFill="1">
      <alignment horizontal="left" vertical="center" indent="2"/>
    </xf>
    <xf numFmtId="0" fontId="21" fillId="11" borderId="2" xfId="12" applyFont="1" applyFill="1">
      <alignment horizontal="left" vertical="center" indent="2"/>
    </xf>
    <xf numFmtId="0" fontId="21" fillId="10" borderId="2" xfId="12" applyFont="1" applyFill="1">
      <alignment horizontal="left" vertical="center" indent="2"/>
    </xf>
    <xf numFmtId="0" fontId="21" fillId="3" borderId="2" xfId="0" applyFont="1" applyFill="1" applyBorder="1" applyAlignment="1">
      <alignment horizontal="left" vertical="center" indent="2"/>
    </xf>
    <xf numFmtId="0" fontId="27" fillId="0" borderId="0" xfId="5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181" fontId="28" fillId="0" borderId="0" xfId="0" applyNumberFormat="1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0" fillId="45" borderId="0" xfId="3" applyFont="1" applyFill="1" applyAlignment="1">
      <alignment vertical="center"/>
    </xf>
    <xf numFmtId="0" fontId="21" fillId="10" borderId="2" xfId="12" applyFont="1" applyFill="1" applyAlignment="1">
      <alignment horizontal="left" vertical="center" wrapText="1" indent="2"/>
    </xf>
    <xf numFmtId="181" fontId="22" fillId="13" borderId="17" xfId="0" applyNumberFormat="1" applyFont="1" applyFill="1" applyBorder="1" applyAlignment="1">
      <alignment horizontal="center" vertical="center" wrapText="1"/>
    </xf>
    <xf numFmtId="0" fontId="22" fillId="13" borderId="17" xfId="0" applyFont="1" applyFill="1" applyBorder="1" applyAlignment="1">
      <alignment horizontal="center" vertical="center" wrapText="1"/>
    </xf>
    <xf numFmtId="0" fontId="20" fillId="8" borderId="18" xfId="11" applyFont="1" applyFill="1" applyBorder="1">
      <alignment horizontal="center" vertical="center"/>
    </xf>
    <xf numFmtId="0" fontId="20" fillId="3" borderId="20" xfId="11" applyFont="1" applyFill="1" applyBorder="1">
      <alignment horizontal="center" vertical="center"/>
    </xf>
    <xf numFmtId="0" fontId="20" fillId="3" borderId="21" xfId="11" applyFont="1" applyFill="1" applyBorder="1">
      <alignment horizontal="center" vertical="center"/>
    </xf>
    <xf numFmtId="0" fontId="20" fillId="45" borderId="21" xfId="11" applyFont="1" applyFill="1" applyBorder="1">
      <alignment horizontal="center" vertical="center"/>
    </xf>
    <xf numFmtId="0" fontId="20" fillId="3" borderId="22" xfId="11" applyFont="1" applyFill="1" applyBorder="1">
      <alignment horizontal="center" vertical="center"/>
    </xf>
    <xf numFmtId="9" fontId="20" fillId="8" borderId="18" xfId="2" applyFont="1" applyFill="1" applyBorder="1" applyAlignment="1">
      <alignment horizontal="center" vertical="center"/>
    </xf>
    <xf numFmtId="9" fontId="20" fillId="45" borderId="20" xfId="2" applyFont="1" applyFill="1" applyBorder="1" applyAlignment="1">
      <alignment horizontal="center" vertical="center"/>
    </xf>
    <xf numFmtId="9" fontId="20" fillId="45" borderId="21" xfId="2" applyFont="1" applyFill="1" applyBorder="1" applyAlignment="1">
      <alignment horizontal="center" vertical="center"/>
    </xf>
    <xf numFmtId="9" fontId="20" fillId="45" borderId="22" xfId="2" applyFont="1" applyFill="1" applyBorder="1" applyAlignment="1">
      <alignment horizontal="center" vertical="center"/>
    </xf>
    <xf numFmtId="181" fontId="20" fillId="8" borderId="18" xfId="0" applyNumberFormat="1" applyFont="1" applyFill="1" applyBorder="1" applyAlignment="1">
      <alignment horizontal="center" vertical="center"/>
    </xf>
    <xf numFmtId="181" fontId="20" fillId="45" borderId="20" xfId="10" applyNumberFormat="1" applyFont="1" applyFill="1" applyBorder="1">
      <alignment horizontal="center" vertical="center"/>
    </xf>
    <xf numFmtId="181" fontId="20" fillId="45" borderId="21" xfId="10" applyNumberFormat="1" applyFont="1" applyFill="1" applyBorder="1">
      <alignment horizontal="center" vertical="center"/>
    </xf>
    <xf numFmtId="181" fontId="20" fillId="45" borderId="22" xfId="10" applyNumberFormat="1" applyFont="1" applyFill="1" applyBorder="1">
      <alignment horizontal="center" vertical="center"/>
    </xf>
    <xf numFmtId="0" fontId="20" fillId="9" borderId="0" xfId="11" applyFont="1" applyFill="1" applyBorder="1">
      <alignment horizontal="center" vertical="center"/>
    </xf>
    <xf numFmtId="0" fontId="20" fillId="45" borderId="20" xfId="11" applyFont="1" applyFill="1" applyBorder="1">
      <alignment horizontal="center" vertical="center"/>
    </xf>
    <xf numFmtId="0" fontId="20" fillId="45" borderId="22" xfId="11" applyFont="1" applyFill="1" applyBorder="1">
      <alignment horizontal="center" vertical="center"/>
    </xf>
    <xf numFmtId="9" fontId="20" fillId="9" borderId="0" xfId="2" applyFont="1" applyFill="1" applyBorder="1" applyAlignment="1">
      <alignment horizontal="center" vertical="center"/>
    </xf>
    <xf numFmtId="181" fontId="20" fillId="9" borderId="0" xfId="0" applyNumberFormat="1" applyFont="1" applyFill="1" applyAlignment="1">
      <alignment horizontal="center" vertical="center"/>
    </xf>
    <xf numFmtId="0" fontId="20" fillId="6" borderId="0" xfId="11" applyFont="1" applyFill="1" applyBorder="1">
      <alignment horizontal="center" vertical="center"/>
    </xf>
    <xf numFmtId="0" fontId="20" fillId="11" borderId="20" xfId="11" applyFont="1" applyFill="1" applyBorder="1">
      <alignment horizontal="center" vertical="center"/>
    </xf>
    <xf numFmtId="0" fontId="20" fillId="11" borderId="22" xfId="11" applyFont="1" applyFill="1" applyBorder="1">
      <alignment horizontal="center" vertical="center"/>
    </xf>
    <xf numFmtId="9" fontId="20" fillId="6" borderId="0" xfId="2" applyFont="1" applyFill="1" applyBorder="1" applyAlignment="1">
      <alignment horizontal="center" vertical="center"/>
    </xf>
    <xf numFmtId="181" fontId="20" fillId="6" borderId="0" xfId="0" applyNumberFormat="1" applyFont="1" applyFill="1" applyAlignment="1">
      <alignment horizontal="center" vertical="center"/>
    </xf>
    <xf numFmtId="0" fontId="20" fillId="5" borderId="0" xfId="11" applyFont="1" applyFill="1" applyBorder="1">
      <alignment horizontal="center" vertical="center"/>
    </xf>
    <xf numFmtId="0" fontId="20" fillId="0" borderId="19" xfId="11" applyFont="1" applyBorder="1">
      <alignment horizontal="center" vertical="center"/>
    </xf>
    <xf numFmtId="0" fontId="20" fillId="10" borderId="20" xfId="11" applyFont="1" applyFill="1" applyBorder="1">
      <alignment horizontal="center" vertical="center"/>
    </xf>
    <xf numFmtId="9" fontId="20" fillId="5" borderId="0" xfId="2" applyFont="1" applyFill="1" applyBorder="1" applyAlignment="1">
      <alignment horizontal="center" vertical="center"/>
    </xf>
    <xf numFmtId="9" fontId="20" fillId="0" borderId="19" xfId="2" applyFont="1" applyBorder="1" applyAlignment="1">
      <alignment horizontal="center" vertical="center"/>
    </xf>
    <xf numFmtId="181" fontId="20" fillId="5" borderId="0" xfId="0" applyNumberFormat="1" applyFont="1" applyFill="1" applyAlignment="1">
      <alignment horizontal="center" vertical="center"/>
    </xf>
    <xf numFmtId="181" fontId="20" fillId="0" borderId="19" xfId="10" applyNumberFormat="1" applyFont="1" applyBorder="1">
      <alignment horizontal="center" vertical="center"/>
    </xf>
    <xf numFmtId="14" fontId="20" fillId="7" borderId="4" xfId="0" applyNumberFormat="1" applyFont="1" applyFill="1" applyBorder="1" applyAlignment="1">
      <alignment horizontal="left" vertical="center" wrapText="1"/>
    </xf>
    <xf numFmtId="14" fontId="20" fillId="7" borderId="1" xfId="0" applyNumberFormat="1" applyFont="1" applyFill="1" applyBorder="1" applyAlignment="1">
      <alignment horizontal="left" vertical="center" wrapText="1"/>
    </xf>
    <xf numFmtId="14" fontId="20" fillId="7" borderId="5" xfId="0" applyNumberFormat="1" applyFont="1" applyFill="1" applyBorder="1" applyAlignment="1">
      <alignment horizontal="left" vertical="center" wrapText="1"/>
    </xf>
    <xf numFmtId="0" fontId="20" fillId="0" borderId="0" xfId="8" applyFont="1" applyAlignment="1">
      <alignment horizontal="right" vertical="center"/>
    </xf>
    <xf numFmtId="0" fontId="20" fillId="0" borderId="0" xfId="8" applyFont="1">
      <alignment horizontal="right" indent="1"/>
    </xf>
    <xf numFmtId="14" fontId="20" fillId="0" borderId="0" xfId="9" applyNumberFormat="1" applyFont="1" applyBorder="1" applyAlignment="1">
      <alignment horizontal="left" vertical="center"/>
    </xf>
  </cellXfs>
  <cellStyles count="54">
    <cellStyle name="20% - アクセント 1" xfId="31" builtinId="30" customBuiltin="1"/>
    <cellStyle name="20% - アクセント 2" xfId="35" builtinId="34" customBuiltin="1"/>
    <cellStyle name="20% - アクセント 3" xfId="39" builtinId="38" customBuiltin="1"/>
    <cellStyle name="20% - アクセント 4" xfId="43" builtinId="42" customBuiltin="1"/>
    <cellStyle name="20% - アクセント 5" xfId="47" builtinId="46" customBuiltin="1"/>
    <cellStyle name="20% - アクセント 6" xfId="51" builtinId="50" customBuiltin="1"/>
    <cellStyle name="40% - アクセント 1" xfId="32" builtinId="31" customBuiltin="1"/>
    <cellStyle name="40% - アクセント 2" xfId="36" builtinId="35" customBuiltin="1"/>
    <cellStyle name="40% - アクセント 3" xfId="40" builtinId="39" customBuiltin="1"/>
    <cellStyle name="40% - アクセント 4" xfId="44" builtinId="43" customBuiltin="1"/>
    <cellStyle name="40% - アクセント 5" xfId="48" builtinId="47" customBuiltin="1"/>
    <cellStyle name="40% - アクセント 6" xfId="52" builtinId="51" customBuiltin="1"/>
    <cellStyle name="60% - アクセント 1" xfId="33" builtinId="32" customBuiltin="1"/>
    <cellStyle name="60% - アクセント 2" xfId="37" builtinId="36" customBuiltin="1"/>
    <cellStyle name="60% - アクセント 3" xfId="41" builtinId="40" customBuiltin="1"/>
    <cellStyle name="60% - アクセント 4" xfId="45" builtinId="44" customBuiltin="1"/>
    <cellStyle name="60% - アクセント 5" xfId="49" builtinId="48" customBuiltin="1"/>
    <cellStyle name="60% - アクセント 6" xfId="53" builtinId="52" customBuiltin="1"/>
    <cellStyle name="z_非表示_テキスト" xfId="3" xr:uid="{26E66EE6-E33F-4D77-BAE4-0FB4F5BBF673}"/>
    <cellStyle name="アクセント 1" xfId="30" builtinId="29" customBuiltin="1"/>
    <cellStyle name="アクセント 2" xfId="34" builtinId="33" customBuiltin="1"/>
    <cellStyle name="アクセント 3" xfId="38" builtinId="37" customBuiltin="1"/>
    <cellStyle name="アクセント 4" xfId="42" builtinId="41" customBuiltin="1"/>
    <cellStyle name="アクセント 5" xfId="46" builtinId="45" customBuiltin="1"/>
    <cellStyle name="アクセント 6" xfId="50" builtinId="49" customBuiltin="1"/>
    <cellStyle name="タイトル" xfId="5" builtinId="15" customBuiltin="1"/>
    <cellStyle name="タスク" xfId="12" xr:uid="{6391D789-272B-4DD2-9BF3-2CDCF610FA41}"/>
    <cellStyle name="チェック セル" xfId="25" builtinId="23" customBuiltin="1"/>
    <cellStyle name="どちらでもない" xfId="20" builtinId="28" customBuiltin="1"/>
    <cellStyle name="パーセント" xfId="2" builtinId="5" customBuiltin="1"/>
    <cellStyle name="ハイパーリンク" xfId="1" builtinId="8" customBuiltin="1"/>
    <cellStyle name="プロジェクトの開始" xfId="9" xr:uid="{8EB8A09A-C31C-40A3-B2C1-9449520178B8}"/>
    <cellStyle name="メモ" xfId="27" builtinId="10" customBuiltin="1"/>
    <cellStyle name="リンク セル" xfId="24" builtinId="24" customBuiltin="1"/>
    <cellStyle name="悪い" xfId="19" builtinId="27" customBuiltin="1"/>
    <cellStyle name="計算" xfId="23" builtinId="22" customBuiltin="1"/>
    <cellStyle name="警告文" xfId="26" builtinId="11" customBuiltin="1"/>
    <cellStyle name="桁区切り" xfId="14" builtinId="6" customBuiltin="1"/>
    <cellStyle name="桁区切り [0.00]" xfId="4" builtinId="3" customBuiltin="1"/>
    <cellStyle name="見出し 1" xfId="6" builtinId="16" customBuiltin="1"/>
    <cellStyle name="見出し 2" xfId="7" builtinId="17" customBuiltin="1"/>
    <cellStyle name="見出し 3" xfId="8" builtinId="18" customBuiltin="1"/>
    <cellStyle name="見出し 4" xfId="17" builtinId="19" customBuiltin="1"/>
    <cellStyle name="集計" xfId="29" builtinId="25" customBuiltin="1"/>
    <cellStyle name="出力" xfId="22" builtinId="21" customBuiltin="1"/>
    <cellStyle name="説明文" xfId="28" builtinId="53" customBuiltin="1"/>
    <cellStyle name="通貨" xfId="16" builtinId="7" customBuiltin="1"/>
    <cellStyle name="通貨 [0.00]" xfId="15" builtinId="4" customBuiltin="1"/>
    <cellStyle name="日付" xfId="10" xr:uid="{229918B6-DD13-4F5A-97B9-305F7E002AA3}"/>
    <cellStyle name="入力" xfId="21" builtinId="20" customBuiltin="1"/>
    <cellStyle name="標準" xfId="0" builtinId="0" customBuiltin="1"/>
    <cellStyle name="表示済みのハイパーリンク" xfId="13" builtinId="9" customBuiltin="1"/>
    <cellStyle name="名前" xfId="11" xr:uid="{B2D3C1EE-6B41-4801-AAFC-C2274E49E503}"/>
    <cellStyle name="良い" xfId="18" builtinId="26" customBuiltin="1"/>
  </cellStyles>
  <dxfs count="15"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作業リスト" pivot="0" count="9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0C0C0"/>
      <color rgb="FF215881"/>
      <color rgb="FF42648A"/>
      <color rgb="FF969696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67"/>
  <sheetViews>
    <sheetView showGridLines="0" tabSelected="1" showRuler="0" zoomScaleNormal="100" zoomScaleSheetLayoutView="85" zoomScalePageLayoutView="70" workbookViewId="0"/>
  </sheetViews>
  <sheetFormatPr defaultRowHeight="30" customHeight="1"/>
  <cols>
    <col min="1" max="1" width="52.44140625" style="1" bestFit="1" customWidth="1"/>
    <col min="2" max="2" width="16.77734375" style="1" customWidth="1"/>
    <col min="3" max="3" width="10.77734375" style="1" customWidth="1"/>
    <col min="4" max="4" width="10.77734375" style="2" customWidth="1"/>
    <col min="5" max="5" width="10.77734375" style="32" customWidth="1"/>
    <col min="6" max="6" width="2.5546875" style="1" customWidth="1"/>
    <col min="7" max="7" width="6" style="1" hidden="1" customWidth="1"/>
    <col min="8" max="28" width="2.44140625" style="1" customWidth="1"/>
    <col min="29" max="29" width="8.88671875" style="1"/>
    <col min="30" max="32" width="7.21875" style="1"/>
    <col min="33" max="34" width="8.44140625" style="1"/>
    <col min="35" max="16384" width="8.88671875" style="1"/>
  </cols>
  <sheetData>
    <row r="1" spans="1:28" s="44" customFormat="1" ht="39.950000000000003" customHeight="1">
      <c r="A1" s="42" t="s">
        <v>9</v>
      </c>
      <c r="B1" s="43"/>
      <c r="D1" s="45"/>
      <c r="E1" s="45"/>
      <c r="H1" s="46"/>
    </row>
    <row r="2" spans="1:28" ht="32.1" customHeight="1">
      <c r="A2" s="47" t="s">
        <v>37</v>
      </c>
      <c r="B2" s="6"/>
      <c r="C2" s="84" t="s">
        <v>2</v>
      </c>
      <c r="D2" s="84"/>
      <c r="E2" s="86">
        <v>45691</v>
      </c>
      <c r="F2" s="86"/>
    </row>
    <row r="3" spans="1:28" ht="32.1" customHeight="1">
      <c r="A3" s="47" t="s">
        <v>70</v>
      </c>
      <c r="B3" s="85"/>
      <c r="C3" s="85"/>
      <c r="D3" s="7" t="s">
        <v>10</v>
      </c>
      <c r="E3" s="8">
        <v>1</v>
      </c>
      <c r="H3" s="81">
        <f>H4</f>
        <v>45691</v>
      </c>
      <c r="I3" s="82"/>
      <c r="J3" s="82"/>
      <c r="K3" s="82"/>
      <c r="L3" s="82"/>
      <c r="M3" s="82"/>
      <c r="N3" s="83"/>
      <c r="O3" s="81">
        <f>O4</f>
        <v>45698</v>
      </c>
      <c r="P3" s="82"/>
      <c r="Q3" s="82"/>
      <c r="R3" s="82"/>
      <c r="S3" s="82"/>
      <c r="T3" s="82"/>
      <c r="U3" s="83"/>
      <c r="V3" s="81">
        <f>V4</f>
        <v>45705</v>
      </c>
      <c r="W3" s="82"/>
      <c r="X3" s="82"/>
      <c r="Y3" s="82"/>
      <c r="Z3" s="82"/>
      <c r="AA3" s="82"/>
      <c r="AB3" s="83"/>
    </row>
    <row r="4" spans="1:28" ht="12" customHeight="1">
      <c r="A4" s="9"/>
      <c r="B4" s="9"/>
      <c r="C4" s="9"/>
      <c r="D4" s="10"/>
      <c r="E4" s="10"/>
      <c r="F4" s="9"/>
      <c r="H4" s="11">
        <f>プロジェクトの開始-WEEKDAY(プロジェクトの開始,1)+2+7*(週表示-1)</f>
        <v>45691</v>
      </c>
      <c r="I4" s="12">
        <f>H4+1</f>
        <v>45692</v>
      </c>
      <c r="J4" s="12">
        <f t="shared" ref="J4:AB4" si="0">I4+1</f>
        <v>45693</v>
      </c>
      <c r="K4" s="12">
        <f t="shared" si="0"/>
        <v>45694</v>
      </c>
      <c r="L4" s="12">
        <f t="shared" si="0"/>
        <v>45695</v>
      </c>
      <c r="M4" s="12">
        <f t="shared" si="0"/>
        <v>45696</v>
      </c>
      <c r="N4" s="13">
        <f t="shared" si="0"/>
        <v>45697</v>
      </c>
      <c r="O4" s="11">
        <f>N4+1</f>
        <v>45698</v>
      </c>
      <c r="P4" s="12">
        <f>O4+1</f>
        <v>45699</v>
      </c>
      <c r="Q4" s="12">
        <f t="shared" si="0"/>
        <v>45700</v>
      </c>
      <c r="R4" s="12">
        <f t="shared" si="0"/>
        <v>45701</v>
      </c>
      <c r="S4" s="12">
        <f t="shared" si="0"/>
        <v>45702</v>
      </c>
      <c r="T4" s="12">
        <f t="shared" si="0"/>
        <v>45703</v>
      </c>
      <c r="U4" s="13">
        <f t="shared" si="0"/>
        <v>45704</v>
      </c>
      <c r="V4" s="11">
        <f>U4+1</f>
        <v>45705</v>
      </c>
      <c r="W4" s="12">
        <f>V4+1</f>
        <v>45706</v>
      </c>
      <c r="X4" s="12">
        <f t="shared" si="0"/>
        <v>45707</v>
      </c>
      <c r="Y4" s="12">
        <f t="shared" si="0"/>
        <v>45708</v>
      </c>
      <c r="Z4" s="12">
        <f t="shared" si="0"/>
        <v>45709</v>
      </c>
      <c r="AA4" s="12">
        <f t="shared" si="0"/>
        <v>45710</v>
      </c>
      <c r="AB4" s="13">
        <f t="shared" si="0"/>
        <v>45711</v>
      </c>
    </row>
    <row r="5" spans="1:28" s="17" customFormat="1" ht="39.950000000000003" customHeight="1" thickBot="1">
      <c r="A5" s="14" t="s">
        <v>0</v>
      </c>
      <c r="B5" s="50" t="s">
        <v>5</v>
      </c>
      <c r="C5" s="50" t="s">
        <v>3</v>
      </c>
      <c r="D5" s="49" t="s">
        <v>68</v>
      </c>
      <c r="E5" s="49" t="s">
        <v>69</v>
      </c>
      <c r="F5" s="15"/>
      <c r="G5" s="15" t="s">
        <v>4</v>
      </c>
      <c r="H5" s="16" t="str">
        <f>TEXT(H4,"ddd")</f>
        <v>Mon</v>
      </c>
      <c r="I5" s="16" t="str">
        <f t="shared" ref="I5:AB5" si="1">TEXT(I4,"ddd")</f>
        <v>Tue</v>
      </c>
      <c r="J5" s="16" t="str">
        <f t="shared" si="1"/>
        <v>Wed</v>
      </c>
      <c r="K5" s="16" t="str">
        <f t="shared" si="1"/>
        <v>Thu</v>
      </c>
      <c r="L5" s="16" t="str">
        <f t="shared" si="1"/>
        <v>Fri</v>
      </c>
      <c r="M5" s="16" t="str">
        <f t="shared" si="1"/>
        <v>Sat</v>
      </c>
      <c r="N5" s="16" t="str">
        <f t="shared" si="1"/>
        <v>Sun</v>
      </c>
      <c r="O5" s="16" t="str">
        <f t="shared" si="1"/>
        <v>Mon</v>
      </c>
      <c r="P5" s="16" t="str">
        <f t="shared" si="1"/>
        <v>Tue</v>
      </c>
      <c r="Q5" s="16" t="str">
        <f t="shared" si="1"/>
        <v>Wed</v>
      </c>
      <c r="R5" s="16" t="str">
        <f t="shared" si="1"/>
        <v>Thu</v>
      </c>
      <c r="S5" s="16" t="str">
        <f t="shared" si="1"/>
        <v>Fri</v>
      </c>
      <c r="T5" s="16" t="str">
        <f t="shared" si="1"/>
        <v>Sat</v>
      </c>
      <c r="U5" s="16" t="str">
        <f t="shared" si="1"/>
        <v>Sun</v>
      </c>
      <c r="V5" s="16" t="str">
        <f t="shared" si="1"/>
        <v>Mon</v>
      </c>
      <c r="W5" s="16" t="str">
        <f t="shared" si="1"/>
        <v>Tue</v>
      </c>
      <c r="X5" s="16" t="str">
        <f t="shared" si="1"/>
        <v>Wed</v>
      </c>
      <c r="Y5" s="16" t="str">
        <f t="shared" si="1"/>
        <v>Thu</v>
      </c>
      <c r="Z5" s="16" t="str">
        <f t="shared" si="1"/>
        <v>Fri</v>
      </c>
      <c r="AA5" s="16" t="str">
        <f t="shared" si="1"/>
        <v>Sat</v>
      </c>
      <c r="AB5" s="16" t="str">
        <f t="shared" si="1"/>
        <v>Sun</v>
      </c>
    </row>
    <row r="6" spans="1:28" s="5" customFormat="1" ht="39.950000000000003" customHeight="1" thickBot="1">
      <c r="A6" s="18" t="s">
        <v>6</v>
      </c>
      <c r="B6" s="51"/>
      <c r="C6" s="56"/>
      <c r="D6" s="60"/>
      <c r="E6" s="60"/>
      <c r="F6" s="19"/>
      <c r="G6" s="19" t="str">
        <f t="shared" ref="G6:G64" si="2">IF(OR(ISBLANK(タスク_開始),ISBLANK(タスク_終了)),"",タスク_終了-タスク_開始+1)</f>
        <v/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s="5" customFormat="1" ht="39.950000000000003" customHeight="1" thickBot="1">
      <c r="A7" s="35" t="s">
        <v>30</v>
      </c>
      <c r="B7" s="52" t="s">
        <v>7</v>
      </c>
      <c r="C7" s="57">
        <v>0</v>
      </c>
      <c r="D7" s="61">
        <v>45691</v>
      </c>
      <c r="E7" s="61">
        <v>45691</v>
      </c>
      <c r="F7" s="19"/>
      <c r="G7" s="19">
        <f t="shared" si="2"/>
        <v>1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1"/>
      <c r="U7" s="21"/>
      <c r="V7" s="20"/>
      <c r="W7" s="20"/>
      <c r="X7" s="20"/>
      <c r="Y7" s="20"/>
      <c r="Z7" s="20"/>
      <c r="AA7" s="20"/>
      <c r="AB7" s="20"/>
    </row>
    <row r="8" spans="1:28" s="5" customFormat="1" ht="39.950000000000003" customHeight="1" thickBot="1">
      <c r="A8" s="41" t="s">
        <v>31</v>
      </c>
      <c r="B8" s="53" t="s">
        <v>7</v>
      </c>
      <c r="C8" s="58">
        <v>0</v>
      </c>
      <c r="D8" s="62"/>
      <c r="E8" s="62"/>
      <c r="F8" s="19"/>
      <c r="G8" s="19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s="5" customFormat="1" ht="39.950000000000003" customHeight="1" thickBot="1">
      <c r="A9" s="37" t="s">
        <v>43</v>
      </c>
      <c r="B9" s="53" t="s">
        <v>7</v>
      </c>
      <c r="C9" s="58">
        <v>0</v>
      </c>
      <c r="D9" s="62"/>
      <c r="E9" s="62"/>
      <c r="F9" s="19"/>
      <c r="G9" s="19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s="5" customFormat="1" ht="39.950000000000003" customHeight="1" thickBot="1">
      <c r="A10" s="35" t="s">
        <v>32</v>
      </c>
      <c r="B10" s="53" t="s">
        <v>7</v>
      </c>
      <c r="C10" s="58">
        <v>0</v>
      </c>
      <c r="D10" s="62"/>
      <c r="E10" s="62"/>
      <c r="F10" s="19"/>
      <c r="G10" s="19" t="str">
        <f t="shared" si="2"/>
        <v/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s="5" customFormat="1" ht="39.950000000000003" customHeight="1" thickBot="1">
      <c r="A11" s="35" t="s">
        <v>33</v>
      </c>
      <c r="B11" s="53" t="s">
        <v>7</v>
      </c>
      <c r="C11" s="58">
        <v>0</v>
      </c>
      <c r="D11" s="62"/>
      <c r="E11" s="62"/>
      <c r="F11" s="19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s="5" customFormat="1" ht="39.950000000000003" customHeight="1" thickBot="1">
      <c r="A12" s="37" t="s">
        <v>35</v>
      </c>
      <c r="B12" s="53" t="s">
        <v>7</v>
      </c>
      <c r="C12" s="58">
        <v>0</v>
      </c>
      <c r="D12" s="62"/>
      <c r="E12" s="62"/>
      <c r="F12" s="19"/>
      <c r="G12" s="19" t="str">
        <f t="shared" si="2"/>
        <v/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s="5" customFormat="1" ht="39.950000000000003" customHeight="1" thickBot="1">
      <c r="A13" s="35" t="s">
        <v>36</v>
      </c>
      <c r="B13" s="53" t="s">
        <v>7</v>
      </c>
      <c r="C13" s="58">
        <v>0</v>
      </c>
      <c r="D13" s="62"/>
      <c r="E13" s="62"/>
      <c r="F13" s="19"/>
      <c r="G13" s="19" t="str">
        <f t="shared" si="2"/>
        <v/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1"/>
      <c r="Y13" s="20"/>
      <c r="Z13" s="20"/>
      <c r="AA13" s="20"/>
      <c r="AB13" s="20"/>
    </row>
    <row r="14" spans="1:28" s="5" customFormat="1" ht="39.950000000000003" customHeight="1" thickBot="1">
      <c r="A14" s="35" t="s">
        <v>34</v>
      </c>
      <c r="B14" s="53" t="s">
        <v>7</v>
      </c>
      <c r="C14" s="58">
        <v>0</v>
      </c>
      <c r="D14" s="62"/>
      <c r="E14" s="62"/>
      <c r="F14" s="19"/>
      <c r="G14" s="19" t="str">
        <f t="shared" si="2"/>
        <v/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s="5" customFormat="1" ht="39.950000000000003" customHeight="1" thickBot="1">
      <c r="A15" s="36" t="s">
        <v>12</v>
      </c>
      <c r="B15" s="54" t="s">
        <v>8</v>
      </c>
      <c r="C15" s="58">
        <v>0</v>
      </c>
      <c r="D15" s="62"/>
      <c r="E15" s="62"/>
      <c r="F15" s="19"/>
      <c r="G15" s="19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s="5" customFormat="1" ht="39.950000000000003" customHeight="1" thickBot="1">
      <c r="A16" s="36" t="s">
        <v>22</v>
      </c>
      <c r="B16" s="54" t="s">
        <v>8</v>
      </c>
      <c r="C16" s="58">
        <v>0</v>
      </c>
      <c r="D16" s="62"/>
      <c r="E16" s="62"/>
      <c r="F16" s="19"/>
      <c r="G16" s="19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s="5" customFormat="1" ht="39.950000000000003" customHeight="1" thickBot="1">
      <c r="A17" s="36" t="s">
        <v>13</v>
      </c>
      <c r="B17" s="54" t="s">
        <v>8</v>
      </c>
      <c r="C17" s="58">
        <v>0</v>
      </c>
      <c r="D17" s="62"/>
      <c r="E17" s="62"/>
      <c r="F17" s="19"/>
      <c r="G17" s="19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s="5" customFormat="1" ht="39.950000000000003" customHeight="1" thickBot="1">
      <c r="A18" s="36" t="s">
        <v>14</v>
      </c>
      <c r="B18" s="54" t="s">
        <v>8</v>
      </c>
      <c r="C18" s="58">
        <v>0</v>
      </c>
      <c r="D18" s="62"/>
      <c r="E18" s="62"/>
      <c r="F18" s="19"/>
      <c r="G18" s="19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s="5" customFormat="1" ht="39.950000000000003" customHeight="1" thickBot="1">
      <c r="A19" s="36" t="s">
        <v>23</v>
      </c>
      <c r="B19" s="54" t="s">
        <v>8</v>
      </c>
      <c r="C19" s="58">
        <v>0</v>
      </c>
      <c r="D19" s="62"/>
      <c r="E19" s="62"/>
      <c r="F19" s="19"/>
      <c r="G19" s="19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s="5" customFormat="1" ht="39.950000000000003" customHeight="1" thickBot="1">
      <c r="A20" s="36" t="s">
        <v>24</v>
      </c>
      <c r="B20" s="54" t="s">
        <v>8</v>
      </c>
      <c r="C20" s="58">
        <v>0</v>
      </c>
      <c r="D20" s="62"/>
      <c r="E20" s="62"/>
      <c r="F20" s="19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s="5" customFormat="1" ht="39.950000000000003" customHeight="1" thickBot="1">
      <c r="A21" s="36" t="s">
        <v>25</v>
      </c>
      <c r="B21" s="54" t="s">
        <v>8</v>
      </c>
      <c r="C21" s="58">
        <v>0</v>
      </c>
      <c r="D21" s="62"/>
      <c r="E21" s="62"/>
      <c r="F21" s="19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s="5" customFormat="1" ht="39.950000000000003" customHeight="1" thickBot="1">
      <c r="A22" s="36" t="s">
        <v>26</v>
      </c>
      <c r="B22" s="54" t="s">
        <v>8</v>
      </c>
      <c r="C22" s="58">
        <v>0</v>
      </c>
      <c r="D22" s="62"/>
      <c r="E22" s="62"/>
      <c r="F22" s="19"/>
      <c r="G22" s="19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s="5" customFormat="1" ht="39.950000000000003" customHeight="1" thickBot="1">
      <c r="A23" s="36" t="s">
        <v>27</v>
      </c>
      <c r="B23" s="54" t="s">
        <v>8</v>
      </c>
      <c r="C23" s="58">
        <v>0</v>
      </c>
      <c r="D23" s="62"/>
      <c r="E23" s="62"/>
      <c r="F23" s="19"/>
      <c r="G23" s="19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s="5" customFormat="1" ht="39.950000000000003" customHeight="1" thickBot="1">
      <c r="A24" s="36" t="s">
        <v>28</v>
      </c>
      <c r="B24" s="54" t="s">
        <v>8</v>
      </c>
      <c r="C24" s="58">
        <v>0</v>
      </c>
      <c r="D24" s="62"/>
      <c r="E24" s="62"/>
      <c r="F24" s="19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s="5" customFormat="1" ht="39.950000000000003" customHeight="1" thickBot="1">
      <c r="A25" s="36" t="s">
        <v>29</v>
      </c>
      <c r="B25" s="54" t="s">
        <v>8</v>
      </c>
      <c r="C25" s="58">
        <v>0</v>
      </c>
      <c r="D25" s="62"/>
      <c r="E25" s="62"/>
      <c r="F25" s="19"/>
      <c r="G25" s="19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s="5" customFormat="1" ht="39.950000000000003" customHeight="1" thickBot="1">
      <c r="A26" s="36" t="s">
        <v>15</v>
      </c>
      <c r="B26" s="54" t="s">
        <v>8</v>
      </c>
      <c r="C26" s="58">
        <v>0</v>
      </c>
      <c r="D26" s="62"/>
      <c r="E26" s="62"/>
      <c r="F26" s="19"/>
      <c r="G26" s="19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s="5" customFormat="1" ht="39.950000000000003" customHeight="1" thickBot="1">
      <c r="A27" s="37" t="s">
        <v>44</v>
      </c>
      <c r="B27" s="53" t="s">
        <v>7</v>
      </c>
      <c r="C27" s="58">
        <v>0</v>
      </c>
      <c r="D27" s="62"/>
      <c r="E27" s="62"/>
      <c r="F27" s="19"/>
      <c r="G27" s="19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s="5" customFormat="1" ht="39.950000000000003" customHeight="1" thickBot="1">
      <c r="A28" s="36" t="s">
        <v>16</v>
      </c>
      <c r="B28" s="54" t="s">
        <v>8</v>
      </c>
      <c r="C28" s="58">
        <v>0</v>
      </c>
      <c r="D28" s="62"/>
      <c r="E28" s="62"/>
      <c r="F28" s="19"/>
      <c r="G28" s="19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s="5" customFormat="1" ht="39.950000000000003" customHeight="1" thickBot="1">
      <c r="A29" s="36" t="s">
        <v>17</v>
      </c>
      <c r="B29" s="54" t="s">
        <v>8</v>
      </c>
      <c r="C29" s="58">
        <v>0</v>
      </c>
      <c r="D29" s="62"/>
      <c r="E29" s="62"/>
      <c r="F29" s="19"/>
      <c r="G29" s="19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s="5" customFormat="1" ht="39.950000000000003" customHeight="1" thickBot="1">
      <c r="A30" s="36" t="s">
        <v>18</v>
      </c>
      <c r="B30" s="54" t="s">
        <v>8</v>
      </c>
      <c r="C30" s="58">
        <v>0</v>
      </c>
      <c r="D30" s="62"/>
      <c r="E30" s="62"/>
      <c r="F30" s="19"/>
      <c r="G30" s="19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s="5" customFormat="1" ht="39.950000000000003" customHeight="1" thickBot="1">
      <c r="A31" s="36" t="s">
        <v>19</v>
      </c>
      <c r="B31" s="54" t="s">
        <v>8</v>
      </c>
      <c r="C31" s="58">
        <v>0</v>
      </c>
      <c r="D31" s="62"/>
      <c r="E31" s="62"/>
      <c r="F31" s="19"/>
      <c r="G31" s="19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s="5" customFormat="1" ht="39.950000000000003" customHeight="1" thickBot="1">
      <c r="A32" s="35" t="s">
        <v>38</v>
      </c>
      <c r="B32" s="53" t="s">
        <v>7</v>
      </c>
      <c r="C32" s="58">
        <v>0</v>
      </c>
      <c r="D32" s="62"/>
      <c r="E32" s="62"/>
      <c r="F32" s="19"/>
      <c r="G32" s="19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s="5" customFormat="1" ht="39.950000000000003" customHeight="1" thickBot="1">
      <c r="A33" s="35" t="s">
        <v>39</v>
      </c>
      <c r="B33" s="53" t="s">
        <v>7</v>
      </c>
      <c r="C33" s="58">
        <v>0</v>
      </c>
      <c r="D33" s="62"/>
      <c r="E33" s="62"/>
      <c r="F33" s="19"/>
      <c r="G33" s="19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s="5" customFormat="1" ht="39.950000000000003" customHeight="1" thickBot="1">
      <c r="A34" s="35" t="s">
        <v>40</v>
      </c>
      <c r="B34" s="53" t="s">
        <v>7</v>
      </c>
      <c r="C34" s="58">
        <v>0</v>
      </c>
      <c r="D34" s="62"/>
      <c r="E34" s="62"/>
      <c r="F34" s="19"/>
      <c r="G34" s="19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s="5" customFormat="1" ht="39.950000000000003" customHeight="1" thickBot="1">
      <c r="A35" s="35" t="s">
        <v>41</v>
      </c>
      <c r="B35" s="53" t="s">
        <v>7</v>
      </c>
      <c r="C35" s="58">
        <v>0</v>
      </c>
      <c r="D35" s="62"/>
      <c r="E35" s="62"/>
      <c r="F35" s="19"/>
      <c r="G35" s="19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s="5" customFormat="1" ht="39.950000000000003" customHeight="1" thickBot="1">
      <c r="A36" s="35" t="s">
        <v>42</v>
      </c>
      <c r="B36" s="53" t="s">
        <v>7</v>
      </c>
      <c r="C36" s="58">
        <v>0</v>
      </c>
      <c r="D36" s="62"/>
      <c r="E36" s="62"/>
      <c r="F36" s="19"/>
      <c r="G36" s="19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s="5" customFormat="1" ht="39.950000000000003" customHeight="1" thickBot="1">
      <c r="A37" s="35" t="s">
        <v>67</v>
      </c>
      <c r="B37" s="54" t="s">
        <v>8</v>
      </c>
      <c r="C37" s="58">
        <v>0</v>
      </c>
      <c r="D37" s="62"/>
      <c r="E37" s="62"/>
      <c r="F37" s="19"/>
      <c r="G37" s="19" t="str">
        <f t="shared" si="2"/>
        <v/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1"/>
      <c r="U37" s="21"/>
      <c r="V37" s="20"/>
      <c r="W37" s="20"/>
      <c r="X37" s="20"/>
      <c r="Y37" s="20"/>
      <c r="Z37" s="20"/>
      <c r="AA37" s="20"/>
      <c r="AB37" s="20"/>
    </row>
    <row r="38" spans="1:28" s="5" customFormat="1" ht="39.950000000000003" customHeight="1" thickBot="1">
      <c r="A38" s="37" t="s">
        <v>50</v>
      </c>
      <c r="B38" s="55" t="s">
        <v>7</v>
      </c>
      <c r="C38" s="59">
        <v>0</v>
      </c>
      <c r="D38" s="63"/>
      <c r="E38" s="63"/>
      <c r="F38" s="19"/>
      <c r="G38" s="19" t="str">
        <f t="shared" si="2"/>
        <v/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s="5" customFormat="1" ht="39.950000000000003" customHeight="1" thickBot="1">
      <c r="A39" s="22" t="s">
        <v>11</v>
      </c>
      <c r="B39" s="64"/>
      <c r="C39" s="67"/>
      <c r="D39" s="68"/>
      <c r="E39" s="68"/>
      <c r="F39" s="19"/>
      <c r="G39" s="19" t="str">
        <f t="shared" si="2"/>
        <v/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s="5" customFormat="1" ht="39.950000000000003" customHeight="1" thickBot="1">
      <c r="A40" s="38" t="s">
        <v>51</v>
      </c>
      <c r="B40" s="65" t="s">
        <v>8</v>
      </c>
      <c r="C40" s="57">
        <v>0</v>
      </c>
      <c r="D40" s="61"/>
      <c r="E40" s="61"/>
      <c r="F40" s="19"/>
      <c r="G40" s="19" t="str">
        <f t="shared" si="2"/>
        <v/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s="5" customFormat="1" ht="39.950000000000003" customHeight="1" thickBot="1">
      <c r="A41" s="38" t="s">
        <v>52</v>
      </c>
      <c r="B41" s="54" t="s">
        <v>8</v>
      </c>
      <c r="C41" s="58">
        <v>0</v>
      </c>
      <c r="D41" s="62"/>
      <c r="E41" s="62"/>
      <c r="F41" s="19"/>
      <c r="G41" s="19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s="5" customFormat="1" ht="39.950000000000003" customHeight="1" thickBot="1">
      <c r="A42" s="38" t="s">
        <v>53</v>
      </c>
      <c r="B42" s="54" t="s">
        <v>8</v>
      </c>
      <c r="C42" s="58">
        <v>0</v>
      </c>
      <c r="D42" s="62"/>
      <c r="E42" s="62"/>
      <c r="F42" s="19"/>
      <c r="G42" s="19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s="5" customFormat="1" ht="39.950000000000003" customHeight="1" thickBot="1">
      <c r="A43" s="38" t="s">
        <v>54</v>
      </c>
      <c r="B43" s="54" t="s">
        <v>8</v>
      </c>
      <c r="C43" s="58">
        <v>0</v>
      </c>
      <c r="D43" s="62"/>
      <c r="E43" s="62"/>
      <c r="F43" s="19"/>
      <c r="G43" s="19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s="5" customFormat="1" ht="39.950000000000003" customHeight="1" thickBot="1">
      <c r="A44" s="38" t="s">
        <v>55</v>
      </c>
      <c r="B44" s="54" t="s">
        <v>8</v>
      </c>
      <c r="C44" s="58">
        <v>0</v>
      </c>
      <c r="D44" s="62"/>
      <c r="E44" s="62"/>
      <c r="F44" s="19"/>
      <c r="G44" s="19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s="5" customFormat="1" ht="39.950000000000003" customHeight="1" thickBot="1">
      <c r="A45" s="38" t="s">
        <v>56</v>
      </c>
      <c r="B45" s="54" t="s">
        <v>8</v>
      </c>
      <c r="C45" s="58">
        <v>0</v>
      </c>
      <c r="D45" s="62"/>
      <c r="E45" s="62"/>
      <c r="F45" s="19"/>
      <c r="G45" s="19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s="5" customFormat="1" ht="39.950000000000003" customHeight="1" thickBot="1">
      <c r="A46" s="38" t="s">
        <v>57</v>
      </c>
      <c r="B46" s="54" t="s">
        <v>8</v>
      </c>
      <c r="C46" s="58">
        <v>0</v>
      </c>
      <c r="D46" s="62"/>
      <c r="E46" s="62"/>
      <c r="F46" s="19"/>
      <c r="G46" s="19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s="5" customFormat="1" ht="39.950000000000003" customHeight="1" thickBot="1">
      <c r="A47" s="38" t="s">
        <v>58</v>
      </c>
      <c r="B47" s="54" t="s">
        <v>8</v>
      </c>
      <c r="C47" s="58">
        <v>0</v>
      </c>
      <c r="D47" s="62"/>
      <c r="E47" s="62"/>
      <c r="F47" s="19"/>
      <c r="G47" s="19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s="5" customFormat="1" ht="39.950000000000003" customHeight="1" thickBot="1">
      <c r="A48" s="38" t="s">
        <v>59</v>
      </c>
      <c r="B48" s="54" t="s">
        <v>8</v>
      </c>
      <c r="C48" s="58">
        <v>0</v>
      </c>
      <c r="D48" s="62"/>
      <c r="E48" s="62"/>
      <c r="F48" s="19"/>
      <c r="G48" s="19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s="5" customFormat="1" ht="39.950000000000003" customHeight="1" thickBot="1">
      <c r="A49" s="38" t="s">
        <v>60</v>
      </c>
      <c r="B49" s="54" t="s">
        <v>8</v>
      </c>
      <c r="C49" s="58">
        <v>0</v>
      </c>
      <c r="D49" s="62"/>
      <c r="E49" s="62"/>
      <c r="F49" s="19"/>
      <c r="G49" s="19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s="5" customFormat="1" ht="39.950000000000003" customHeight="1" thickBot="1">
      <c r="A50" s="38" t="s">
        <v>61</v>
      </c>
      <c r="B50" s="54" t="s">
        <v>8</v>
      </c>
      <c r="C50" s="58">
        <v>0</v>
      </c>
      <c r="D50" s="62"/>
      <c r="E50" s="62"/>
      <c r="F50" s="19"/>
      <c r="G50" s="19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s="5" customFormat="1" ht="39.950000000000003" customHeight="1" thickBot="1">
      <c r="A51" s="38" t="s">
        <v>62</v>
      </c>
      <c r="B51" s="54" t="s">
        <v>8</v>
      </c>
      <c r="C51" s="58">
        <v>0</v>
      </c>
      <c r="D51" s="62"/>
      <c r="E51" s="62"/>
      <c r="F51" s="19"/>
      <c r="G51" s="19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s="5" customFormat="1" ht="39.950000000000003" customHeight="1" thickBot="1">
      <c r="A52" s="38" t="s">
        <v>63</v>
      </c>
      <c r="B52" s="54" t="s">
        <v>8</v>
      </c>
      <c r="C52" s="58">
        <v>0</v>
      </c>
      <c r="D52" s="62"/>
      <c r="E52" s="62"/>
      <c r="F52" s="19"/>
      <c r="G52" s="19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s="5" customFormat="1" ht="39.950000000000003" customHeight="1" thickBot="1">
      <c r="A53" s="38" t="s">
        <v>64</v>
      </c>
      <c r="B53" s="54" t="s">
        <v>8</v>
      </c>
      <c r="C53" s="58">
        <v>0</v>
      </c>
      <c r="D53" s="62"/>
      <c r="E53" s="62"/>
      <c r="F53" s="19"/>
      <c r="G53" s="19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s="5" customFormat="1" ht="39.950000000000003" customHeight="1" thickBot="1">
      <c r="A54" s="38" t="s">
        <v>65</v>
      </c>
      <c r="B54" s="54" t="s">
        <v>8</v>
      </c>
      <c r="C54" s="58">
        <v>0</v>
      </c>
      <c r="D54" s="62"/>
      <c r="E54" s="62"/>
      <c r="F54" s="19"/>
      <c r="G54" s="19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s="5" customFormat="1" ht="39.950000000000003" customHeight="1" thickBot="1">
      <c r="A55" s="38" t="s">
        <v>66</v>
      </c>
      <c r="B55" s="66" t="s">
        <v>8</v>
      </c>
      <c r="C55" s="59">
        <v>0</v>
      </c>
      <c r="D55" s="63"/>
      <c r="E55" s="63"/>
      <c r="F55" s="19"/>
      <c r="G55" s="19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s="5" customFormat="1" ht="39.950000000000003" customHeight="1" thickBot="1">
      <c r="A56" s="23" t="s">
        <v>20</v>
      </c>
      <c r="B56" s="69"/>
      <c r="C56" s="72"/>
      <c r="D56" s="73"/>
      <c r="E56" s="73"/>
      <c r="F56" s="19"/>
      <c r="G56" s="19" t="str">
        <f t="shared" si="2"/>
        <v/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s="5" customFormat="1" ht="39.950000000000003" customHeight="1" thickBot="1">
      <c r="A57" s="39" t="s">
        <v>45</v>
      </c>
      <c r="B57" s="70" t="s">
        <v>7</v>
      </c>
      <c r="C57" s="57">
        <v>0</v>
      </c>
      <c r="D57" s="61"/>
      <c r="E57" s="61"/>
      <c r="F57" s="19"/>
      <c r="G57" s="19" t="str">
        <f t="shared" si="2"/>
        <v/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s="5" customFormat="1" ht="39.950000000000003" customHeight="1" thickBot="1">
      <c r="A58" s="39" t="s">
        <v>46</v>
      </c>
      <c r="B58" s="71" t="s">
        <v>7</v>
      </c>
      <c r="C58" s="59">
        <v>0</v>
      </c>
      <c r="D58" s="63"/>
      <c r="E58" s="63"/>
      <c r="F58" s="19"/>
      <c r="G58" s="19" t="str">
        <f t="shared" si="2"/>
        <v/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s="5" customFormat="1" ht="39.950000000000003" customHeight="1" thickBot="1">
      <c r="A59" s="24" t="s">
        <v>21</v>
      </c>
      <c r="B59" s="74"/>
      <c r="C59" s="77"/>
      <c r="D59" s="79"/>
      <c r="E59" s="79"/>
      <c r="F59" s="19"/>
      <c r="G59" s="19" t="str">
        <f t="shared" si="2"/>
        <v/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s="5" customFormat="1" ht="39.950000000000003" customHeight="1" thickBot="1">
      <c r="A60" s="48" t="s">
        <v>49</v>
      </c>
      <c r="B60" s="76" t="s">
        <v>7</v>
      </c>
      <c r="C60" s="57">
        <v>0</v>
      </c>
      <c r="D60" s="61"/>
      <c r="E60" s="61"/>
      <c r="F60" s="19"/>
      <c r="G60" s="19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s="5" customFormat="1" ht="39.950000000000003" customHeight="1" thickBot="1">
      <c r="A61" s="40" t="s">
        <v>47</v>
      </c>
      <c r="B61" s="54" t="s">
        <v>8</v>
      </c>
      <c r="C61" s="58">
        <v>0</v>
      </c>
      <c r="D61" s="62"/>
      <c r="E61" s="62"/>
      <c r="F61" s="19"/>
      <c r="G61" s="19" t="str">
        <f t="shared" si="2"/>
        <v/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s="5" customFormat="1" ht="39.950000000000003" customHeight="1" thickBot="1">
      <c r="A62" s="40" t="s">
        <v>48</v>
      </c>
      <c r="B62" s="66" t="s">
        <v>8</v>
      </c>
      <c r="C62" s="59">
        <v>0</v>
      </c>
      <c r="D62" s="63"/>
      <c r="E62" s="63"/>
      <c r="F62" s="19"/>
      <c r="G62" s="19" t="str">
        <f t="shared" si="2"/>
        <v/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spans="1:28" s="5" customFormat="1" ht="39.950000000000003" customHeight="1" thickBot="1">
      <c r="A63" s="25"/>
      <c r="B63" s="75"/>
      <c r="C63" s="78"/>
      <c r="D63" s="80"/>
      <c r="E63" s="80"/>
      <c r="F63" s="19"/>
      <c r="G63" s="19" t="str">
        <f t="shared" si="2"/>
        <v/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1:28" s="5" customFormat="1" ht="39.950000000000003" customHeight="1" thickBot="1">
      <c r="A64" s="26" t="s">
        <v>1</v>
      </c>
      <c r="B64" s="27"/>
      <c r="C64" s="28"/>
      <c r="D64" s="3"/>
      <c r="E64" s="29"/>
      <c r="F64" s="30"/>
      <c r="G64" s="30" t="str">
        <f t="shared" si="2"/>
        <v/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 spans="2:6" ht="30" customHeight="1">
      <c r="F65" s="33"/>
    </row>
    <row r="66" spans="2:6" ht="30" customHeight="1">
      <c r="B66" s="34"/>
      <c r="E66" s="2"/>
    </row>
    <row r="67" spans="2:6" ht="30" customHeight="1">
      <c r="B67" s="4"/>
    </row>
  </sheetData>
  <mergeCells count="6">
    <mergeCell ref="V3:AB3"/>
    <mergeCell ref="C2:D2"/>
    <mergeCell ref="B3:C3"/>
    <mergeCell ref="E2:F2"/>
    <mergeCell ref="H3:N3"/>
    <mergeCell ref="O3:U3"/>
  </mergeCells>
  <phoneticPr fontId="19"/>
  <conditionalFormatting sqref="C6:C64">
    <cfRule type="dataBar" priority="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H4:AA4 H5:AB5">
    <cfRule type="expression" dxfId="5" priority="45">
      <formula>AND(TODAY()&gt;=H$4,TODAY()&lt;I$4)</formula>
    </cfRule>
  </conditionalFormatting>
  <conditionalFormatting sqref="H6:AA64">
    <cfRule type="expression" dxfId="4" priority="2" stopIfTrue="1">
      <formula>AND(タスク_終了&gt;=H$4,タスク_開始&lt;I$4)</formula>
    </cfRule>
    <cfRule type="expression" dxfId="3" priority="3">
      <formula>AND(TODAY()&gt;=H$4,TODAY()&lt;I$4)</formula>
    </cfRule>
  </conditionalFormatting>
  <conditionalFormatting sqref="H6:AB64">
    <cfRule type="expression" dxfId="2" priority="1">
      <formula>AND(タスク_開始&lt;=H$4,ROUNDDOWN((タスク_終了-タスク_開始+1)*タスク_進捗状況,0)+タスク_開始-1&gt;=H$4)</formula>
    </cfRule>
  </conditionalFormatting>
  <conditionalFormatting sqref="AB4 AB6:AB64">
    <cfRule type="expression" dxfId="1" priority="47">
      <formula>AND(TODAY()&gt;=AB$4,TODAY()&lt;#REF!)</formula>
    </cfRule>
  </conditionalFormatting>
  <conditionalFormatting sqref="AB6:AB64">
    <cfRule type="expression" dxfId="0" priority="51" stopIfTrue="1">
      <formula>AND(タスク_終了&gt;=AB$4,タスク_開始&lt;#REF!)</formula>
    </cfRule>
  </conditionalFormatting>
  <dataValidations count="1">
    <dataValidation type="whole" operator="greaterThanOrEqual" allowBlank="1" showInputMessage="1" promptTitle="週表示" prompt="この数字を変更すると、ガント チャート ビューがスクロールされます。" sqref="E3" xr:uid="{00000000-0002-0000-0000-000000000000}">
      <formula1>1</formula1>
    </dataValidation>
  </dataValidations>
  <printOptions horizontalCentered="1"/>
  <pageMargins left="0.35433070866141736" right="0.35433070866141736" top="0.35433070866141736" bottom="0.51181102362204722" header="0.31496062992125984" footer="0.31496062992125984"/>
  <pageSetup paperSize="9" scale="65" fitToWidth="0" fitToHeight="0" orientation="landscape" r:id="rId1"/>
  <headerFooter differentFirst="1" scaleWithDoc="0">
    <oddFooter>&amp;C&amp;P / &amp;N</oddFooter>
    <firstFooter>&amp;C&amp;P / &amp;N</firstFooter>
  </headerFooter>
  <rowBreaks count="4" manualBreakCount="4">
    <brk id="19" max="27" man="1"/>
    <brk id="38" max="27" man="1"/>
    <brk id="55" max="27" man="1"/>
    <brk id="62" max="27" man="1"/>
  </rowBreak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C6:C64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3AD2E1-977A-4D4F-8EE8-D64B5FFADF7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5F80F839-78EF-4FF4-A673-3CC84279C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7</vt:i4>
      </vt:variant>
    </vt:vector>
  </HeadingPairs>
  <TitlesOfParts>
    <vt:vector size="8" baseType="lpstr">
      <vt:lpstr>進捗管理表</vt:lpstr>
      <vt:lpstr>進捗管理表!Print_Area</vt:lpstr>
      <vt:lpstr>進捗管理表!Print_Titles</vt:lpstr>
      <vt:lpstr>進捗管理表!タスク_開始</vt:lpstr>
      <vt:lpstr>進捗管理表!タスク_終了</vt:lpstr>
      <vt:lpstr>進捗管理表!タスク_進捗状況</vt:lpstr>
      <vt:lpstr>プロジェクトの開始</vt:lpstr>
      <vt:lpstr>週表示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2021-12-14T20:18:50Z</dcterms:created>
  <dcterms:modified xsi:type="dcterms:W3CDTF">2025-01-31T08:43:14Z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