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ksei.mahnev\Downloads\"/>
    </mc:Choice>
  </mc:AlternateContent>
  <bookViews>
    <workbookView xWindow="0" yWindow="0" windowWidth="24000" windowHeight="9735" tabRatio="953" firstSheet="1" activeTab="1"/>
  </bookViews>
  <sheets>
    <sheet name="Лист1" sheetId="20" r:id="rId1"/>
    <sheet name="лот" sheetId="19" r:id="rId2"/>
    <sheet name="Лист2" sheetId="29" r:id="rId3"/>
  </sheets>
  <definedNames>
    <definedName name="_xlnm._FilterDatabase" localSheetId="1" hidden="1">лот!$A$12:$R$161</definedName>
    <definedName name="OLE_LINK1" localSheetId="1">лот!#REF!</definedName>
    <definedName name="OLE_LINK3" localSheetId="1">лот!#REF!</definedName>
    <definedName name="OLE_LINK5" localSheetId="1">лот!#REF!</definedName>
    <definedName name="USD">лот!$D$1</definedName>
  </definedNames>
  <calcPr calcId="152511"/>
</workbook>
</file>

<file path=xl/calcChain.xml><?xml version="1.0" encoding="utf-8"?>
<calcChain xmlns="http://schemas.openxmlformats.org/spreadsheetml/2006/main">
  <c r="L3" i="19" l="1"/>
  <c r="L2" i="19" s="1"/>
  <c r="L1" i="19" s="1"/>
  <c r="L9" i="19"/>
  <c r="L4" i="19"/>
</calcChain>
</file>

<file path=xl/comments1.xml><?xml version="1.0" encoding="utf-8"?>
<comments xmlns="http://schemas.openxmlformats.org/spreadsheetml/2006/main">
  <authors>
    <author>Natalia.Fedichkina</author>
  </authors>
  <commentList>
    <comment ref="C2" authorId="0" shapeId="0">
      <text>
        <r>
          <rPr>
            <b/>
            <sz val="9"/>
            <color indexed="81"/>
            <rFont val="Tahoma"/>
            <family val="2"/>
            <charset val="204"/>
          </rPr>
          <t>Natalia.Fedichkina:</t>
        </r>
        <r>
          <rPr>
            <sz val="9"/>
            <color indexed="81"/>
            <rFont val="Tahoma"/>
            <family val="2"/>
            <charset val="204"/>
          </rPr>
          <t xml:space="preserve">
Нужное значение выбрать из списка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  <charset val="204"/>
          </rPr>
          <t>Natalia.Fedichkina:</t>
        </r>
        <r>
          <rPr>
            <sz val="9"/>
            <color indexed="81"/>
            <rFont val="Tahoma"/>
            <family val="2"/>
            <charset val="204"/>
          </rPr>
          <t xml:space="preserve">
При необходимости</t>
        </r>
      </text>
    </comment>
  </commentList>
</comments>
</file>

<file path=xl/sharedStrings.xml><?xml version="1.0" encoding="utf-8"?>
<sst xmlns="http://schemas.openxmlformats.org/spreadsheetml/2006/main" count="1836" uniqueCount="392">
  <si>
    <t>Котировка</t>
  </si>
  <si>
    <t>Аукцион</t>
  </si>
  <si>
    <t>Открытый запрос цен</t>
  </si>
  <si>
    <t>Открытый запрос предложений</t>
  </si>
  <si>
    <t>Закрытый запрос цен</t>
  </si>
  <si>
    <t>Закрытый запрос предложений</t>
  </si>
  <si>
    <t>Открытй конкурс</t>
  </si>
  <si>
    <t>Закрытый конкурс</t>
  </si>
  <si>
    <t xml:space="preserve">ТЗР </t>
  </si>
  <si>
    <t>Процент прибыли</t>
  </si>
  <si>
    <t>Тип сделки</t>
  </si>
  <si>
    <t>СКЛАД</t>
  </si>
  <si>
    <t>Макс.прибыль</t>
  </si>
  <si>
    <t>ФИО менеджера</t>
  </si>
  <si>
    <t>Медовщиков С.И.</t>
  </si>
  <si>
    <t>КУРС $</t>
  </si>
  <si>
    <t>Бюджет</t>
  </si>
  <si>
    <t>Наименование заказчика</t>
  </si>
  <si>
    <t>Сборка</t>
  </si>
  <si>
    <t>ИТОГО ЗАТРАТЫ ПО ПРОЕКТУ</t>
  </si>
  <si>
    <t>Срок готовности цен от снабжения</t>
  </si>
  <si>
    <t>Командировочные</t>
  </si>
  <si>
    <t>Максимальная цена контракта</t>
  </si>
  <si>
    <t>Форс-мажор</t>
  </si>
  <si>
    <t>Срок поставки</t>
  </si>
  <si>
    <t>февраль-декабрь 2015 года, в течение 30 дней, с даты получения разнарядки.</t>
  </si>
  <si>
    <t>Расходные материалы</t>
  </si>
  <si>
    <t>Место поставки (адрес)</t>
  </si>
  <si>
    <t>Стоимость работ</t>
  </si>
  <si>
    <t>Окончание приема заявок (согласно документации)</t>
  </si>
  <si>
    <t>Вход материалы</t>
  </si>
  <si>
    <t>Дата аукциона</t>
  </si>
  <si>
    <t>Дополнительные сведения</t>
  </si>
  <si>
    <t>№ п/п</t>
  </si>
  <si>
    <t>Каталожный номер</t>
  </si>
  <si>
    <t>Наименование</t>
  </si>
  <si>
    <t>Замена</t>
  </si>
  <si>
    <t xml:space="preserve">Ед. изм. </t>
  </si>
  <si>
    <t>Кол-во</t>
  </si>
  <si>
    <t>Снабженец</t>
  </si>
  <si>
    <t> Вход за ед., $. </t>
  </si>
  <si>
    <t> вход, руб</t>
  </si>
  <si>
    <t>ВЕНДОР</t>
  </si>
  <si>
    <t xml:space="preserve"> C3900A</t>
  </si>
  <si>
    <t>КАРТРИДЖ ЛАЗЕРНОГО ПРИНТЕРА</t>
  </si>
  <si>
    <t>HP LJ 4V,4MV</t>
  </si>
  <si>
    <t>ЧЕРНЫЙ</t>
  </si>
  <si>
    <t>ШТ</t>
  </si>
  <si>
    <t>Лосминская</t>
  </si>
  <si>
    <t>HP</t>
  </si>
  <si>
    <t>ТОНЕР КАРТРИДЖА КОПИРОВАЛЬНОГО АППАРАТА</t>
  </si>
  <si>
    <t>CANON E-16, CANON FC/PC-210/230/310/330</t>
  </si>
  <si>
    <t>150Г ЧЕРНЫЙ</t>
  </si>
  <si>
    <t>AQC</t>
  </si>
  <si>
    <t xml:space="preserve"> C3903A</t>
  </si>
  <si>
    <t>HP LASER JET 5P,6P</t>
  </si>
  <si>
    <t>-</t>
  </si>
  <si>
    <t xml:space="preserve"> 51649A</t>
  </si>
  <si>
    <t>HP DJ 6XX</t>
  </si>
  <si>
    <t>ЦВЕТНОЙ</t>
  </si>
  <si>
    <t xml:space="preserve"> C4846A</t>
  </si>
  <si>
    <t>КАРТРИДЖ</t>
  </si>
  <si>
    <t>СИНИЙ</t>
  </si>
  <si>
    <t xml:space="preserve"> C4848A</t>
  </si>
  <si>
    <t>ЖЕЛТЫЙ</t>
  </si>
  <si>
    <t>C4127X</t>
  </si>
  <si>
    <t>ТОНЕР-КАРТРИДЖ</t>
  </si>
  <si>
    <t>HP LJ 4000</t>
  </si>
  <si>
    <t xml:space="preserve"> 51645A</t>
  </si>
  <si>
    <t>КАРТРИДЖ СТРУЙНОГО ПРИНТЕРА</t>
  </si>
  <si>
    <t>DJ 1125C/1180C/1220C/612(2/7)/9300</t>
  </si>
  <si>
    <t xml:space="preserve"> C4129X</t>
  </si>
  <si>
    <t>HP LJ 5000/5000N/5000GN/5100</t>
  </si>
  <si>
    <t xml:space="preserve"> 113R00296</t>
  </si>
  <si>
    <t># ТОНЕР-КАРТРИДЖ ЛАЗЕРНОГО ПРИНТЕРА</t>
  </si>
  <si>
    <t>XEROX WC 385/DP P8E</t>
  </si>
  <si>
    <t>ЧЕРНЫЙ 5000СТР.</t>
  </si>
  <si>
    <t>Xerox</t>
  </si>
  <si>
    <t xml:space="preserve"> E-30</t>
  </si>
  <si>
    <t>ТОНЕР-КАРТРИДЖ КОПИРОВАЛЬНОГО АППАРАТА</t>
  </si>
  <si>
    <t>CANON FC-108/128/200/208/228/336/860/880/890</t>
  </si>
  <si>
    <t>CANON</t>
  </si>
  <si>
    <t xml:space="preserve"> Q2613A</t>
  </si>
  <si>
    <t>HP LJ 1300</t>
  </si>
  <si>
    <t xml:space="preserve"> C9733A</t>
  </si>
  <si>
    <t>КАРТРИДЖ ПРИНТЕРА</t>
  </si>
  <si>
    <t>HP LAZER JET 5500</t>
  </si>
  <si>
    <t>ПУРПУРНЫЙ</t>
  </si>
  <si>
    <t xml:space="preserve"> 113R00495</t>
  </si>
  <si>
    <t>ТОНЕР-КАРТРИДЖ ЛАЗЕРНОГО ПРИНТЕРА</t>
  </si>
  <si>
    <t>XEROX PHASER 5400</t>
  </si>
  <si>
    <t xml:space="preserve"> 51649NE</t>
  </si>
  <si>
    <t xml:space="preserve"> C9732A</t>
  </si>
  <si>
    <t xml:space="preserve"> C9731A</t>
  </si>
  <si>
    <t>ГОЛУБОЙ</t>
  </si>
  <si>
    <t xml:space="preserve"> C6657A</t>
  </si>
  <si>
    <t>HP DJ 5550</t>
  </si>
  <si>
    <t xml:space="preserve"> Q2612A</t>
  </si>
  <si>
    <t>HP LJ 1010/1012/1015/1020/1022/3015/3020/3030</t>
  </si>
  <si>
    <t>2000КОПИЙ ЧЕРНЫЙ</t>
  </si>
  <si>
    <t xml:space="preserve"> 109R00725</t>
  </si>
  <si>
    <t>XEROX PHASER 3120/3121/3130</t>
  </si>
  <si>
    <t xml:space="preserve"> Q2624A</t>
  </si>
  <si>
    <t>HP LJ 1150</t>
  </si>
  <si>
    <t xml:space="preserve"> C4844A</t>
  </si>
  <si>
    <t>КАРТРИДЖ ПЛОТТЕРА</t>
  </si>
  <si>
    <t>HP DJ 100/500/1700/2000/2500</t>
  </si>
  <si>
    <t>69МЛ ЧЕРНЫЙ</t>
  </si>
  <si>
    <t xml:space="preserve"> C8550A</t>
  </si>
  <si>
    <t>HP COLOR LASER JET 9500</t>
  </si>
  <si>
    <t xml:space="preserve"> Q3960A</t>
  </si>
  <si>
    <t>HP COLOR LASER JET 2550</t>
  </si>
  <si>
    <t xml:space="preserve"> Q3962A</t>
  </si>
  <si>
    <t xml:space="preserve"> Q5949A</t>
  </si>
  <si>
    <t>HP LJ 1160/1320</t>
  </si>
  <si>
    <t xml:space="preserve"> 106R01034</t>
  </si>
  <si>
    <t>XEROX PHASER 3420/3425</t>
  </si>
  <si>
    <t>TK-410</t>
  </si>
  <si>
    <t>KYOCERA KM-1620/1635/1650/2020/2035/2050</t>
  </si>
  <si>
    <t>Kyocera</t>
  </si>
  <si>
    <t xml:space="preserve"> EP27</t>
  </si>
  <si>
    <t>ТОНЕР-КАРТРИДЖ МНОГОФУНКЦИОНАЛЬНОГО УСТРОЙСТВА</t>
  </si>
  <si>
    <t>CANON LASERBASE MF3110/3240/5630/5650/5730/5750/5770 I-SENSYS MF3228 LASER SHOT LBP3200</t>
  </si>
  <si>
    <t xml:space="preserve"> C6578DE</t>
  </si>
  <si>
    <t>HP DJ 930/950/970/1220</t>
  </si>
  <si>
    <t xml:space="preserve"> EP-22 1550A003</t>
  </si>
  <si>
    <t>CANON LASER SHOT LBP -1120</t>
  </si>
  <si>
    <t xml:space="preserve"> ML-1710D3</t>
  </si>
  <si>
    <t>SAMSUNG ML-1710/1750</t>
  </si>
  <si>
    <t>Samsung</t>
  </si>
  <si>
    <t>ML-1710D3/P3120</t>
  </si>
  <si>
    <t>@ КАРТРИДЖ ПРИНТЕРА</t>
  </si>
  <si>
    <t>XEROX PHASER 3121</t>
  </si>
  <si>
    <t>ТОНЕР</t>
  </si>
  <si>
    <t>HP 1010/1020/6010</t>
  </si>
  <si>
    <t>140Г</t>
  </si>
  <si>
    <t>LEXMARK 17G0050</t>
  </si>
  <si>
    <t>Lexmark</t>
  </si>
  <si>
    <t xml:space="preserve"> 113R00668</t>
  </si>
  <si>
    <t>XEROX PHASER 5500</t>
  </si>
  <si>
    <t xml:space="preserve"> 106R00688</t>
  </si>
  <si>
    <t>XEROX PH3450</t>
  </si>
  <si>
    <t>ЧЕРНЫЙ 10000СТР.</t>
  </si>
  <si>
    <t xml:space="preserve"> C7115A</t>
  </si>
  <si>
    <t>HP LJ 1200/1220</t>
  </si>
  <si>
    <t>140Г ЧЕРНЫЙ</t>
  </si>
  <si>
    <t xml:space="preserve"> C-EXV14 038-4B00-2</t>
  </si>
  <si>
    <t>CANON IR2016J</t>
  </si>
  <si>
    <t xml:space="preserve"> 106R01079</t>
  </si>
  <si>
    <t>XEROX PHASER 7400</t>
  </si>
  <si>
    <t xml:space="preserve"> 106R01080</t>
  </si>
  <si>
    <t xml:space="preserve"> 106R01077</t>
  </si>
  <si>
    <t xml:space="preserve"> 106R01078</t>
  </si>
  <si>
    <t xml:space="preserve"> E-16</t>
  </si>
  <si>
    <t>КАРТРИДЖ КОПИРОВАЛЬНОГО АППАРАТА</t>
  </si>
  <si>
    <t>CANON FC/PC-200/220/230/330</t>
  </si>
  <si>
    <t xml:space="preserve"> 106R01159</t>
  </si>
  <si>
    <t>XEROX PHASER 3117/3122/3124/3125</t>
  </si>
  <si>
    <t>ЧЕРНЫЙ, 3000СТР</t>
  </si>
  <si>
    <t>ML-2010D3</t>
  </si>
  <si>
    <t>SAMSUNG ML-2015/2510/2570/2571</t>
  </si>
  <si>
    <t xml:space="preserve"> 013R00625</t>
  </si>
  <si>
    <t>XEROX WC 3119</t>
  </si>
  <si>
    <t>ЧЕРНЫЙ 3000СТР.</t>
  </si>
  <si>
    <t xml:space="preserve"> FX-10</t>
  </si>
  <si>
    <t>КАРТРИДЖ ФАКСИМИЛЬНОГО АППАРАТА</t>
  </si>
  <si>
    <t>CANON L100/L120</t>
  </si>
  <si>
    <t xml:space="preserve"> Q6000A</t>
  </si>
  <si>
    <t>HP COLOR LJ 2600</t>
  </si>
  <si>
    <t xml:space="preserve"> Q6001A</t>
  </si>
  <si>
    <t xml:space="preserve"> Q6003A</t>
  </si>
  <si>
    <t xml:space="preserve"> Q7553A</t>
  </si>
  <si>
    <t>HP LASERJET P2015</t>
  </si>
  <si>
    <t>KX-FAT88A</t>
  </si>
  <si>
    <t>ТОНЕР-КАРТРИДЖ ЛАЗЕРНОГО ФАКСИМИЛЬНОГО АППАРАТА</t>
  </si>
  <si>
    <t>PANASONIC TX-FL 403</t>
  </si>
  <si>
    <t>PANASONIC</t>
  </si>
  <si>
    <t>ТОНЕР ДЛЯ КАРТРИДЖА</t>
  </si>
  <si>
    <t>HP LJ 1200/1300/1000 W</t>
  </si>
  <si>
    <t>AR-016LT</t>
  </si>
  <si>
    <t>SHARP 5015/5016/5316/5320</t>
  </si>
  <si>
    <t>SHARP</t>
  </si>
  <si>
    <t xml:space="preserve"> 113R00247</t>
  </si>
  <si>
    <t>XEROX DOCUPRINT 255N/DN</t>
  </si>
  <si>
    <t xml:space="preserve"> 113R00730</t>
  </si>
  <si>
    <t>XEROX PHASER 3200</t>
  </si>
  <si>
    <t xml:space="preserve"> Q7551A</t>
  </si>
  <si>
    <t>HP LJ 3005</t>
  </si>
  <si>
    <t xml:space="preserve"> C5059A</t>
  </si>
  <si>
    <t>КАРТРИДЖ ШИРОКОФОРМАТНОГО ПРИНТЕРА</t>
  </si>
  <si>
    <t>HP DJ 4000/4500C</t>
  </si>
  <si>
    <t xml:space="preserve"> C5063A</t>
  </si>
  <si>
    <t xml:space="preserve"> Q7553X</t>
  </si>
  <si>
    <t>PAL-375-439GR</t>
  </si>
  <si>
    <t>КАРТРИДЖ ПОРТАТИВНОГО ПРИНТЕРА МАРКИРОВКИ</t>
  </si>
  <si>
    <t>IDPAL</t>
  </si>
  <si>
    <t>9Х6,4М ЧЕРНЫЙ НА ЗЕЛЕНОМ</t>
  </si>
  <si>
    <t>Brady</t>
  </si>
  <si>
    <t>S015329</t>
  </si>
  <si>
    <t>КАРТРИДЖ МАТРИЧНОГО ПРИНТЕРА</t>
  </si>
  <si>
    <t>EPSON FX-890</t>
  </si>
  <si>
    <t>EPSON</t>
  </si>
  <si>
    <t xml:space="preserve"> 006R01177</t>
  </si>
  <si>
    <t>XEROX WC 7228/7328/7335/7345/7346/PRO C2128/PRO C2636/PRO C3545 СС C2128/C2626/C3545</t>
  </si>
  <si>
    <t>МАЛИНОВЫЙ 16000СТР.</t>
  </si>
  <si>
    <t xml:space="preserve"> 106R01305</t>
  </si>
  <si>
    <t>XEROX WORKCENTRE 5225/5230</t>
  </si>
  <si>
    <t xml:space="preserve"> 106R01294</t>
  </si>
  <si>
    <t>XEROX PHASER 5550N</t>
  </si>
  <si>
    <t xml:space="preserve"> CB403A</t>
  </si>
  <si>
    <t>HP CLJ CP-4005</t>
  </si>
  <si>
    <t xml:space="preserve"> CB400A</t>
  </si>
  <si>
    <t xml:space="preserve"> CB401A</t>
  </si>
  <si>
    <t xml:space="preserve"> CB402A</t>
  </si>
  <si>
    <t xml:space="preserve"> 106R01415</t>
  </si>
  <si>
    <t>XEROX PH 3435</t>
  </si>
  <si>
    <t xml:space="preserve"> CB435A</t>
  </si>
  <si>
    <t>HP LJ P1005/P1006</t>
  </si>
  <si>
    <t xml:space="preserve"> C9383A</t>
  </si>
  <si>
    <t>ГОЛОВКА ПЕЧАТАЮЩАЯ</t>
  </si>
  <si>
    <t>ПУРПУРНЫЙ ГОЛУБОЙ</t>
  </si>
  <si>
    <t xml:space="preserve"> 106R01277</t>
  </si>
  <si>
    <t>XEROX WC 5016/5020/5020B</t>
  </si>
  <si>
    <t>12600КОПИЙ</t>
  </si>
  <si>
    <t xml:space="preserve"> 106R01379</t>
  </si>
  <si>
    <t>ТОНЕР-КАРТРИДЖ ЭКОНОМИЧНЫЙ МНОГОФУНКЦИОНАЛЬНОГО УСТРОЙСТВА</t>
  </si>
  <si>
    <t>XEROX PHASER 3100MFP/X/S</t>
  </si>
  <si>
    <t>ЧЕРНЫЙ 6000СТР.</t>
  </si>
  <si>
    <t xml:space="preserve"> CC530A</t>
  </si>
  <si>
    <t>HP COLOR LASER JET CP2025/CM2320</t>
  </si>
  <si>
    <t xml:space="preserve"> 006R01179</t>
  </si>
  <si>
    <t>XEROX WORKCENTRE C118/M118</t>
  </si>
  <si>
    <t>ЧЕРНЫЙ 11000СТР.</t>
  </si>
  <si>
    <t xml:space="preserve"> CB540A</t>
  </si>
  <si>
    <t>COLOR LAZERJET-CM1312/CP1215/1515</t>
  </si>
  <si>
    <t>ЧЕРНЫЙ 2200СТР.</t>
  </si>
  <si>
    <t xml:space="preserve"> 106R01487</t>
  </si>
  <si>
    <t>XEROX 3220/3210</t>
  </si>
  <si>
    <t xml:space="preserve"> CE505X</t>
  </si>
  <si>
    <t>HP LJ P2055D/P2055DN</t>
  </si>
  <si>
    <t>CD972AE</t>
  </si>
  <si>
    <t>HP OFFICEJET 6000/6500</t>
  </si>
  <si>
    <t>CD973AE</t>
  </si>
  <si>
    <t>CD974AE</t>
  </si>
  <si>
    <t xml:space="preserve"> C5055A</t>
  </si>
  <si>
    <t>ГОЛОВКА ПЕЧАТАЮЩАЯ ДЛЯ СТРУЙНОГО ПРИНТЕРА</t>
  </si>
  <si>
    <t>DNJ 4000/4500</t>
  </si>
  <si>
    <t xml:space="preserve"> C5057A</t>
  </si>
  <si>
    <t>MLT-D209L</t>
  </si>
  <si>
    <t>КАРТРИДЖ МНОГОФУНКЦИОНАЛЬНОГО УСТРОЙСТВА</t>
  </si>
  <si>
    <t>SAMSUNG SCX-4824FN/SCX-4828FN</t>
  </si>
  <si>
    <t xml:space="preserve"> 108R00909</t>
  </si>
  <si>
    <t>XEROX PHASER 3140/3155/3160</t>
  </si>
  <si>
    <t>2500СТР. ЧЕРНЫЙ</t>
  </si>
  <si>
    <t xml:space="preserve"> 006R01399</t>
  </si>
  <si>
    <t>WC 7425/7428 /7435</t>
  </si>
  <si>
    <t xml:space="preserve"> CE285A</t>
  </si>
  <si>
    <t>HP LJ P1102/P1102W/M1212NF</t>
  </si>
  <si>
    <t>ЧЕРНЫЙ 1600СТР.</t>
  </si>
  <si>
    <t>CD975AE</t>
  </si>
  <si>
    <t>C13S050227</t>
  </si>
  <si>
    <t>ТОНЕР-КАРТРИДЖ ДЛЯ ЛАЗЕРНОГО ПРИНТЕРА</t>
  </si>
  <si>
    <t>EPSON ACULASER C2600</t>
  </si>
  <si>
    <t>ПУРПУРНЫЙ 5К</t>
  </si>
  <si>
    <t>C13S050229</t>
  </si>
  <si>
    <t>ЧЕРНЫЙ 5К</t>
  </si>
  <si>
    <t>C13S050228</t>
  </si>
  <si>
    <t>ГОЛУБОЙ 5К</t>
  </si>
  <si>
    <t>C13S050226</t>
  </si>
  <si>
    <t>ЖЕЛТЫЙ 5К</t>
  </si>
  <si>
    <t xml:space="preserve"> CC644HE</t>
  </si>
  <si>
    <t>D2563, HP F4283</t>
  </si>
  <si>
    <t>OLIVETTI PR-2</t>
  </si>
  <si>
    <t>OLIVETTI</t>
  </si>
  <si>
    <t>TN-2085</t>
  </si>
  <si>
    <t>ТОНЕР-КАРТРИДЖ ДЛЯ ПРИНТЕРА</t>
  </si>
  <si>
    <t>HL-2035R</t>
  </si>
  <si>
    <t>1500СТР ЧЕРНЫЙ</t>
  </si>
  <si>
    <t>Brother</t>
  </si>
  <si>
    <t xml:space="preserve"> CE278A</t>
  </si>
  <si>
    <t>HP LJ P1566/P1606DN</t>
  </si>
  <si>
    <t>ЧЕРНЫЙ 2100СТР.</t>
  </si>
  <si>
    <t>PGI-425BK</t>
  </si>
  <si>
    <t>CANON PIXMA IP-4840</t>
  </si>
  <si>
    <t xml:space="preserve"> CLI-426C</t>
  </si>
  <si>
    <t xml:space="preserve"> CLI-426Y</t>
  </si>
  <si>
    <t xml:space="preserve"> CE320A</t>
  </si>
  <si>
    <t>HP LASERJET CP1525N/HP CP1525NW/HP CM1415FN/HP CM1415FNW</t>
  </si>
  <si>
    <t xml:space="preserve"> CE321A</t>
  </si>
  <si>
    <t xml:space="preserve"> CE323A</t>
  </si>
  <si>
    <t xml:space="preserve"> Q6461A</t>
  </si>
  <si>
    <t>HP COLOR LJ 4730 MFP</t>
  </si>
  <si>
    <t xml:space="preserve"> Q6462A</t>
  </si>
  <si>
    <t xml:space="preserve"> Q6463A</t>
  </si>
  <si>
    <t xml:space="preserve"> 106R01634</t>
  </si>
  <si>
    <t>XEROX PHASER 6000/6010</t>
  </si>
  <si>
    <t>EPSON FX/LX-300/400/800/870</t>
  </si>
  <si>
    <t xml:space="preserve"> 106R02183</t>
  </si>
  <si>
    <t>XEROX PHASER 3010</t>
  </si>
  <si>
    <t xml:space="preserve"> CB332HE</t>
  </si>
  <si>
    <t>HP DJ5743/6543/8153</t>
  </si>
  <si>
    <t>COLOR 2Х330СТР</t>
  </si>
  <si>
    <t>ТОНЕР AQC 1-245</t>
  </si>
  <si>
    <t>HP LJ 1010/1012/1015/1018/1020</t>
  </si>
  <si>
    <t>110Г</t>
  </si>
  <si>
    <t>SAMSUNG ML1210/1710/1615 (BOOST) TYPE 1.0</t>
  </si>
  <si>
    <t>85Г</t>
  </si>
  <si>
    <t>BOOST</t>
  </si>
  <si>
    <t xml:space="preserve"> MLT-D104X</t>
  </si>
  <si>
    <t>SAMSUNG ML-1670/1675, SCX-3200/3205/3207</t>
  </si>
  <si>
    <t xml:space="preserve"> 108R00909 CHIP</t>
  </si>
  <si>
    <t># ЧИП ДЛЯ КАРТРИДЖА</t>
  </si>
  <si>
    <t xml:space="preserve">-чип XEROX PHASER 3140/3155/3160 ApexMIC </t>
  </si>
  <si>
    <t>Лысцов</t>
  </si>
  <si>
    <t xml:space="preserve"> 106R02181</t>
  </si>
  <si>
    <t>XEROX PHASER 3010/3040/3045</t>
  </si>
  <si>
    <t>ЧЕРНЫЙ 1000СТР.</t>
  </si>
  <si>
    <t xml:space="preserve"> CE410A</t>
  </si>
  <si>
    <t>HP LASER JET M351/M451/MFP M375/MFP M475</t>
  </si>
  <si>
    <t xml:space="preserve"> CF280A</t>
  </si>
  <si>
    <t>HP LJ PRO 400 M401DN (CF278A)</t>
  </si>
  <si>
    <t>ЧЕРНЫЙ 2700СТР.</t>
  </si>
  <si>
    <t xml:space="preserve"> CF280X</t>
  </si>
  <si>
    <t>КАРТРИДЖ ДЛЯ ЛАЗЕРНОГО ПРИНТЕРА</t>
  </si>
  <si>
    <t>ЧЕРНЫЙ 6800СТР.</t>
  </si>
  <si>
    <t xml:space="preserve"> CE411A</t>
  </si>
  <si>
    <t>ГОЛУБОЙ 2600СТР.</t>
  </si>
  <si>
    <t xml:space="preserve"> CE412A</t>
  </si>
  <si>
    <t>ЖЕЛТЫЙ 2600СТР.</t>
  </si>
  <si>
    <t xml:space="preserve"> CE413A</t>
  </si>
  <si>
    <t>ПУРПУРНЫЙ 2600СТР.</t>
  </si>
  <si>
    <t xml:space="preserve"> CF210A</t>
  </si>
  <si>
    <t>HP LASERJET PRO M251/M276</t>
  </si>
  <si>
    <t xml:space="preserve"> CF211A</t>
  </si>
  <si>
    <t xml:space="preserve"> CF212A</t>
  </si>
  <si>
    <t xml:space="preserve"> CF213A</t>
  </si>
  <si>
    <t xml:space="preserve"> MLT-D205L</t>
  </si>
  <si>
    <t>SAMSUNG ML-3310/3710/SCX-4833/5637</t>
  </si>
  <si>
    <t>5000 СТР.</t>
  </si>
  <si>
    <t xml:space="preserve"> 006R01573</t>
  </si>
  <si>
    <t>WC 5019/5021</t>
  </si>
  <si>
    <t xml:space="preserve"> 106R02306</t>
  </si>
  <si>
    <t>XEROX PHASER 3320</t>
  </si>
  <si>
    <t xml:space="preserve"> 006R01561</t>
  </si>
  <si>
    <t>XEROX D110/D125/D95</t>
  </si>
  <si>
    <t>ЧЕРНЫЙ 65000СТР.</t>
  </si>
  <si>
    <t xml:space="preserve"> C4092A</t>
  </si>
  <si>
    <t>HP LJ 3200/1100/1100A</t>
  </si>
  <si>
    <t xml:space="preserve"> TNP-24</t>
  </si>
  <si>
    <t>KONICA MINOLTA BIZHUB 20</t>
  </si>
  <si>
    <t>ЧЁРНЫЙ</t>
  </si>
  <si>
    <t>KONICA</t>
  </si>
  <si>
    <t xml:space="preserve"> TNP-27C</t>
  </si>
  <si>
    <t>KONICA MINOLTA BIZHUB C25</t>
  </si>
  <si>
    <t xml:space="preserve"> TNP-27K</t>
  </si>
  <si>
    <t xml:space="preserve"> TNP-27M</t>
  </si>
  <si>
    <t>КРАСНЫЙ</t>
  </si>
  <si>
    <t xml:space="preserve"> TNP-27Y</t>
  </si>
  <si>
    <t>CN054AE</t>
  </si>
  <si>
    <t>КАРТРИДЖ ДЛЯ СТРУЙНОГО ПРИНТЕРА</t>
  </si>
  <si>
    <t>HP OFFICEJET 7110 WF</t>
  </si>
  <si>
    <t>ГОЛУБОЙ 825СТР.</t>
  </si>
  <si>
    <t>CN053AE</t>
  </si>
  <si>
    <t>HP DJ OFFICEJET 6100/6600/6700 N:932XL</t>
  </si>
  <si>
    <t xml:space="preserve"> CN055AE</t>
  </si>
  <si>
    <t>HP DJ OFFICEJET 6100/6600/6700</t>
  </si>
  <si>
    <t xml:space="preserve"> CN056AE</t>
  </si>
  <si>
    <t>C-EXV-34</t>
  </si>
  <si>
    <t>CANON IR-ADV C2020/2030</t>
  </si>
  <si>
    <t xml:space="preserve"> CZ134A</t>
  </si>
  <si>
    <t>HP DJ T120/T520</t>
  </si>
  <si>
    <t xml:space="preserve"> CZ135A</t>
  </si>
  <si>
    <t xml:space="preserve"> CZ136A</t>
  </si>
  <si>
    <t>PROFILINE</t>
  </si>
  <si>
    <t>ЛЕНТА КРАСЯЩАЯ ДЛЯ КАРТРИДЖЕЙ ПРИНТЕРОВ</t>
  </si>
  <si>
    <t>13ММХ8М ЧЕРНЫЙ</t>
  </si>
  <si>
    <t xml:space="preserve"> 106R02732</t>
  </si>
  <si>
    <t>XEROX PHASER 3610/WC3615 ОРИГИНАЛ</t>
  </si>
  <si>
    <t>ЧЕРНЫЙ, 25300 СТР</t>
  </si>
  <si>
    <t xml:space="preserve"> 106R02308</t>
  </si>
  <si>
    <t>ПРИНТ-КАРТРИДЖ</t>
  </si>
  <si>
    <t>XEROX WC 3315</t>
  </si>
  <si>
    <t>2,3К</t>
  </si>
  <si>
    <t>Марка, Чертеж</t>
  </si>
  <si>
    <t>Наименование продукции или эквивалент</t>
  </si>
  <si>
    <t>ГОСТ, ТУ</t>
  </si>
  <si>
    <t>Сорт, Размер</t>
  </si>
  <si>
    <t>ЕИ</t>
  </si>
  <si>
    <t>Предельная цена за ед. без НДС (18%), руб.</t>
  </si>
  <si>
    <t>Предельная цена за ед. с НДС (18%), руб.</t>
  </si>
  <si>
    <t>Предельная сумма без НДС (18%), руб.</t>
  </si>
  <si>
    <t>Предельная сумма с НДС (18%),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</si>
</sst>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&quot;р.&quot;_-;\-* #,##0.00&quot;р.&quot;_-;_-* &quot;-&quot;??&quot;р.&quot;_-;_-@_-"/>
    <numFmt numFmtId="165" formatCode="[$$-409]#,##0.00"/>
    <numFmt numFmtId="166" formatCode="#,##0.00&quot;р.&quot;"/>
    <numFmt numFmtId="167" formatCode="_-* #,##0.00[$р.-419]_-;\-* #,##0.00[$р.-419]_-;_-* &quot;-&quot;??[$р.-419]_-;_-@_-"/>
    <numFmt numFmtId="168" formatCode="#,##0.00[$р.-419];\-#,##0.00[$р.-419]"/>
  </numFmts>
  <fonts count="18" x14ac:knownFonts="1">
    <font>
      <sz val="10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"/>
      <family val="2"/>
      <charset val="204"/>
    </font>
    <font>
      <sz val="8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rgb="FFFF0000"/>
      <name val="Times New Roman"/>
      <family val="1"/>
      <charset val="204"/>
    </font>
    <font>
      <b/>
      <sz val="10"/>
      <color rgb="FFD00000"/>
      <name val="Times New Roman"/>
      <family val="1"/>
      <charset val="204"/>
    </font>
    <font>
      <sz val="10"/>
      <color rgb="FFD00000"/>
      <name val="Times New Roman"/>
      <family val="1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b/>
      <u/>
      <sz val="10"/>
      <color rgb="FFFF0000"/>
      <name val="Times New Roman"/>
      <family val="1"/>
      <charset val="204"/>
    </font>
    <font>
      <sz val="8"/>
      <color rgb="FF000000"/>
      <name val="Times New Roman"/>
      <family val="1"/>
      <charset val="204"/>
    </font>
    <font>
      <sz val="8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5" fillId="0" borderId="0"/>
    <xf numFmtId="9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horizontal="center" vertical="top" wrapText="1"/>
    </xf>
    <xf numFmtId="0" fontId="1" fillId="0" borderId="0" xfId="0" applyFont="1" applyFill="1" applyAlignment="1">
      <alignment horizontal="left" vertical="top" wrapText="1"/>
    </xf>
    <xf numFmtId="165" fontId="1" fillId="0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0" borderId="0" xfId="0" applyFont="1" applyFill="1" applyBorder="1" applyAlignment="1">
      <alignment vertical="top" wrapText="1"/>
    </xf>
    <xf numFmtId="14" fontId="9" fillId="0" borderId="0" xfId="0" applyNumberFormat="1" applyFont="1" applyFill="1" applyAlignment="1">
      <alignment horizontal="left" vertical="top" wrapText="1"/>
    </xf>
    <xf numFmtId="22" fontId="1" fillId="0" borderId="0" xfId="0" applyNumberFormat="1" applyFont="1" applyFill="1" applyAlignment="1">
      <alignment horizontal="left" vertical="top" wrapText="1"/>
    </xf>
    <xf numFmtId="4" fontId="1" fillId="0" borderId="0" xfId="0" applyNumberFormat="1" applyFont="1" applyFill="1" applyAlignment="1">
      <alignment horizontal="center" vertical="top" wrapText="1"/>
    </xf>
    <xf numFmtId="0" fontId="2" fillId="0" borderId="0" xfId="0" applyFont="1" applyFill="1" applyAlignment="1">
      <alignment horizontal="left" vertical="top"/>
    </xf>
    <xf numFmtId="4" fontId="1" fillId="0" borderId="0" xfId="0" applyNumberFormat="1" applyFont="1" applyFill="1" applyBorder="1" applyAlignment="1">
      <alignment horizontal="left" vertical="top" wrapText="1"/>
    </xf>
    <xf numFmtId="14" fontId="10" fillId="0" borderId="0" xfId="0" applyNumberFormat="1" applyFont="1" applyFill="1" applyBorder="1" applyAlignment="1">
      <alignment horizontal="left" vertical="top" wrapText="1"/>
    </xf>
    <xf numFmtId="14" fontId="1" fillId="0" borderId="0" xfId="0" applyNumberFormat="1" applyFont="1" applyFill="1" applyBorder="1" applyAlignment="1">
      <alignment horizontal="left" vertical="top" wrapText="1"/>
    </xf>
    <xf numFmtId="49" fontId="1" fillId="0" borderId="0" xfId="0" applyNumberFormat="1" applyFont="1" applyFill="1" applyBorder="1" applyAlignment="1">
      <alignment horizontal="left" vertical="top" wrapText="1"/>
    </xf>
    <xf numFmtId="2" fontId="1" fillId="0" borderId="0" xfId="0" applyNumberFormat="1" applyFont="1" applyFill="1" applyBorder="1" applyAlignment="1">
      <alignment horizontal="left" vertical="top" wrapText="1"/>
    </xf>
    <xf numFmtId="4" fontId="1" fillId="0" borderId="0" xfId="0" applyNumberFormat="1" applyFont="1" applyFill="1" applyBorder="1" applyAlignment="1">
      <alignment vertical="top" wrapText="1"/>
    </xf>
    <xf numFmtId="14" fontId="10" fillId="0" borderId="0" xfId="0" applyNumberFormat="1" applyFont="1" applyFill="1" applyBorder="1" applyAlignment="1">
      <alignment vertical="top" wrapText="1"/>
    </xf>
    <xf numFmtId="2" fontId="1" fillId="0" borderId="0" xfId="0" applyNumberFormat="1" applyFont="1" applyFill="1" applyBorder="1" applyAlignment="1">
      <alignment vertical="top" wrapText="1"/>
    </xf>
    <xf numFmtId="14" fontId="1" fillId="0" borderId="0" xfId="0" applyNumberFormat="1" applyFont="1" applyFill="1" applyBorder="1" applyAlignment="1">
      <alignment vertical="top" wrapText="1"/>
    </xf>
    <xf numFmtId="49" fontId="1" fillId="0" borderId="0" xfId="0" applyNumberFormat="1" applyFont="1" applyFill="1" applyBorder="1" applyAlignment="1">
      <alignment vertical="top" wrapText="1"/>
    </xf>
    <xf numFmtId="0" fontId="1" fillId="0" borderId="0" xfId="0" applyFont="1" applyFill="1" applyAlignment="1">
      <alignment horizontal="left" vertical="top"/>
    </xf>
    <xf numFmtId="0" fontId="1" fillId="0" borderId="0" xfId="0" applyFont="1"/>
    <xf numFmtId="0" fontId="1" fillId="0" borderId="0" xfId="0" applyFont="1" applyFill="1" applyAlignment="1">
      <alignment horizontal="right" vertical="top"/>
    </xf>
    <xf numFmtId="0" fontId="2" fillId="0" borderId="0" xfId="0" applyFont="1" applyFill="1" applyAlignment="1">
      <alignment horizontal="right" vertical="top"/>
    </xf>
    <xf numFmtId="0" fontId="9" fillId="0" borderId="0" xfId="0" applyFont="1" applyFill="1" applyAlignment="1">
      <alignment horizontal="right" vertical="top"/>
    </xf>
    <xf numFmtId="0" fontId="1" fillId="0" borderId="0" xfId="0" applyFont="1" applyFill="1" applyBorder="1" applyAlignment="1">
      <alignment horizontal="right" vertical="top"/>
    </xf>
    <xf numFmtId="168" fontId="1" fillId="0" borderId="0" xfId="0" applyNumberFormat="1" applyFont="1" applyFill="1" applyAlignment="1">
      <alignment horizontal="center" vertical="top" wrapText="1"/>
    </xf>
    <xf numFmtId="168" fontId="1" fillId="0" borderId="0" xfId="0" applyNumberFormat="1" applyFont="1" applyFill="1" applyBorder="1" applyAlignment="1">
      <alignment vertical="top" wrapText="1"/>
    </xf>
    <xf numFmtId="168" fontId="10" fillId="0" borderId="0" xfId="0" applyNumberFormat="1" applyFont="1" applyFill="1" applyBorder="1" applyAlignment="1">
      <alignment vertical="top" wrapText="1"/>
    </xf>
    <xf numFmtId="2" fontId="1" fillId="0" borderId="0" xfId="5" applyNumberFormat="1" applyFont="1" applyFill="1" applyAlignment="1">
      <alignment horizontal="center" vertical="top" wrapText="1"/>
    </xf>
    <xf numFmtId="2" fontId="1" fillId="0" borderId="0" xfId="5" applyNumberFormat="1" applyFont="1" applyFill="1" applyBorder="1" applyAlignment="1">
      <alignment vertical="top" wrapText="1"/>
    </xf>
    <xf numFmtId="2" fontId="10" fillId="0" borderId="0" xfId="5" applyNumberFormat="1" applyFont="1" applyFill="1" applyBorder="1" applyAlignment="1">
      <alignment vertical="top" wrapText="1"/>
    </xf>
    <xf numFmtId="166" fontId="2" fillId="0" borderId="0" xfId="0" applyNumberFormat="1" applyFont="1" applyFill="1" applyBorder="1" applyAlignment="1">
      <alignment horizontal="right" vertical="top"/>
    </xf>
    <xf numFmtId="166" fontId="2" fillId="0" borderId="0" xfId="0" applyNumberFormat="1" applyFont="1" applyFill="1" applyBorder="1" applyAlignment="1">
      <alignment horizontal="right" vertical="top" wrapText="1"/>
    </xf>
    <xf numFmtId="166" fontId="2" fillId="4" borderId="1" xfId="0" applyNumberFormat="1" applyFont="1" applyFill="1" applyBorder="1" applyAlignment="1">
      <alignment horizontal="right" vertical="top" wrapText="1"/>
    </xf>
    <xf numFmtId="166" fontId="2" fillId="2" borderId="1" xfId="0" applyNumberFormat="1" applyFont="1" applyFill="1" applyBorder="1" applyAlignment="1">
      <alignment vertical="top" wrapText="1"/>
    </xf>
    <xf numFmtId="166" fontId="2" fillId="2" borderId="1" xfId="0" applyNumberFormat="1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right" vertical="top" wrapText="1"/>
    </xf>
    <xf numFmtId="4" fontId="1" fillId="3" borderId="1" xfId="0" applyNumberFormat="1" applyFont="1" applyFill="1" applyBorder="1" applyAlignment="1">
      <alignment horizontal="right" vertical="top" wrapText="1"/>
    </xf>
    <xf numFmtId="10" fontId="2" fillId="3" borderId="1" xfId="6" applyNumberFormat="1" applyFont="1" applyFill="1" applyBorder="1" applyAlignment="1">
      <alignment horizontal="right" vertical="top" wrapText="1"/>
    </xf>
    <xf numFmtId="166" fontId="2" fillId="3" borderId="1" xfId="0" applyNumberFormat="1" applyFont="1" applyFill="1" applyBorder="1" applyAlignment="1">
      <alignment horizontal="right" vertical="top" wrapText="1"/>
    </xf>
    <xf numFmtId="4" fontId="8" fillId="0" borderId="0" xfId="0" applyNumberFormat="1" applyFont="1" applyFill="1" applyBorder="1" applyAlignment="1">
      <alignment horizontal="center" vertical="top" wrapText="1"/>
    </xf>
    <xf numFmtId="167" fontId="1" fillId="0" borderId="0" xfId="0" applyNumberFormat="1" applyFont="1" applyFill="1" applyAlignment="1">
      <alignment horizontal="left" vertical="top" wrapText="1"/>
    </xf>
    <xf numFmtId="167" fontId="1" fillId="0" borderId="0" xfId="0" applyNumberFormat="1" applyFont="1" applyFill="1" applyBorder="1" applyAlignment="1">
      <alignment horizontal="left" vertical="top" wrapText="1"/>
    </xf>
    <xf numFmtId="167" fontId="10" fillId="0" borderId="0" xfId="0" applyNumberFormat="1" applyFont="1" applyFill="1" applyBorder="1" applyAlignment="1">
      <alignment horizontal="left" vertical="top" wrapText="1"/>
    </xf>
    <xf numFmtId="168" fontId="8" fillId="0" borderId="1" xfId="0" applyNumberFormat="1" applyFont="1" applyFill="1" applyBorder="1" applyAlignment="1">
      <alignment horizontal="center" vertical="top" wrapText="1"/>
    </xf>
    <xf numFmtId="4" fontId="12" fillId="0" borderId="0" xfId="0" applyNumberFormat="1" applyFont="1" applyAlignment="1">
      <alignment horizontal="left" wrapText="1"/>
    </xf>
    <xf numFmtId="167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/>
    </xf>
    <xf numFmtId="4" fontId="1" fillId="3" borderId="1" xfId="0" applyNumberFormat="1" applyFont="1" applyFill="1" applyBorder="1" applyAlignment="1">
      <alignment horizontal="center" vertical="top"/>
    </xf>
    <xf numFmtId="4" fontId="10" fillId="3" borderId="1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vertical="top"/>
    </xf>
    <xf numFmtId="14" fontId="1" fillId="0" borderId="0" xfId="0" applyNumberFormat="1" applyFont="1" applyFill="1" applyBorder="1" applyAlignment="1">
      <alignment vertical="top"/>
    </xf>
    <xf numFmtId="49" fontId="1" fillId="0" borderId="0" xfId="0" applyNumberFormat="1" applyFont="1" applyFill="1" applyBorder="1" applyAlignment="1">
      <alignment vertical="top"/>
    </xf>
    <xf numFmtId="4" fontId="1" fillId="0" borderId="0" xfId="0" applyNumberFormat="1" applyFont="1" applyFill="1" applyBorder="1" applyAlignment="1">
      <alignment vertical="top"/>
    </xf>
    <xf numFmtId="0" fontId="1" fillId="0" borderId="0" xfId="0" applyFont="1" applyFill="1" applyAlignment="1">
      <alignment horizontal="center" vertical="top"/>
    </xf>
    <xf numFmtId="4" fontId="10" fillId="0" borderId="0" xfId="0" applyNumberFormat="1" applyFont="1" applyFill="1" applyBorder="1" applyAlignment="1">
      <alignment horizontal="left" vertical="top" wrapText="1"/>
    </xf>
    <xf numFmtId="22" fontId="1" fillId="0" borderId="0" xfId="0" applyNumberFormat="1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vertical="top" wrapText="1"/>
    </xf>
    <xf numFmtId="4" fontId="16" fillId="5" borderId="1" xfId="0" applyNumberFormat="1" applyFont="1" applyFill="1" applyBorder="1" applyAlignment="1">
      <alignment horizontal="center" vertical="center"/>
    </xf>
    <xf numFmtId="4" fontId="16" fillId="5" borderId="1" xfId="0" applyNumberFormat="1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top" wrapText="1"/>
    </xf>
    <xf numFmtId="0" fontId="16" fillId="5" borderId="1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13" fillId="0" borderId="0" xfId="0" applyFont="1" applyFill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14" fontId="9" fillId="0" borderId="0" xfId="0" applyNumberFormat="1" applyFont="1" applyFill="1" applyAlignment="1">
      <alignment horizontal="left" vertical="top"/>
    </xf>
    <xf numFmtId="4" fontId="12" fillId="0" borderId="0" xfId="0" applyNumberFormat="1" applyFont="1" applyAlignment="1">
      <alignment horizontal="left" vertical="top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top"/>
    </xf>
    <xf numFmtId="2" fontId="2" fillId="0" borderId="1" xfId="5" applyNumberFormat="1" applyFont="1" applyFill="1" applyBorder="1" applyAlignment="1">
      <alignment horizontal="center" vertical="top" wrapText="1"/>
    </xf>
    <xf numFmtId="168" fontId="2" fillId="0" borderId="1" xfId="0" applyNumberFormat="1" applyFont="1" applyFill="1" applyBorder="1" applyAlignment="1">
      <alignment horizontal="center" vertical="top" wrapText="1"/>
    </xf>
    <xf numFmtId="167" fontId="8" fillId="0" borderId="1" xfId="0" applyNumberFormat="1" applyFont="1" applyFill="1" applyBorder="1" applyAlignment="1">
      <alignment horizontal="left" vertical="top" wrapText="1"/>
    </xf>
    <xf numFmtId="165" fontId="1" fillId="0" borderId="1" xfId="0" applyNumberFormat="1" applyFont="1" applyFill="1" applyBorder="1" applyAlignment="1">
      <alignment horizontal="center" vertical="top" wrapText="1"/>
    </xf>
    <xf numFmtId="2" fontId="1" fillId="0" borderId="1" xfId="5" applyNumberFormat="1" applyFont="1" applyFill="1" applyBorder="1" applyAlignment="1">
      <alignment horizontal="center" vertical="top" wrapText="1"/>
    </xf>
    <xf numFmtId="168" fontId="1" fillId="0" borderId="1" xfId="0" applyNumberFormat="1" applyFont="1" applyFill="1" applyBorder="1" applyAlignment="1">
      <alignment horizontal="center" vertical="top" wrapText="1"/>
    </xf>
    <xf numFmtId="167" fontId="1" fillId="0" borderId="1" xfId="0" applyNumberFormat="1" applyFont="1" applyFill="1" applyBorder="1" applyAlignment="1">
      <alignment horizontal="left" vertical="top" wrapText="1"/>
    </xf>
    <xf numFmtId="0" fontId="17" fillId="5" borderId="1" xfId="0" applyFont="1" applyFill="1" applyBorder="1" applyAlignment="1">
      <alignment horizontal="left" vertical="top"/>
    </xf>
    <xf numFmtId="0" fontId="17" fillId="5" borderId="1" xfId="0" applyFont="1" applyFill="1" applyBorder="1" applyAlignment="1">
      <alignment horizontal="left" vertical="top" wrapText="1"/>
    </xf>
  </cellXfs>
  <cellStyles count="7">
    <cellStyle name="Currency" xfId="5" builtinId="4"/>
    <cellStyle name="Normal" xfId="0" builtinId="0"/>
    <cellStyle name="Percent" xfId="6" builtinId="5"/>
    <cellStyle name="Гиперссылка 2" xfId="1"/>
    <cellStyle name="Обычный 2" xfId="2"/>
    <cellStyle name="Обычный 3" xfId="3"/>
    <cellStyle name="Процентный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0"/>
  <sheetViews>
    <sheetView workbookViewId="0">
      <selection activeCell="D15" sqref="D15"/>
    </sheetView>
  </sheetViews>
  <sheetFormatPr defaultRowHeight="12.75" x14ac:dyDescent="0.2"/>
  <sheetData>
    <row r="3" spans="2:2" x14ac:dyDescent="0.2">
      <c r="B3" t="s">
        <v>0</v>
      </c>
    </row>
    <row r="4" spans="2:2" x14ac:dyDescent="0.2">
      <c r="B4" t="s">
        <v>1</v>
      </c>
    </row>
    <row r="5" spans="2:2" x14ac:dyDescent="0.2">
      <c r="B5" t="s">
        <v>2</v>
      </c>
    </row>
    <row r="6" spans="2:2" x14ac:dyDescent="0.2">
      <c r="B6" t="s">
        <v>3</v>
      </c>
    </row>
    <row r="7" spans="2:2" x14ac:dyDescent="0.2">
      <c r="B7" t="s">
        <v>4</v>
      </c>
    </row>
    <row r="8" spans="2:2" x14ac:dyDescent="0.2">
      <c r="B8" t="s">
        <v>5</v>
      </c>
    </row>
    <row r="9" spans="2:2" x14ac:dyDescent="0.2">
      <c r="B9" t="s">
        <v>6</v>
      </c>
    </row>
    <row r="10" spans="2:2" x14ac:dyDescent="0.2">
      <c r="B10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  <pageSetUpPr fitToPage="1"/>
  </sheetPr>
  <dimension ref="A1:R161"/>
  <sheetViews>
    <sheetView tabSelected="1" zoomScale="85" zoomScaleNormal="85" workbookViewId="0">
      <pane ySplit="12" topLeftCell="A13" activePane="bottomLeft" state="frozen"/>
      <selection pane="bottomLeft" activeCell="D146" sqref="D146"/>
    </sheetView>
  </sheetViews>
  <sheetFormatPr defaultRowHeight="12.75" outlineLevelRow="1" x14ac:dyDescent="0.2"/>
  <cols>
    <col min="1" max="1" width="5.5703125" style="3" customWidth="1"/>
    <col min="2" max="2" width="13.5703125" style="3" customWidth="1"/>
    <col min="3" max="3" width="30.5703125" style="4" customWidth="1"/>
    <col min="4" max="4" width="34.28515625" style="4" customWidth="1"/>
    <col min="5" max="5" width="19" style="4" customWidth="1"/>
    <col min="6" max="6" width="9.28515625" style="4" customWidth="1"/>
    <col min="7" max="7" width="7.7109375" style="58" customWidth="1"/>
    <col min="8" max="8" width="12.42578125" style="5" customWidth="1"/>
    <col min="9" max="9" width="10.7109375" style="31" customWidth="1"/>
    <col min="10" max="10" width="14.5703125" style="28" customWidth="1"/>
    <col min="11" max="11" width="14.28515625" style="28" customWidth="1"/>
    <col min="12" max="12" width="16.85546875" style="28" customWidth="1"/>
    <col min="13" max="13" width="14.85546875" style="44" customWidth="1"/>
    <col min="14" max="14" width="12.140625" style="10" customWidth="1"/>
    <col min="15" max="15" width="18.42578125" style="10" customWidth="1"/>
    <col min="16" max="16" width="24" style="2" customWidth="1"/>
    <col min="17" max="17" width="12.42578125" style="2" bestFit="1" customWidth="1"/>
    <col min="18" max="18" width="9.140625" style="2"/>
    <col min="19" max="19" width="19.140625" style="2" customWidth="1"/>
    <col min="20" max="16384" width="9.140625" style="2"/>
  </cols>
  <sheetData>
    <row r="1" spans="1:18" ht="12.75" customHeight="1" x14ac:dyDescent="0.2">
      <c r="C1" s="22"/>
      <c r="D1" s="76"/>
      <c r="E1" s="61"/>
      <c r="F1" s="39" t="s">
        <v>8</v>
      </c>
      <c r="G1" s="51">
        <v>1.02</v>
      </c>
      <c r="K1" s="34" t="s">
        <v>9</v>
      </c>
      <c r="L1" s="41" t="e">
        <f>L2/L3</f>
        <v>#REF!</v>
      </c>
      <c r="M1" s="49"/>
    </row>
    <row r="2" spans="1:18" s="6" customFormat="1" x14ac:dyDescent="0.2">
      <c r="A2" s="2"/>
      <c r="B2" s="2"/>
      <c r="C2" s="25" t="s">
        <v>10</v>
      </c>
      <c r="D2" s="1" t="s">
        <v>1</v>
      </c>
      <c r="E2" s="1"/>
      <c r="F2" s="40" t="s">
        <v>11</v>
      </c>
      <c r="G2" s="52">
        <v>1.02</v>
      </c>
      <c r="H2" s="17"/>
      <c r="I2" s="32"/>
      <c r="J2" s="29"/>
      <c r="K2" s="35" t="s">
        <v>12</v>
      </c>
      <c r="L2" s="42" t="e">
        <f>L3-L4</f>
        <v>#REF!</v>
      </c>
      <c r="M2" s="45"/>
      <c r="N2" s="12"/>
      <c r="O2" s="12"/>
      <c r="P2" s="23"/>
      <c r="Q2" s="23"/>
      <c r="R2" s="23"/>
    </row>
    <row r="3" spans="1:18" s="6" customFormat="1" x14ac:dyDescent="0.2">
      <c r="A3" s="2"/>
      <c r="B3" s="2"/>
      <c r="C3" s="25" t="s">
        <v>13</v>
      </c>
      <c r="D3" s="1" t="s">
        <v>14</v>
      </c>
      <c r="E3" s="1"/>
      <c r="F3" s="40" t="s">
        <v>15</v>
      </c>
      <c r="G3" s="52">
        <v>68</v>
      </c>
      <c r="H3" s="17"/>
      <c r="I3" s="32"/>
      <c r="J3" s="29"/>
      <c r="K3" s="35" t="s">
        <v>16</v>
      </c>
      <c r="L3" s="36">
        <f>D6</f>
        <v>0</v>
      </c>
      <c r="M3" s="45"/>
      <c r="N3" s="12"/>
      <c r="O3" s="12"/>
      <c r="P3" s="23"/>
      <c r="Q3" s="23"/>
      <c r="R3" s="23"/>
    </row>
    <row r="4" spans="1:18" s="6" customFormat="1" x14ac:dyDescent="0.2">
      <c r="A4" s="2"/>
      <c r="B4" s="2"/>
      <c r="C4" s="25" t="s">
        <v>17</v>
      </c>
      <c r="D4" s="11"/>
      <c r="E4" s="11"/>
      <c r="F4" s="40" t="s">
        <v>18</v>
      </c>
      <c r="G4" s="52">
        <v>250</v>
      </c>
      <c r="H4" s="17"/>
      <c r="I4" s="32"/>
      <c r="J4" s="29"/>
      <c r="K4" s="34" t="s">
        <v>19</v>
      </c>
      <c r="L4" s="38" t="e">
        <f>SUM(L5:L9)</f>
        <v>#REF!</v>
      </c>
      <c r="M4" s="45"/>
      <c r="N4" s="12"/>
      <c r="O4" s="12"/>
      <c r="P4" s="23"/>
      <c r="Q4" s="23"/>
      <c r="R4" s="23"/>
    </row>
    <row r="5" spans="1:18" s="6" customFormat="1" x14ac:dyDescent="0.2">
      <c r="A5" s="2"/>
      <c r="B5" s="2"/>
      <c r="C5" s="26" t="s">
        <v>20</v>
      </c>
      <c r="D5" s="78">
        <v>42053</v>
      </c>
      <c r="E5" s="8"/>
      <c r="F5" s="40"/>
      <c r="G5" s="53"/>
      <c r="H5" s="18"/>
      <c r="I5" s="33"/>
      <c r="J5" s="30"/>
      <c r="K5" s="34" t="s">
        <v>21</v>
      </c>
      <c r="L5" s="38">
        <v>0</v>
      </c>
      <c r="M5" s="46"/>
      <c r="N5" s="13"/>
      <c r="O5" s="59"/>
      <c r="P5" s="23"/>
      <c r="Q5" s="23"/>
      <c r="R5" s="23"/>
    </row>
    <row r="6" spans="1:18" s="6" customFormat="1" ht="15" outlineLevel="1" x14ac:dyDescent="0.25">
      <c r="A6" s="2"/>
      <c r="B6" s="2"/>
      <c r="C6" s="24" t="s">
        <v>22</v>
      </c>
      <c r="D6" s="79"/>
      <c r="E6" s="48"/>
      <c r="F6" s="19"/>
      <c r="G6" s="54"/>
      <c r="H6" s="19"/>
      <c r="I6" s="32"/>
      <c r="J6" s="29"/>
      <c r="K6" s="35" t="s">
        <v>23</v>
      </c>
      <c r="L6" s="38">
        <v>0</v>
      </c>
      <c r="M6" s="45"/>
      <c r="N6" s="16"/>
      <c r="O6" s="16"/>
    </row>
    <row r="7" spans="1:18" s="6" customFormat="1" outlineLevel="1" x14ac:dyDescent="0.2">
      <c r="A7" s="2"/>
      <c r="B7" s="2"/>
      <c r="C7" s="24" t="s">
        <v>24</v>
      </c>
      <c r="D7" s="22" t="s">
        <v>25</v>
      </c>
      <c r="E7" s="22"/>
      <c r="F7" s="20"/>
      <c r="G7" s="55"/>
      <c r="H7" s="20"/>
      <c r="I7" s="32"/>
      <c r="J7" s="29"/>
      <c r="K7" s="34" t="s">
        <v>26</v>
      </c>
      <c r="L7" s="38">
        <v>0</v>
      </c>
      <c r="M7" s="45"/>
      <c r="N7" s="14"/>
      <c r="O7" s="14"/>
    </row>
    <row r="8" spans="1:18" s="6" customFormat="1" outlineLevel="1" x14ac:dyDescent="0.2">
      <c r="A8" s="2"/>
      <c r="B8" s="2"/>
      <c r="C8" s="24" t="s">
        <v>27</v>
      </c>
      <c r="D8" s="22"/>
      <c r="E8" s="22"/>
      <c r="F8" s="21"/>
      <c r="G8" s="56"/>
      <c r="H8" s="21"/>
      <c r="I8" s="32"/>
      <c r="J8" s="29"/>
      <c r="K8" s="34" t="s">
        <v>28</v>
      </c>
      <c r="L8" s="38">
        <v>0</v>
      </c>
      <c r="M8" s="45"/>
      <c r="N8" s="15"/>
      <c r="O8" s="15"/>
    </row>
    <row r="9" spans="1:18" s="6" customFormat="1" outlineLevel="1" x14ac:dyDescent="0.2">
      <c r="A9" s="2"/>
      <c r="B9" s="2"/>
      <c r="C9" s="24" t="s">
        <v>29</v>
      </c>
      <c r="D9" s="60">
        <v>42061.583333333336</v>
      </c>
      <c r="E9" s="9"/>
      <c r="F9" s="17"/>
      <c r="G9" s="57"/>
      <c r="H9" s="17"/>
      <c r="I9" s="32"/>
      <c r="J9" s="29"/>
      <c r="K9" s="34" t="s">
        <v>30</v>
      </c>
      <c r="L9" s="37" t="e">
        <f>SUM(#REF!)</f>
        <v>#REF!</v>
      </c>
      <c r="M9" s="45"/>
      <c r="N9" s="12"/>
      <c r="O9" s="12"/>
    </row>
    <row r="10" spans="1:18" s="6" customFormat="1" outlineLevel="1" x14ac:dyDescent="0.2">
      <c r="A10" s="2"/>
      <c r="B10" s="2"/>
      <c r="C10" s="24" t="s">
        <v>31</v>
      </c>
      <c r="D10" s="60">
        <v>42075.59375</v>
      </c>
      <c r="E10" s="60"/>
      <c r="F10" s="20"/>
      <c r="G10" s="55"/>
      <c r="H10" s="20"/>
      <c r="I10" s="32"/>
      <c r="J10" s="29"/>
      <c r="K10" s="29"/>
      <c r="L10" s="29"/>
      <c r="M10" s="45"/>
      <c r="N10" s="14"/>
      <c r="O10" s="14"/>
    </row>
    <row r="11" spans="1:18" s="6" customFormat="1" outlineLevel="1" x14ac:dyDescent="0.2">
      <c r="A11" s="7"/>
      <c r="B11" s="7"/>
      <c r="C11" s="27" t="s">
        <v>32</v>
      </c>
      <c r="D11" s="77"/>
      <c r="E11" s="50"/>
      <c r="F11" s="21"/>
      <c r="G11" s="56"/>
      <c r="H11" s="21"/>
      <c r="I11" s="32"/>
      <c r="J11" s="29"/>
      <c r="K11" s="29"/>
      <c r="L11" s="29"/>
      <c r="M11" s="45"/>
      <c r="N11" s="15"/>
      <c r="O11" s="15"/>
    </row>
    <row r="12" spans="1:18" ht="25.5" x14ac:dyDescent="0.2">
      <c r="A12" s="80" t="s">
        <v>33</v>
      </c>
      <c r="B12" s="81" t="s">
        <v>34</v>
      </c>
      <c r="C12" s="82" t="s">
        <v>35</v>
      </c>
      <c r="D12" s="83" t="s">
        <v>36</v>
      </c>
      <c r="E12" s="84"/>
      <c r="F12" s="80" t="s">
        <v>37</v>
      </c>
      <c r="G12" s="85" t="s">
        <v>38</v>
      </c>
      <c r="H12" s="80" t="s">
        <v>39</v>
      </c>
      <c r="I12" s="86" t="s">
        <v>40</v>
      </c>
      <c r="J12" s="87" t="s">
        <v>41</v>
      </c>
      <c r="K12" s="47"/>
      <c r="L12" s="47"/>
      <c r="M12" s="88" t="s">
        <v>42</v>
      </c>
      <c r="N12" s="43"/>
      <c r="O12" s="43"/>
    </row>
    <row r="13" spans="1:18" ht="25.5" x14ac:dyDescent="0.2">
      <c r="A13" s="68">
        <v>1</v>
      </c>
      <c r="B13" s="68" t="s">
        <v>43</v>
      </c>
      <c r="C13" s="69" t="s">
        <v>44</v>
      </c>
      <c r="D13" s="75" t="s">
        <v>45</v>
      </c>
      <c r="E13" s="74" t="s">
        <v>46</v>
      </c>
      <c r="F13" s="68" t="s">
        <v>47</v>
      </c>
      <c r="G13" s="68">
        <v>21</v>
      </c>
      <c r="H13" s="89" t="s">
        <v>48</v>
      </c>
      <c r="I13" s="90"/>
      <c r="J13" s="91"/>
      <c r="K13" s="91"/>
      <c r="L13" s="91"/>
      <c r="M13" s="92" t="s">
        <v>49</v>
      </c>
    </row>
    <row r="14" spans="1:18" ht="25.5" x14ac:dyDescent="0.2">
      <c r="A14" s="68">
        <v>2</v>
      </c>
      <c r="B14" s="68"/>
      <c r="C14" s="69" t="s">
        <v>50</v>
      </c>
      <c r="D14" s="75" t="s">
        <v>51</v>
      </c>
      <c r="E14" s="74" t="s">
        <v>52</v>
      </c>
      <c r="F14" s="68" t="s">
        <v>47</v>
      </c>
      <c r="G14" s="68">
        <v>17</v>
      </c>
      <c r="H14" s="89" t="s">
        <v>48</v>
      </c>
      <c r="I14" s="90"/>
      <c r="J14" s="91"/>
      <c r="K14" s="91"/>
      <c r="L14" s="91"/>
      <c r="M14" s="92" t="s">
        <v>53</v>
      </c>
    </row>
    <row r="15" spans="1:18" ht="25.5" x14ac:dyDescent="0.2">
      <c r="A15" s="68">
        <v>3</v>
      </c>
      <c r="B15" s="68" t="s">
        <v>54</v>
      </c>
      <c r="C15" s="69" t="s">
        <v>44</v>
      </c>
      <c r="D15" s="75" t="s">
        <v>55</v>
      </c>
      <c r="E15" s="74" t="s">
        <v>56</v>
      </c>
      <c r="F15" s="68" t="s">
        <v>47</v>
      </c>
      <c r="G15" s="68">
        <v>19</v>
      </c>
      <c r="H15" s="89" t="s">
        <v>48</v>
      </c>
      <c r="I15" s="90"/>
      <c r="J15" s="91"/>
      <c r="K15" s="91"/>
      <c r="L15" s="91"/>
      <c r="M15" s="92" t="s">
        <v>49</v>
      </c>
    </row>
    <row r="16" spans="1:18" ht="25.5" x14ac:dyDescent="0.2">
      <c r="A16" s="68">
        <v>4</v>
      </c>
      <c r="B16" s="68" t="s">
        <v>57</v>
      </c>
      <c r="C16" s="69" t="s">
        <v>44</v>
      </c>
      <c r="D16" s="75" t="s">
        <v>58</v>
      </c>
      <c r="E16" s="74" t="s">
        <v>59</v>
      </c>
      <c r="F16" s="68" t="s">
        <v>47</v>
      </c>
      <c r="G16" s="68">
        <v>19</v>
      </c>
      <c r="H16" s="89" t="s">
        <v>48</v>
      </c>
      <c r="I16" s="90"/>
      <c r="J16" s="91"/>
      <c r="K16" s="91"/>
      <c r="L16" s="91"/>
      <c r="M16" s="92" t="s">
        <v>49</v>
      </c>
    </row>
    <row r="17" spans="1:13" x14ac:dyDescent="0.2">
      <c r="A17" s="68">
        <v>5</v>
      </c>
      <c r="B17" s="68" t="s">
        <v>60</v>
      </c>
      <c r="C17" s="69" t="s">
        <v>61</v>
      </c>
      <c r="D17" s="75" t="s">
        <v>56</v>
      </c>
      <c r="E17" s="74" t="s">
        <v>62</v>
      </c>
      <c r="F17" s="68" t="s">
        <v>47</v>
      </c>
      <c r="G17" s="68">
        <v>1</v>
      </c>
      <c r="H17" s="89" t="s">
        <v>48</v>
      </c>
      <c r="I17" s="90"/>
      <c r="J17" s="91"/>
      <c r="K17" s="91"/>
      <c r="L17" s="91"/>
      <c r="M17" s="92" t="s">
        <v>49</v>
      </c>
    </row>
    <row r="18" spans="1:13" x14ac:dyDescent="0.2">
      <c r="A18" s="68">
        <v>6</v>
      </c>
      <c r="B18" s="68" t="s">
        <v>63</v>
      </c>
      <c r="C18" s="69" t="s">
        <v>61</v>
      </c>
      <c r="D18" s="75" t="s">
        <v>56</v>
      </c>
      <c r="E18" s="74" t="s">
        <v>64</v>
      </c>
      <c r="F18" s="68" t="s">
        <v>47</v>
      </c>
      <c r="G18" s="68">
        <v>1</v>
      </c>
      <c r="H18" s="89" t="s">
        <v>48</v>
      </c>
      <c r="I18" s="90"/>
      <c r="J18" s="91"/>
      <c r="K18" s="91"/>
      <c r="L18" s="91"/>
      <c r="M18" s="92" t="s">
        <v>49</v>
      </c>
    </row>
    <row r="19" spans="1:13" x14ac:dyDescent="0.2">
      <c r="A19" s="68">
        <v>7</v>
      </c>
      <c r="B19" s="68" t="s">
        <v>65</v>
      </c>
      <c r="C19" s="69" t="s">
        <v>66</v>
      </c>
      <c r="D19" s="75" t="s">
        <v>67</v>
      </c>
      <c r="E19" s="74" t="s">
        <v>56</v>
      </c>
      <c r="F19" s="68" t="s">
        <v>47</v>
      </c>
      <c r="G19" s="68">
        <v>18</v>
      </c>
      <c r="H19" s="89" t="s">
        <v>48</v>
      </c>
      <c r="I19" s="90"/>
      <c r="J19" s="91"/>
      <c r="K19" s="91"/>
      <c r="L19" s="91"/>
      <c r="M19" s="92" t="s">
        <v>49</v>
      </c>
    </row>
    <row r="20" spans="1:13" ht="25.5" x14ac:dyDescent="0.2">
      <c r="A20" s="68">
        <v>8</v>
      </c>
      <c r="B20" s="68" t="s">
        <v>68</v>
      </c>
      <c r="C20" s="69" t="s">
        <v>69</v>
      </c>
      <c r="D20" s="75" t="s">
        <v>70</v>
      </c>
      <c r="E20" s="74" t="s">
        <v>46</v>
      </c>
      <c r="F20" s="68" t="s">
        <v>47</v>
      </c>
      <c r="G20" s="68">
        <v>1</v>
      </c>
      <c r="H20" s="89" t="s">
        <v>48</v>
      </c>
      <c r="I20" s="90"/>
      <c r="J20" s="91"/>
      <c r="K20" s="91"/>
      <c r="L20" s="91"/>
      <c r="M20" s="92" t="s">
        <v>49</v>
      </c>
    </row>
    <row r="21" spans="1:13" ht="25.5" x14ac:dyDescent="0.2">
      <c r="A21" s="68">
        <v>9</v>
      </c>
      <c r="B21" s="68" t="s">
        <v>71</v>
      </c>
      <c r="C21" s="69" t="s">
        <v>44</v>
      </c>
      <c r="D21" s="75" t="s">
        <v>72</v>
      </c>
      <c r="E21" s="74" t="s">
        <v>46</v>
      </c>
      <c r="F21" s="68" t="s">
        <v>47</v>
      </c>
      <c r="G21" s="68">
        <v>4</v>
      </c>
      <c r="H21" s="89" t="s">
        <v>48</v>
      </c>
      <c r="I21" s="90"/>
      <c r="J21" s="91"/>
      <c r="K21" s="91"/>
      <c r="L21" s="91"/>
      <c r="M21" s="92" t="s">
        <v>49</v>
      </c>
    </row>
    <row r="22" spans="1:13" ht="25.5" x14ac:dyDescent="0.2">
      <c r="A22" s="68">
        <v>10</v>
      </c>
      <c r="B22" s="68" t="s">
        <v>73</v>
      </c>
      <c r="C22" s="69" t="s">
        <v>74</v>
      </c>
      <c r="D22" s="75" t="s">
        <v>75</v>
      </c>
      <c r="E22" s="74" t="s">
        <v>76</v>
      </c>
      <c r="F22" s="68" t="s">
        <v>47</v>
      </c>
      <c r="G22" s="68">
        <v>3</v>
      </c>
      <c r="H22" s="89" t="s">
        <v>48</v>
      </c>
      <c r="I22" s="90"/>
      <c r="J22" s="91"/>
      <c r="K22" s="91"/>
      <c r="L22" s="91"/>
      <c r="M22" s="92" t="s">
        <v>77</v>
      </c>
    </row>
    <row r="23" spans="1:13" ht="25.5" x14ac:dyDescent="0.2">
      <c r="A23" s="68">
        <v>11</v>
      </c>
      <c r="B23" s="68" t="s">
        <v>78</v>
      </c>
      <c r="C23" s="69" t="s">
        <v>79</v>
      </c>
      <c r="D23" s="75" t="s">
        <v>80</v>
      </c>
      <c r="E23" s="74" t="s">
        <v>56</v>
      </c>
      <c r="F23" s="68" t="s">
        <v>47</v>
      </c>
      <c r="G23" s="68">
        <v>3</v>
      </c>
      <c r="H23" s="89" t="s">
        <v>48</v>
      </c>
      <c r="I23" s="90"/>
      <c r="J23" s="91"/>
      <c r="K23" s="91"/>
      <c r="L23" s="91"/>
      <c r="M23" s="92" t="s">
        <v>81</v>
      </c>
    </row>
    <row r="24" spans="1:13" ht="25.5" x14ac:dyDescent="0.2">
      <c r="A24" s="68">
        <v>12</v>
      </c>
      <c r="B24" s="68" t="s">
        <v>82</v>
      </c>
      <c r="C24" s="69" t="s">
        <v>44</v>
      </c>
      <c r="D24" s="75" t="s">
        <v>83</v>
      </c>
      <c r="E24" s="74" t="s">
        <v>56</v>
      </c>
      <c r="F24" s="68" t="s">
        <v>47</v>
      </c>
      <c r="G24" s="68">
        <v>15</v>
      </c>
      <c r="H24" s="89" t="s">
        <v>48</v>
      </c>
      <c r="I24" s="90"/>
      <c r="J24" s="91"/>
      <c r="K24" s="91"/>
      <c r="L24" s="91"/>
      <c r="M24" s="92" t="s">
        <v>49</v>
      </c>
    </row>
    <row r="25" spans="1:13" x14ac:dyDescent="0.2">
      <c r="A25" s="68">
        <v>13</v>
      </c>
      <c r="B25" s="68" t="s">
        <v>84</v>
      </c>
      <c r="C25" s="69" t="s">
        <v>85</v>
      </c>
      <c r="D25" s="75" t="s">
        <v>86</v>
      </c>
      <c r="E25" s="74" t="s">
        <v>87</v>
      </c>
      <c r="F25" s="68" t="s">
        <v>47</v>
      </c>
      <c r="G25" s="68">
        <v>4</v>
      </c>
      <c r="H25" s="89" t="s">
        <v>48</v>
      </c>
      <c r="I25" s="90"/>
      <c r="J25" s="91"/>
      <c r="K25" s="91"/>
      <c r="L25" s="91"/>
      <c r="M25" s="92" t="s">
        <v>49</v>
      </c>
    </row>
    <row r="26" spans="1:13" ht="25.5" x14ac:dyDescent="0.2">
      <c r="A26" s="68">
        <v>14</v>
      </c>
      <c r="B26" s="68" t="s">
        <v>88</v>
      </c>
      <c r="C26" s="69" t="s">
        <v>89</v>
      </c>
      <c r="D26" s="75" t="s">
        <v>90</v>
      </c>
      <c r="E26" s="74" t="s">
        <v>56</v>
      </c>
      <c r="F26" s="68" t="s">
        <v>47</v>
      </c>
      <c r="G26" s="68">
        <v>2</v>
      </c>
      <c r="H26" s="89" t="s">
        <v>48</v>
      </c>
      <c r="I26" s="90"/>
      <c r="J26" s="91"/>
      <c r="K26" s="91"/>
      <c r="L26" s="91"/>
      <c r="M26" s="92" t="s">
        <v>77</v>
      </c>
    </row>
    <row r="27" spans="1:13" ht="25.5" x14ac:dyDescent="0.2">
      <c r="A27" s="68">
        <v>15</v>
      </c>
      <c r="B27" s="68" t="s">
        <v>91</v>
      </c>
      <c r="C27" s="69" t="s">
        <v>44</v>
      </c>
      <c r="D27" s="75" t="s">
        <v>58</v>
      </c>
      <c r="E27" s="74" t="s">
        <v>59</v>
      </c>
      <c r="F27" s="68" t="s">
        <v>47</v>
      </c>
      <c r="G27" s="68">
        <v>19</v>
      </c>
      <c r="H27" s="89" t="s">
        <v>48</v>
      </c>
      <c r="I27" s="90"/>
      <c r="J27" s="91"/>
      <c r="K27" s="91"/>
      <c r="L27" s="91"/>
      <c r="M27" s="92" t="s">
        <v>49</v>
      </c>
    </row>
    <row r="28" spans="1:13" x14ac:dyDescent="0.2">
      <c r="A28" s="68">
        <v>16</v>
      </c>
      <c r="B28" s="68" t="s">
        <v>92</v>
      </c>
      <c r="C28" s="69" t="s">
        <v>85</v>
      </c>
      <c r="D28" s="75" t="s">
        <v>86</v>
      </c>
      <c r="E28" s="74" t="s">
        <v>56</v>
      </c>
      <c r="F28" s="68" t="s">
        <v>47</v>
      </c>
      <c r="G28" s="68">
        <v>3</v>
      </c>
      <c r="H28" s="89" t="s">
        <v>48</v>
      </c>
      <c r="I28" s="90"/>
      <c r="J28" s="91"/>
      <c r="K28" s="91"/>
      <c r="L28" s="91"/>
      <c r="M28" s="92" t="s">
        <v>49</v>
      </c>
    </row>
    <row r="29" spans="1:13" ht="25.5" x14ac:dyDescent="0.2">
      <c r="A29" s="68">
        <v>17</v>
      </c>
      <c r="B29" s="68" t="s">
        <v>93</v>
      </c>
      <c r="C29" s="69" t="s">
        <v>44</v>
      </c>
      <c r="D29" s="75" t="s">
        <v>86</v>
      </c>
      <c r="E29" s="74" t="s">
        <v>94</v>
      </c>
      <c r="F29" s="68" t="s">
        <v>47</v>
      </c>
      <c r="G29" s="68">
        <v>4</v>
      </c>
      <c r="H29" s="89" t="s">
        <v>48</v>
      </c>
      <c r="I29" s="90"/>
      <c r="J29" s="91"/>
      <c r="K29" s="91"/>
      <c r="L29" s="91"/>
      <c r="M29" s="92" t="s">
        <v>49</v>
      </c>
    </row>
    <row r="30" spans="1:13" ht="25.5" x14ac:dyDescent="0.2">
      <c r="A30" s="68">
        <v>18</v>
      </c>
      <c r="B30" s="68" t="s">
        <v>95</v>
      </c>
      <c r="C30" s="69" t="s">
        <v>44</v>
      </c>
      <c r="D30" s="75" t="s">
        <v>96</v>
      </c>
      <c r="E30" s="74" t="s">
        <v>59</v>
      </c>
      <c r="F30" s="68" t="s">
        <v>47</v>
      </c>
      <c r="G30" s="68">
        <v>24</v>
      </c>
      <c r="H30" s="89" t="s">
        <v>48</v>
      </c>
      <c r="I30" s="90"/>
      <c r="J30" s="91"/>
      <c r="K30" s="91"/>
      <c r="L30" s="91"/>
      <c r="M30" s="92" t="s">
        <v>49</v>
      </c>
    </row>
    <row r="31" spans="1:13" ht="25.5" x14ac:dyDescent="0.2">
      <c r="A31" s="68">
        <v>19</v>
      </c>
      <c r="B31" s="68" t="s">
        <v>97</v>
      </c>
      <c r="C31" s="69" t="s">
        <v>89</v>
      </c>
      <c r="D31" s="75" t="s">
        <v>98</v>
      </c>
      <c r="E31" s="74" t="s">
        <v>99</v>
      </c>
      <c r="F31" s="68" t="s">
        <v>47</v>
      </c>
      <c r="G31" s="68">
        <v>22</v>
      </c>
      <c r="H31" s="89" t="s">
        <v>48</v>
      </c>
      <c r="I31" s="90"/>
      <c r="J31" s="91"/>
      <c r="K31" s="91"/>
      <c r="L31" s="91"/>
      <c r="M31" s="92" t="s">
        <v>49</v>
      </c>
    </row>
    <row r="32" spans="1:13" ht="25.5" x14ac:dyDescent="0.2">
      <c r="A32" s="68">
        <v>20</v>
      </c>
      <c r="B32" s="68" t="s">
        <v>100</v>
      </c>
      <c r="C32" s="69" t="s">
        <v>74</v>
      </c>
      <c r="D32" s="75" t="s">
        <v>101</v>
      </c>
      <c r="E32" s="74" t="s">
        <v>56</v>
      </c>
      <c r="F32" s="68" t="s">
        <v>47</v>
      </c>
      <c r="G32" s="68">
        <v>43</v>
      </c>
      <c r="H32" s="89" t="s">
        <v>48</v>
      </c>
      <c r="I32" s="90"/>
      <c r="J32" s="91"/>
      <c r="K32" s="91"/>
      <c r="L32" s="91"/>
      <c r="M32" s="92" t="s">
        <v>77</v>
      </c>
    </row>
    <row r="33" spans="1:13" ht="25.5" x14ac:dyDescent="0.2">
      <c r="A33" s="68">
        <v>21</v>
      </c>
      <c r="B33" s="68" t="s">
        <v>102</v>
      </c>
      <c r="C33" s="69" t="s">
        <v>44</v>
      </c>
      <c r="D33" s="75" t="s">
        <v>103</v>
      </c>
      <c r="E33" s="74" t="s">
        <v>56</v>
      </c>
      <c r="F33" s="68" t="s">
        <v>47</v>
      </c>
      <c r="G33" s="68">
        <v>27</v>
      </c>
      <c r="H33" s="89" t="s">
        <v>48</v>
      </c>
      <c r="I33" s="90"/>
      <c r="J33" s="91"/>
      <c r="K33" s="91"/>
      <c r="L33" s="91"/>
      <c r="M33" s="92" t="s">
        <v>49</v>
      </c>
    </row>
    <row r="34" spans="1:13" x14ac:dyDescent="0.2">
      <c r="A34" s="68">
        <v>22</v>
      </c>
      <c r="B34" s="68" t="s">
        <v>104</v>
      </c>
      <c r="C34" s="69" t="s">
        <v>105</v>
      </c>
      <c r="D34" s="75" t="s">
        <v>106</v>
      </c>
      <c r="E34" s="74" t="s">
        <v>107</v>
      </c>
      <c r="F34" s="68" t="s">
        <v>47</v>
      </c>
      <c r="G34" s="68">
        <v>1</v>
      </c>
      <c r="H34" s="89" t="s">
        <v>48</v>
      </c>
      <c r="I34" s="90"/>
      <c r="J34" s="91"/>
      <c r="K34" s="91"/>
      <c r="L34" s="91"/>
      <c r="M34" s="92" t="s">
        <v>49</v>
      </c>
    </row>
    <row r="35" spans="1:13" x14ac:dyDescent="0.2">
      <c r="A35" s="68">
        <v>23</v>
      </c>
      <c r="B35" s="68" t="s">
        <v>108</v>
      </c>
      <c r="C35" s="69" t="s">
        <v>85</v>
      </c>
      <c r="D35" s="75" t="s">
        <v>109</v>
      </c>
      <c r="E35" s="74" t="s">
        <v>46</v>
      </c>
      <c r="F35" s="68" t="s">
        <v>47</v>
      </c>
      <c r="G35" s="68">
        <v>1</v>
      </c>
      <c r="H35" s="89" t="s">
        <v>48</v>
      </c>
      <c r="I35" s="90"/>
      <c r="J35" s="91"/>
      <c r="K35" s="91"/>
      <c r="L35" s="91"/>
      <c r="M35" s="92" t="s">
        <v>49</v>
      </c>
    </row>
    <row r="36" spans="1:13" ht="25.5" x14ac:dyDescent="0.2">
      <c r="A36" s="68">
        <v>24</v>
      </c>
      <c r="B36" s="68" t="s">
        <v>110</v>
      </c>
      <c r="C36" s="69" t="s">
        <v>89</v>
      </c>
      <c r="D36" s="75" t="s">
        <v>111</v>
      </c>
      <c r="E36" s="74" t="s">
        <v>46</v>
      </c>
      <c r="F36" s="68" t="s">
        <v>47</v>
      </c>
      <c r="G36" s="68">
        <v>1</v>
      </c>
      <c r="H36" s="89" t="s">
        <v>48</v>
      </c>
      <c r="I36" s="90"/>
      <c r="J36" s="91"/>
      <c r="K36" s="91"/>
      <c r="L36" s="91"/>
      <c r="M36" s="92" t="s">
        <v>49</v>
      </c>
    </row>
    <row r="37" spans="1:13" ht="25.5" x14ac:dyDescent="0.2">
      <c r="A37" s="68">
        <v>25</v>
      </c>
      <c r="B37" s="68" t="s">
        <v>112</v>
      </c>
      <c r="C37" s="69" t="s">
        <v>89</v>
      </c>
      <c r="D37" s="75" t="s">
        <v>111</v>
      </c>
      <c r="E37" s="74" t="s">
        <v>64</v>
      </c>
      <c r="F37" s="68" t="s">
        <v>47</v>
      </c>
      <c r="G37" s="68">
        <v>1</v>
      </c>
      <c r="H37" s="89" t="s">
        <v>48</v>
      </c>
      <c r="I37" s="90"/>
      <c r="J37" s="91"/>
      <c r="K37" s="91"/>
      <c r="L37" s="91"/>
      <c r="M37" s="92" t="s">
        <v>49</v>
      </c>
    </row>
    <row r="38" spans="1:13" ht="25.5" x14ac:dyDescent="0.2">
      <c r="A38" s="68">
        <v>26</v>
      </c>
      <c r="B38" s="68" t="s">
        <v>113</v>
      </c>
      <c r="C38" s="69" t="s">
        <v>44</v>
      </c>
      <c r="D38" s="75" t="s">
        <v>114</v>
      </c>
      <c r="E38" s="74" t="s">
        <v>56</v>
      </c>
      <c r="F38" s="68" t="s">
        <v>47</v>
      </c>
      <c r="G38" s="68">
        <v>55</v>
      </c>
      <c r="H38" s="89" t="s">
        <v>48</v>
      </c>
      <c r="I38" s="90"/>
      <c r="J38" s="91"/>
      <c r="K38" s="91"/>
      <c r="L38" s="91"/>
      <c r="M38" s="92" t="s">
        <v>49</v>
      </c>
    </row>
    <row r="39" spans="1:13" ht="25.5" x14ac:dyDescent="0.2">
      <c r="A39" s="68">
        <v>27</v>
      </c>
      <c r="B39" s="68" t="s">
        <v>115</v>
      </c>
      <c r="C39" s="69" t="s">
        <v>74</v>
      </c>
      <c r="D39" s="75" t="s">
        <v>116</v>
      </c>
      <c r="E39" s="74" t="s">
        <v>56</v>
      </c>
      <c r="F39" s="68" t="s">
        <v>47</v>
      </c>
      <c r="G39" s="68">
        <v>20</v>
      </c>
      <c r="H39" s="89" t="s">
        <v>48</v>
      </c>
      <c r="I39" s="90"/>
      <c r="J39" s="91"/>
      <c r="K39" s="91"/>
      <c r="L39" s="91"/>
      <c r="M39" s="92" t="s">
        <v>77</v>
      </c>
    </row>
    <row r="40" spans="1:13" ht="25.5" x14ac:dyDescent="0.2">
      <c r="A40" s="68">
        <v>28</v>
      </c>
      <c r="B40" s="68" t="s">
        <v>117</v>
      </c>
      <c r="C40" s="69" t="s">
        <v>79</v>
      </c>
      <c r="D40" s="75" t="s">
        <v>118</v>
      </c>
      <c r="E40" s="74" t="s">
        <v>56</v>
      </c>
      <c r="F40" s="68" t="s">
        <v>47</v>
      </c>
      <c r="G40" s="68">
        <v>3</v>
      </c>
      <c r="H40" s="89" t="s">
        <v>48</v>
      </c>
      <c r="I40" s="90"/>
      <c r="J40" s="91"/>
      <c r="K40" s="91"/>
      <c r="L40" s="91"/>
      <c r="M40" s="92" t="s">
        <v>119</v>
      </c>
    </row>
    <row r="41" spans="1:13" ht="38.25" x14ac:dyDescent="0.2">
      <c r="A41" s="68">
        <v>29</v>
      </c>
      <c r="B41" s="68" t="s">
        <v>120</v>
      </c>
      <c r="C41" s="69" t="s">
        <v>121</v>
      </c>
      <c r="D41" s="75" t="s">
        <v>122</v>
      </c>
      <c r="E41" s="74" t="s">
        <v>56</v>
      </c>
      <c r="F41" s="68" t="s">
        <v>47</v>
      </c>
      <c r="G41" s="68">
        <v>3</v>
      </c>
      <c r="H41" s="89" t="s">
        <v>48</v>
      </c>
      <c r="I41" s="90"/>
      <c r="J41" s="91"/>
      <c r="K41" s="91"/>
      <c r="L41" s="91"/>
      <c r="M41" s="92" t="s">
        <v>81</v>
      </c>
    </row>
    <row r="42" spans="1:13" ht="25.5" x14ac:dyDescent="0.2">
      <c r="A42" s="68">
        <v>30</v>
      </c>
      <c r="B42" s="68" t="s">
        <v>123</v>
      </c>
      <c r="C42" s="69" t="s">
        <v>69</v>
      </c>
      <c r="D42" s="75" t="s">
        <v>124</v>
      </c>
      <c r="E42" s="74" t="s">
        <v>59</v>
      </c>
      <c r="F42" s="68" t="s">
        <v>47</v>
      </c>
      <c r="G42" s="68">
        <v>1</v>
      </c>
      <c r="H42" s="89" t="s">
        <v>48</v>
      </c>
      <c r="I42" s="90"/>
      <c r="J42" s="91"/>
      <c r="K42" s="91"/>
      <c r="L42" s="91"/>
      <c r="M42" s="92" t="s">
        <v>49</v>
      </c>
    </row>
    <row r="43" spans="1:13" ht="25.5" x14ac:dyDescent="0.2">
      <c r="A43" s="68">
        <v>31</v>
      </c>
      <c r="B43" s="68" t="s">
        <v>125</v>
      </c>
      <c r="C43" s="69" t="s">
        <v>44</v>
      </c>
      <c r="D43" s="75" t="s">
        <v>126</v>
      </c>
      <c r="E43" s="74" t="s">
        <v>46</v>
      </c>
      <c r="F43" s="68" t="s">
        <v>47</v>
      </c>
      <c r="G43" s="68">
        <v>26</v>
      </c>
      <c r="H43" s="89" t="s">
        <v>48</v>
      </c>
      <c r="I43" s="90"/>
      <c r="J43" s="91"/>
      <c r="K43" s="91"/>
      <c r="L43" s="91"/>
      <c r="M43" s="92" t="s">
        <v>81</v>
      </c>
    </row>
    <row r="44" spans="1:13" x14ac:dyDescent="0.2">
      <c r="A44" s="68">
        <v>32</v>
      </c>
      <c r="B44" s="68" t="s">
        <v>127</v>
      </c>
      <c r="C44" s="69" t="s">
        <v>85</v>
      </c>
      <c r="D44" s="75" t="s">
        <v>128</v>
      </c>
      <c r="E44" s="74" t="s">
        <v>56</v>
      </c>
      <c r="F44" s="68" t="s">
        <v>47</v>
      </c>
      <c r="G44" s="68">
        <v>14</v>
      </c>
      <c r="H44" s="89" t="s">
        <v>48</v>
      </c>
      <c r="I44" s="90"/>
      <c r="J44" s="91"/>
      <c r="K44" s="91"/>
      <c r="L44" s="91"/>
      <c r="M44" s="92" t="s">
        <v>129</v>
      </c>
    </row>
    <row r="45" spans="1:13" x14ac:dyDescent="0.2">
      <c r="A45" s="68">
        <v>33</v>
      </c>
      <c r="B45" s="68" t="s">
        <v>130</v>
      </c>
      <c r="C45" s="69" t="s">
        <v>131</v>
      </c>
      <c r="D45" s="75" t="s">
        <v>132</v>
      </c>
      <c r="E45" s="74" t="s">
        <v>56</v>
      </c>
      <c r="F45" s="68" t="s">
        <v>47</v>
      </c>
      <c r="G45" s="68">
        <v>12</v>
      </c>
      <c r="H45" s="89" t="s">
        <v>48</v>
      </c>
      <c r="I45" s="90"/>
      <c r="J45" s="91"/>
      <c r="K45" s="91"/>
      <c r="L45" s="91"/>
      <c r="M45" s="92" t="s">
        <v>129</v>
      </c>
    </row>
    <row r="46" spans="1:13" x14ac:dyDescent="0.2">
      <c r="A46" s="68">
        <v>34</v>
      </c>
      <c r="B46" s="68" t="s">
        <v>53</v>
      </c>
      <c r="C46" s="69" t="s">
        <v>133</v>
      </c>
      <c r="D46" s="75" t="s">
        <v>134</v>
      </c>
      <c r="E46" s="74" t="s">
        <v>135</v>
      </c>
      <c r="F46" s="68" t="s">
        <v>47</v>
      </c>
      <c r="G46" s="68">
        <v>4</v>
      </c>
      <c r="H46" s="89" t="s">
        <v>48</v>
      </c>
      <c r="I46" s="90"/>
      <c r="J46" s="91"/>
      <c r="K46" s="91"/>
      <c r="L46" s="91"/>
      <c r="M46" s="92" t="s">
        <v>53</v>
      </c>
    </row>
    <row r="47" spans="1:13" x14ac:dyDescent="0.2">
      <c r="A47" s="68">
        <v>35</v>
      </c>
      <c r="B47" s="68" t="s">
        <v>136</v>
      </c>
      <c r="C47" s="69" t="s">
        <v>61</v>
      </c>
      <c r="D47" s="75" t="s">
        <v>56</v>
      </c>
      <c r="E47" s="74" t="s">
        <v>46</v>
      </c>
      <c r="F47" s="68" t="s">
        <v>47</v>
      </c>
      <c r="G47" s="68">
        <v>1</v>
      </c>
      <c r="H47" s="89" t="s">
        <v>48</v>
      </c>
      <c r="I47" s="90"/>
      <c r="J47" s="91"/>
      <c r="K47" s="91"/>
      <c r="L47" s="91"/>
      <c r="M47" s="92" t="s">
        <v>137</v>
      </c>
    </row>
    <row r="48" spans="1:13" ht="25.5" x14ac:dyDescent="0.2">
      <c r="A48" s="68">
        <v>36</v>
      </c>
      <c r="B48" s="68" t="s">
        <v>138</v>
      </c>
      <c r="C48" s="69" t="s">
        <v>89</v>
      </c>
      <c r="D48" s="75" t="s">
        <v>139</v>
      </c>
      <c r="E48" s="74" t="s">
        <v>46</v>
      </c>
      <c r="F48" s="68" t="s">
        <v>47</v>
      </c>
      <c r="G48" s="68">
        <v>19</v>
      </c>
      <c r="H48" s="89" t="s">
        <v>48</v>
      </c>
      <c r="I48" s="90"/>
      <c r="J48" s="91"/>
      <c r="K48" s="91"/>
      <c r="L48" s="91"/>
      <c r="M48" s="92" t="s">
        <v>77</v>
      </c>
    </row>
    <row r="49" spans="1:13" ht="25.5" x14ac:dyDescent="0.2">
      <c r="A49" s="68">
        <v>37</v>
      </c>
      <c r="B49" s="68" t="s">
        <v>140</v>
      </c>
      <c r="C49" s="69" t="s">
        <v>89</v>
      </c>
      <c r="D49" s="75" t="s">
        <v>141</v>
      </c>
      <c r="E49" s="74" t="s">
        <v>142</v>
      </c>
      <c r="F49" s="68" t="s">
        <v>47</v>
      </c>
      <c r="G49" s="68">
        <v>1</v>
      </c>
      <c r="H49" s="89" t="s">
        <v>48</v>
      </c>
      <c r="I49" s="90"/>
      <c r="J49" s="91"/>
      <c r="K49" s="91"/>
      <c r="L49" s="91"/>
      <c r="M49" s="92" t="s">
        <v>77</v>
      </c>
    </row>
    <row r="50" spans="1:13" ht="25.5" x14ac:dyDescent="0.2">
      <c r="A50" s="68">
        <v>38</v>
      </c>
      <c r="B50" s="68" t="s">
        <v>143</v>
      </c>
      <c r="C50" s="69" t="s">
        <v>44</v>
      </c>
      <c r="D50" s="75" t="s">
        <v>144</v>
      </c>
      <c r="E50" s="74" t="s">
        <v>145</v>
      </c>
      <c r="F50" s="68" t="s">
        <v>47</v>
      </c>
      <c r="G50" s="68">
        <v>12</v>
      </c>
      <c r="H50" s="89" t="s">
        <v>48</v>
      </c>
      <c r="I50" s="90"/>
      <c r="J50" s="91"/>
      <c r="K50" s="91"/>
      <c r="L50" s="91"/>
      <c r="M50" s="92" t="s">
        <v>49</v>
      </c>
    </row>
    <row r="51" spans="1:13" ht="25.5" x14ac:dyDescent="0.2">
      <c r="A51" s="68">
        <v>39</v>
      </c>
      <c r="B51" s="68" t="s">
        <v>146</v>
      </c>
      <c r="C51" s="69" t="s">
        <v>79</v>
      </c>
      <c r="D51" s="75" t="s">
        <v>147</v>
      </c>
      <c r="E51" s="74" t="s">
        <v>46</v>
      </c>
      <c r="F51" s="68" t="s">
        <v>47</v>
      </c>
      <c r="G51" s="68">
        <v>1</v>
      </c>
      <c r="H51" s="89" t="s">
        <v>48</v>
      </c>
      <c r="I51" s="90"/>
      <c r="J51" s="91"/>
      <c r="K51" s="91"/>
      <c r="L51" s="91"/>
      <c r="M51" s="92" t="s">
        <v>81</v>
      </c>
    </row>
    <row r="52" spans="1:13" ht="25.5" x14ac:dyDescent="0.2">
      <c r="A52" s="68">
        <v>40</v>
      </c>
      <c r="B52" s="68" t="s">
        <v>148</v>
      </c>
      <c r="C52" s="69" t="s">
        <v>89</v>
      </c>
      <c r="D52" s="75" t="s">
        <v>149</v>
      </c>
      <c r="E52" s="74" t="s">
        <v>64</v>
      </c>
      <c r="F52" s="68" t="s">
        <v>47</v>
      </c>
      <c r="G52" s="68">
        <v>7</v>
      </c>
      <c r="H52" s="89" t="s">
        <v>48</v>
      </c>
      <c r="I52" s="90"/>
      <c r="J52" s="91"/>
      <c r="K52" s="91"/>
      <c r="L52" s="91"/>
      <c r="M52" s="92" t="s">
        <v>77</v>
      </c>
    </row>
    <row r="53" spans="1:13" ht="25.5" x14ac:dyDescent="0.2">
      <c r="A53" s="68">
        <v>41</v>
      </c>
      <c r="B53" s="68" t="s">
        <v>150</v>
      </c>
      <c r="C53" s="69" t="s">
        <v>89</v>
      </c>
      <c r="D53" s="75" t="s">
        <v>149</v>
      </c>
      <c r="E53" s="74" t="s">
        <v>46</v>
      </c>
      <c r="F53" s="68" t="s">
        <v>47</v>
      </c>
      <c r="G53" s="68">
        <v>15</v>
      </c>
      <c r="H53" s="89" t="s">
        <v>48</v>
      </c>
      <c r="I53" s="90"/>
      <c r="J53" s="91"/>
      <c r="K53" s="91"/>
      <c r="L53" s="91"/>
      <c r="M53" s="92" t="s">
        <v>77</v>
      </c>
    </row>
    <row r="54" spans="1:13" ht="25.5" x14ac:dyDescent="0.2">
      <c r="A54" s="68">
        <v>42</v>
      </c>
      <c r="B54" s="68" t="s">
        <v>151</v>
      </c>
      <c r="C54" s="69" t="s">
        <v>89</v>
      </c>
      <c r="D54" s="75" t="s">
        <v>149</v>
      </c>
      <c r="E54" s="74" t="s">
        <v>62</v>
      </c>
      <c r="F54" s="68" t="s">
        <v>47</v>
      </c>
      <c r="G54" s="68">
        <v>6</v>
      </c>
      <c r="H54" s="89" t="s">
        <v>48</v>
      </c>
      <c r="I54" s="90"/>
      <c r="J54" s="91"/>
      <c r="K54" s="91"/>
      <c r="L54" s="91"/>
      <c r="M54" s="92" t="s">
        <v>77</v>
      </c>
    </row>
    <row r="55" spans="1:13" ht="25.5" x14ac:dyDescent="0.2">
      <c r="A55" s="68">
        <v>43</v>
      </c>
      <c r="B55" s="68" t="s">
        <v>152</v>
      </c>
      <c r="C55" s="69" t="s">
        <v>89</v>
      </c>
      <c r="D55" s="75" t="s">
        <v>149</v>
      </c>
      <c r="E55" s="74" t="s">
        <v>87</v>
      </c>
      <c r="F55" s="68" t="s">
        <v>47</v>
      </c>
      <c r="G55" s="68">
        <v>7</v>
      </c>
      <c r="H55" s="89" t="s">
        <v>48</v>
      </c>
      <c r="I55" s="90"/>
      <c r="J55" s="91"/>
      <c r="K55" s="91"/>
      <c r="L55" s="91"/>
      <c r="M55" s="92" t="s">
        <v>77</v>
      </c>
    </row>
    <row r="56" spans="1:13" ht="25.5" x14ac:dyDescent="0.2">
      <c r="A56" s="68">
        <v>44</v>
      </c>
      <c r="B56" s="68" t="s">
        <v>153</v>
      </c>
      <c r="C56" s="69" t="s">
        <v>154</v>
      </c>
      <c r="D56" s="75" t="s">
        <v>155</v>
      </c>
      <c r="E56" s="74" t="s">
        <v>46</v>
      </c>
      <c r="F56" s="68" t="s">
        <v>47</v>
      </c>
      <c r="G56" s="68">
        <v>3</v>
      </c>
      <c r="H56" s="89" t="s">
        <v>48</v>
      </c>
      <c r="I56" s="90"/>
      <c r="J56" s="91"/>
      <c r="K56" s="91"/>
      <c r="L56" s="91"/>
      <c r="M56" s="92" t="s">
        <v>81</v>
      </c>
    </row>
    <row r="57" spans="1:13" ht="25.5" x14ac:dyDescent="0.2">
      <c r="A57" s="68">
        <v>45</v>
      </c>
      <c r="B57" s="68" t="s">
        <v>156</v>
      </c>
      <c r="C57" s="69" t="s">
        <v>89</v>
      </c>
      <c r="D57" s="75" t="s">
        <v>157</v>
      </c>
      <c r="E57" s="74" t="s">
        <v>158</v>
      </c>
      <c r="F57" s="68" t="s">
        <v>47</v>
      </c>
      <c r="G57" s="68">
        <v>77</v>
      </c>
      <c r="H57" s="89" t="s">
        <v>48</v>
      </c>
      <c r="I57" s="90"/>
      <c r="J57" s="91"/>
      <c r="K57" s="91"/>
      <c r="L57" s="91"/>
      <c r="M57" s="92" t="s">
        <v>77</v>
      </c>
    </row>
    <row r="58" spans="1:13" ht="25.5" x14ac:dyDescent="0.2">
      <c r="A58" s="68">
        <v>46</v>
      </c>
      <c r="B58" s="75" t="s">
        <v>159</v>
      </c>
      <c r="C58" s="69" t="s">
        <v>44</v>
      </c>
      <c r="D58" s="75" t="s">
        <v>160</v>
      </c>
      <c r="E58" s="74" t="s">
        <v>56</v>
      </c>
      <c r="F58" s="68" t="s">
        <v>47</v>
      </c>
      <c r="G58" s="68">
        <v>5</v>
      </c>
      <c r="H58" s="89" t="s">
        <v>48</v>
      </c>
      <c r="I58" s="90"/>
      <c r="J58" s="91"/>
      <c r="K58" s="91"/>
      <c r="L58" s="91"/>
      <c r="M58" s="92" t="s">
        <v>129</v>
      </c>
    </row>
    <row r="59" spans="1:13" ht="38.25" x14ac:dyDescent="0.2">
      <c r="A59" s="68">
        <v>47</v>
      </c>
      <c r="B59" s="68" t="s">
        <v>161</v>
      </c>
      <c r="C59" s="69" t="s">
        <v>121</v>
      </c>
      <c r="D59" s="75" t="s">
        <v>162</v>
      </c>
      <c r="E59" s="74" t="s">
        <v>163</v>
      </c>
      <c r="F59" s="68" t="s">
        <v>47</v>
      </c>
      <c r="G59" s="68">
        <v>83</v>
      </c>
      <c r="H59" s="89" t="s">
        <v>48</v>
      </c>
      <c r="I59" s="90"/>
      <c r="J59" s="91"/>
      <c r="K59" s="91"/>
      <c r="L59" s="91"/>
      <c r="M59" s="92" t="s">
        <v>77</v>
      </c>
    </row>
    <row r="60" spans="1:13" ht="25.5" x14ac:dyDescent="0.2">
      <c r="A60" s="68">
        <v>48</v>
      </c>
      <c r="B60" s="68" t="s">
        <v>164</v>
      </c>
      <c r="C60" s="69" t="s">
        <v>165</v>
      </c>
      <c r="D60" s="75" t="s">
        <v>166</v>
      </c>
      <c r="E60" s="74" t="s">
        <v>56</v>
      </c>
      <c r="F60" s="68" t="s">
        <v>47</v>
      </c>
      <c r="G60" s="68">
        <v>6</v>
      </c>
      <c r="H60" s="89" t="s">
        <v>48</v>
      </c>
      <c r="I60" s="90"/>
      <c r="J60" s="91"/>
      <c r="K60" s="91"/>
      <c r="L60" s="91"/>
      <c r="M60" s="92" t="s">
        <v>81</v>
      </c>
    </row>
    <row r="61" spans="1:13" ht="25.5" x14ac:dyDescent="0.2">
      <c r="A61" s="68">
        <v>49</v>
      </c>
      <c r="B61" s="68" t="s">
        <v>167</v>
      </c>
      <c r="C61" s="69" t="s">
        <v>89</v>
      </c>
      <c r="D61" s="75" t="s">
        <v>168</v>
      </c>
      <c r="E61" s="74" t="s">
        <v>46</v>
      </c>
      <c r="F61" s="68" t="s">
        <v>47</v>
      </c>
      <c r="G61" s="68">
        <v>4</v>
      </c>
      <c r="H61" s="89" t="s">
        <v>48</v>
      </c>
      <c r="I61" s="90"/>
      <c r="J61" s="91"/>
      <c r="K61" s="91"/>
      <c r="L61" s="91"/>
      <c r="M61" s="92" t="s">
        <v>49</v>
      </c>
    </row>
    <row r="62" spans="1:13" ht="25.5" x14ac:dyDescent="0.2">
      <c r="A62" s="68">
        <v>50</v>
      </c>
      <c r="B62" s="68" t="s">
        <v>169</v>
      </c>
      <c r="C62" s="69" t="s">
        <v>89</v>
      </c>
      <c r="D62" s="75" t="s">
        <v>168</v>
      </c>
      <c r="E62" s="74" t="s">
        <v>62</v>
      </c>
      <c r="F62" s="68" t="s">
        <v>47</v>
      </c>
      <c r="G62" s="68">
        <v>1</v>
      </c>
      <c r="H62" s="89" t="s">
        <v>48</v>
      </c>
      <c r="I62" s="90"/>
      <c r="J62" s="91"/>
      <c r="K62" s="91"/>
      <c r="L62" s="91"/>
      <c r="M62" s="92" t="s">
        <v>49</v>
      </c>
    </row>
    <row r="63" spans="1:13" ht="25.5" x14ac:dyDescent="0.2">
      <c r="A63" s="68">
        <v>51</v>
      </c>
      <c r="B63" s="68" t="s">
        <v>170</v>
      </c>
      <c r="C63" s="69" t="s">
        <v>89</v>
      </c>
      <c r="D63" s="75" t="s">
        <v>168</v>
      </c>
      <c r="E63" s="74" t="s">
        <v>87</v>
      </c>
      <c r="F63" s="68" t="s">
        <v>47</v>
      </c>
      <c r="G63" s="68">
        <v>3</v>
      </c>
      <c r="H63" s="89" t="s">
        <v>48</v>
      </c>
      <c r="I63" s="90"/>
      <c r="J63" s="91"/>
      <c r="K63" s="91"/>
      <c r="L63" s="91"/>
      <c r="M63" s="92" t="s">
        <v>49</v>
      </c>
    </row>
    <row r="64" spans="1:13" ht="25.5" x14ac:dyDescent="0.2">
      <c r="A64" s="68">
        <v>52</v>
      </c>
      <c r="B64" s="68" t="s">
        <v>171</v>
      </c>
      <c r="C64" s="69" t="s">
        <v>44</v>
      </c>
      <c r="D64" s="75" t="s">
        <v>172</v>
      </c>
      <c r="E64" s="74" t="s">
        <v>56</v>
      </c>
      <c r="F64" s="68" t="s">
        <v>47</v>
      </c>
      <c r="G64" s="68">
        <v>8</v>
      </c>
      <c r="H64" s="89" t="s">
        <v>48</v>
      </c>
      <c r="I64" s="90"/>
      <c r="J64" s="91"/>
      <c r="K64" s="91"/>
      <c r="L64" s="91"/>
      <c r="M64" s="92" t="s">
        <v>49</v>
      </c>
    </row>
    <row r="65" spans="1:13" ht="25.5" x14ac:dyDescent="0.2">
      <c r="A65" s="68">
        <v>53</v>
      </c>
      <c r="B65" s="68" t="s">
        <v>173</v>
      </c>
      <c r="C65" s="69" t="s">
        <v>174</v>
      </c>
      <c r="D65" s="75" t="s">
        <v>175</v>
      </c>
      <c r="E65" s="74" t="s">
        <v>56</v>
      </c>
      <c r="F65" s="68" t="s">
        <v>47</v>
      </c>
      <c r="G65" s="68">
        <v>5</v>
      </c>
      <c r="H65" s="89" t="s">
        <v>48</v>
      </c>
      <c r="I65" s="90"/>
      <c r="J65" s="91"/>
      <c r="K65" s="91"/>
      <c r="L65" s="91"/>
      <c r="M65" s="92" t="s">
        <v>176</v>
      </c>
    </row>
    <row r="66" spans="1:13" x14ac:dyDescent="0.2">
      <c r="A66" s="68">
        <v>54</v>
      </c>
      <c r="B66" s="68" t="s">
        <v>82</v>
      </c>
      <c r="C66" s="69" t="s">
        <v>177</v>
      </c>
      <c r="D66" s="75" t="s">
        <v>178</v>
      </c>
      <c r="E66" s="74" t="s">
        <v>52</v>
      </c>
      <c r="F66" s="68" t="s">
        <v>47</v>
      </c>
      <c r="G66" s="68">
        <v>5</v>
      </c>
      <c r="H66" s="89" t="s">
        <v>48</v>
      </c>
      <c r="I66" s="90"/>
      <c r="J66" s="91"/>
      <c r="K66" s="91"/>
      <c r="L66" s="91"/>
      <c r="M66" s="92" t="s">
        <v>49</v>
      </c>
    </row>
    <row r="67" spans="1:13" ht="25.5" x14ac:dyDescent="0.2">
      <c r="A67" s="68">
        <v>55</v>
      </c>
      <c r="B67" s="68" t="s">
        <v>179</v>
      </c>
      <c r="C67" s="69" t="s">
        <v>89</v>
      </c>
      <c r="D67" s="75" t="s">
        <v>180</v>
      </c>
      <c r="E67" s="74" t="s">
        <v>56</v>
      </c>
      <c r="F67" s="68" t="s">
        <v>47</v>
      </c>
      <c r="G67" s="68">
        <v>3</v>
      </c>
      <c r="H67" s="89" t="s">
        <v>48</v>
      </c>
      <c r="I67" s="90"/>
      <c r="J67" s="91"/>
      <c r="K67" s="91"/>
      <c r="L67" s="91"/>
      <c r="M67" s="92" t="s">
        <v>181</v>
      </c>
    </row>
    <row r="68" spans="1:13" ht="25.5" x14ac:dyDescent="0.2">
      <c r="A68" s="68">
        <v>56</v>
      </c>
      <c r="B68" s="68" t="s">
        <v>182</v>
      </c>
      <c r="C68" s="69" t="s">
        <v>89</v>
      </c>
      <c r="D68" s="75" t="s">
        <v>183</v>
      </c>
      <c r="E68" s="74" t="s">
        <v>142</v>
      </c>
      <c r="F68" s="68" t="s">
        <v>47</v>
      </c>
      <c r="G68" s="68">
        <v>25</v>
      </c>
      <c r="H68" s="89" t="s">
        <v>48</v>
      </c>
      <c r="I68" s="90"/>
      <c r="J68" s="91"/>
      <c r="K68" s="91"/>
      <c r="L68" s="91"/>
      <c r="M68" s="92" t="s">
        <v>77</v>
      </c>
    </row>
    <row r="69" spans="1:13" ht="25.5" x14ac:dyDescent="0.2">
      <c r="A69" s="68">
        <v>57</v>
      </c>
      <c r="B69" s="68" t="s">
        <v>184</v>
      </c>
      <c r="C69" s="69" t="s">
        <v>89</v>
      </c>
      <c r="D69" s="75" t="s">
        <v>185</v>
      </c>
      <c r="E69" s="74" t="s">
        <v>163</v>
      </c>
      <c r="F69" s="68" t="s">
        <v>47</v>
      </c>
      <c r="G69" s="68">
        <v>63</v>
      </c>
      <c r="H69" s="89" t="s">
        <v>48</v>
      </c>
      <c r="I69" s="90"/>
      <c r="J69" s="91"/>
      <c r="K69" s="91"/>
      <c r="L69" s="91"/>
      <c r="M69" s="92" t="s">
        <v>77</v>
      </c>
    </row>
    <row r="70" spans="1:13" ht="25.5" x14ac:dyDescent="0.2">
      <c r="A70" s="68">
        <v>58</v>
      </c>
      <c r="B70" s="68" t="s">
        <v>186</v>
      </c>
      <c r="C70" s="69" t="s">
        <v>44</v>
      </c>
      <c r="D70" s="75" t="s">
        <v>187</v>
      </c>
      <c r="E70" s="74" t="s">
        <v>56</v>
      </c>
      <c r="F70" s="68" t="s">
        <v>47</v>
      </c>
      <c r="G70" s="68">
        <v>1</v>
      </c>
      <c r="H70" s="89" t="s">
        <v>48</v>
      </c>
      <c r="I70" s="90"/>
      <c r="J70" s="91"/>
      <c r="K70" s="91"/>
      <c r="L70" s="91"/>
      <c r="M70" s="92" t="s">
        <v>49</v>
      </c>
    </row>
    <row r="71" spans="1:13" ht="38.25" x14ac:dyDescent="0.2">
      <c r="A71" s="68">
        <v>59</v>
      </c>
      <c r="B71" s="68" t="s">
        <v>188</v>
      </c>
      <c r="C71" s="69" t="s">
        <v>189</v>
      </c>
      <c r="D71" s="75" t="s">
        <v>190</v>
      </c>
      <c r="E71" s="74" t="s">
        <v>46</v>
      </c>
      <c r="F71" s="68" t="s">
        <v>47</v>
      </c>
      <c r="G71" s="68">
        <v>1</v>
      </c>
      <c r="H71" s="89" t="s">
        <v>48</v>
      </c>
      <c r="I71" s="90"/>
      <c r="J71" s="91"/>
      <c r="K71" s="91"/>
      <c r="L71" s="91"/>
      <c r="M71" s="92" t="s">
        <v>49</v>
      </c>
    </row>
    <row r="72" spans="1:13" ht="38.25" x14ac:dyDescent="0.2">
      <c r="A72" s="68">
        <v>60</v>
      </c>
      <c r="B72" s="68" t="s">
        <v>191</v>
      </c>
      <c r="C72" s="69" t="s">
        <v>189</v>
      </c>
      <c r="D72" s="75" t="s">
        <v>190</v>
      </c>
      <c r="E72" s="74" t="s">
        <v>87</v>
      </c>
      <c r="F72" s="68" t="s">
        <v>47</v>
      </c>
      <c r="G72" s="68">
        <v>1</v>
      </c>
      <c r="H72" s="89" t="s">
        <v>48</v>
      </c>
      <c r="I72" s="90"/>
      <c r="J72" s="91"/>
      <c r="K72" s="91"/>
      <c r="L72" s="91"/>
      <c r="M72" s="92" t="s">
        <v>49</v>
      </c>
    </row>
    <row r="73" spans="1:13" ht="25.5" x14ac:dyDescent="0.2">
      <c r="A73" s="68">
        <v>61</v>
      </c>
      <c r="B73" s="68" t="s">
        <v>192</v>
      </c>
      <c r="C73" s="69" t="s">
        <v>89</v>
      </c>
      <c r="D73" s="75" t="s">
        <v>172</v>
      </c>
      <c r="E73" s="74" t="s">
        <v>46</v>
      </c>
      <c r="F73" s="68" t="s">
        <v>47</v>
      </c>
      <c r="G73" s="68">
        <v>23</v>
      </c>
      <c r="H73" s="89" t="s">
        <v>48</v>
      </c>
      <c r="I73" s="90"/>
      <c r="J73" s="91"/>
      <c r="K73" s="91"/>
      <c r="L73" s="91"/>
      <c r="M73" s="92" t="s">
        <v>49</v>
      </c>
    </row>
    <row r="74" spans="1:13" ht="25.5" x14ac:dyDescent="0.2">
      <c r="A74" s="68">
        <v>62</v>
      </c>
      <c r="B74" s="68" t="s">
        <v>193</v>
      </c>
      <c r="C74" s="69" t="s">
        <v>194</v>
      </c>
      <c r="D74" s="75" t="s">
        <v>195</v>
      </c>
      <c r="E74" s="74" t="s">
        <v>196</v>
      </c>
      <c r="F74" s="68" t="s">
        <v>47</v>
      </c>
      <c r="G74" s="68">
        <v>2</v>
      </c>
      <c r="H74" s="89" t="s">
        <v>48</v>
      </c>
      <c r="I74" s="90"/>
      <c r="J74" s="91"/>
      <c r="K74" s="91"/>
      <c r="L74" s="91"/>
      <c r="M74" s="92" t="s">
        <v>197</v>
      </c>
    </row>
    <row r="75" spans="1:13" ht="25.5" x14ac:dyDescent="0.2">
      <c r="A75" s="68">
        <v>63</v>
      </c>
      <c r="B75" s="68" t="s">
        <v>198</v>
      </c>
      <c r="C75" s="69" t="s">
        <v>199</v>
      </c>
      <c r="D75" s="75" t="s">
        <v>200</v>
      </c>
      <c r="E75" s="74" t="s">
        <v>56</v>
      </c>
      <c r="F75" s="68" t="s">
        <v>47</v>
      </c>
      <c r="G75" s="68">
        <v>80</v>
      </c>
      <c r="H75" s="89" t="s">
        <v>48</v>
      </c>
      <c r="I75" s="90"/>
      <c r="J75" s="91"/>
      <c r="K75" s="91"/>
      <c r="L75" s="91"/>
      <c r="M75" s="92" t="s">
        <v>201</v>
      </c>
    </row>
    <row r="76" spans="1:13" ht="51" x14ac:dyDescent="0.2">
      <c r="A76" s="68">
        <v>64</v>
      </c>
      <c r="B76" s="68" t="s">
        <v>202</v>
      </c>
      <c r="C76" s="69" t="s">
        <v>89</v>
      </c>
      <c r="D76" s="75" t="s">
        <v>203</v>
      </c>
      <c r="E76" s="74" t="s">
        <v>204</v>
      </c>
      <c r="F76" s="68" t="s">
        <v>47</v>
      </c>
      <c r="G76" s="68">
        <v>2</v>
      </c>
      <c r="H76" s="89" t="s">
        <v>48</v>
      </c>
      <c r="I76" s="90"/>
      <c r="J76" s="91"/>
      <c r="K76" s="91"/>
      <c r="L76" s="91"/>
      <c r="M76" s="92" t="s">
        <v>77</v>
      </c>
    </row>
    <row r="77" spans="1:13" ht="38.25" x14ac:dyDescent="0.2">
      <c r="A77" s="68">
        <v>65</v>
      </c>
      <c r="B77" s="68" t="s">
        <v>205</v>
      </c>
      <c r="C77" s="69" t="s">
        <v>121</v>
      </c>
      <c r="D77" s="75" t="s">
        <v>206</v>
      </c>
      <c r="E77" s="74" t="s">
        <v>46</v>
      </c>
      <c r="F77" s="68" t="s">
        <v>47</v>
      </c>
      <c r="G77" s="68">
        <v>3</v>
      </c>
      <c r="H77" s="89" t="s">
        <v>48</v>
      </c>
      <c r="I77" s="90"/>
      <c r="J77" s="91"/>
      <c r="K77" s="91"/>
      <c r="L77" s="91"/>
      <c r="M77" s="92" t="s">
        <v>77</v>
      </c>
    </row>
    <row r="78" spans="1:13" ht="38.25" x14ac:dyDescent="0.2">
      <c r="A78" s="68">
        <v>66</v>
      </c>
      <c r="B78" s="68" t="s">
        <v>207</v>
      </c>
      <c r="C78" s="69" t="s">
        <v>121</v>
      </c>
      <c r="D78" s="75" t="s">
        <v>208</v>
      </c>
      <c r="E78" s="74" t="s">
        <v>56</v>
      </c>
      <c r="F78" s="68" t="s">
        <v>47</v>
      </c>
      <c r="G78" s="68">
        <v>11</v>
      </c>
      <c r="H78" s="89" t="s">
        <v>48</v>
      </c>
      <c r="I78" s="90"/>
      <c r="J78" s="91"/>
      <c r="K78" s="91"/>
      <c r="L78" s="91"/>
      <c r="M78" s="92" t="s">
        <v>77</v>
      </c>
    </row>
    <row r="79" spans="1:13" ht="25.5" x14ac:dyDescent="0.2">
      <c r="A79" s="68">
        <v>67</v>
      </c>
      <c r="B79" s="68" t="s">
        <v>209</v>
      </c>
      <c r="C79" s="69" t="s">
        <v>44</v>
      </c>
      <c r="D79" s="75" t="s">
        <v>210</v>
      </c>
      <c r="E79" s="74" t="s">
        <v>87</v>
      </c>
      <c r="F79" s="68" t="s">
        <v>47</v>
      </c>
      <c r="G79" s="68">
        <v>8</v>
      </c>
      <c r="H79" s="89" t="s">
        <v>48</v>
      </c>
      <c r="I79" s="90"/>
      <c r="J79" s="91"/>
      <c r="K79" s="91"/>
      <c r="L79" s="91"/>
      <c r="M79" s="92" t="s">
        <v>49</v>
      </c>
    </row>
    <row r="80" spans="1:13" ht="25.5" x14ac:dyDescent="0.2">
      <c r="A80" s="68">
        <v>68</v>
      </c>
      <c r="B80" s="68" t="s">
        <v>211</v>
      </c>
      <c r="C80" s="69" t="s">
        <v>44</v>
      </c>
      <c r="D80" s="75" t="s">
        <v>210</v>
      </c>
      <c r="E80" s="74" t="s">
        <v>46</v>
      </c>
      <c r="F80" s="68" t="s">
        <v>47</v>
      </c>
      <c r="G80" s="68">
        <v>7</v>
      </c>
      <c r="H80" s="89" t="s">
        <v>48</v>
      </c>
      <c r="I80" s="90"/>
      <c r="J80" s="91"/>
      <c r="K80" s="91"/>
      <c r="L80" s="91"/>
      <c r="M80" s="92" t="s">
        <v>49</v>
      </c>
    </row>
    <row r="81" spans="1:13" ht="25.5" x14ac:dyDescent="0.2">
      <c r="A81" s="68">
        <v>69</v>
      </c>
      <c r="B81" s="68" t="s">
        <v>212</v>
      </c>
      <c r="C81" s="69" t="s">
        <v>44</v>
      </c>
      <c r="D81" s="75" t="s">
        <v>210</v>
      </c>
      <c r="E81" s="74" t="s">
        <v>94</v>
      </c>
      <c r="F81" s="68" t="s">
        <v>47</v>
      </c>
      <c r="G81" s="68">
        <v>6</v>
      </c>
      <c r="H81" s="89" t="s">
        <v>48</v>
      </c>
      <c r="I81" s="90"/>
      <c r="J81" s="91"/>
      <c r="K81" s="91"/>
      <c r="L81" s="91"/>
      <c r="M81" s="92" t="s">
        <v>49</v>
      </c>
    </row>
    <row r="82" spans="1:13" ht="25.5" x14ac:dyDescent="0.2">
      <c r="A82" s="68">
        <v>70</v>
      </c>
      <c r="B82" s="68" t="s">
        <v>213</v>
      </c>
      <c r="C82" s="69" t="s">
        <v>44</v>
      </c>
      <c r="D82" s="75" t="s">
        <v>210</v>
      </c>
      <c r="E82" s="74" t="s">
        <v>64</v>
      </c>
      <c r="F82" s="68" t="s">
        <v>47</v>
      </c>
      <c r="G82" s="68">
        <v>13</v>
      </c>
      <c r="H82" s="89" t="s">
        <v>48</v>
      </c>
      <c r="I82" s="90"/>
      <c r="J82" s="91"/>
      <c r="K82" s="91"/>
      <c r="L82" s="91"/>
      <c r="M82" s="92" t="s">
        <v>49</v>
      </c>
    </row>
    <row r="83" spans="1:13" ht="25.5" x14ac:dyDescent="0.2">
      <c r="A83" s="68">
        <v>71</v>
      </c>
      <c r="B83" s="68" t="s">
        <v>214</v>
      </c>
      <c r="C83" s="69" t="s">
        <v>89</v>
      </c>
      <c r="D83" s="75" t="s">
        <v>215</v>
      </c>
      <c r="E83" s="74" t="s">
        <v>142</v>
      </c>
      <c r="F83" s="68" t="s">
        <v>47</v>
      </c>
      <c r="G83" s="68">
        <v>58</v>
      </c>
      <c r="H83" s="89" t="s">
        <v>48</v>
      </c>
      <c r="I83" s="90"/>
      <c r="J83" s="91"/>
      <c r="K83" s="91"/>
      <c r="L83" s="91"/>
      <c r="M83" s="92" t="s">
        <v>77</v>
      </c>
    </row>
    <row r="84" spans="1:13" ht="25.5" x14ac:dyDescent="0.2">
      <c r="A84" s="68">
        <v>72</v>
      </c>
      <c r="B84" s="68" t="s">
        <v>216</v>
      </c>
      <c r="C84" s="69" t="s">
        <v>89</v>
      </c>
      <c r="D84" s="75" t="s">
        <v>217</v>
      </c>
      <c r="E84" s="74" t="s">
        <v>46</v>
      </c>
      <c r="F84" s="68" t="s">
        <v>47</v>
      </c>
      <c r="G84" s="68">
        <v>3</v>
      </c>
      <c r="H84" s="89" t="s">
        <v>48</v>
      </c>
      <c r="I84" s="90"/>
      <c r="J84" s="91"/>
      <c r="K84" s="91"/>
      <c r="L84" s="91"/>
      <c r="M84" s="92" t="s">
        <v>49</v>
      </c>
    </row>
    <row r="85" spans="1:13" x14ac:dyDescent="0.2">
      <c r="A85" s="68">
        <v>73</v>
      </c>
      <c r="B85" s="68" t="s">
        <v>218</v>
      </c>
      <c r="C85" s="69" t="s">
        <v>219</v>
      </c>
      <c r="D85" s="75" t="s">
        <v>56</v>
      </c>
      <c r="E85" s="74" t="s">
        <v>220</v>
      </c>
      <c r="F85" s="68" t="s">
        <v>47</v>
      </c>
      <c r="G85" s="68">
        <v>1</v>
      </c>
      <c r="H85" s="89" t="s">
        <v>48</v>
      </c>
      <c r="I85" s="90"/>
      <c r="J85" s="91"/>
      <c r="K85" s="91"/>
      <c r="L85" s="91"/>
      <c r="M85" s="92" t="s">
        <v>49</v>
      </c>
    </row>
    <row r="86" spans="1:13" ht="38.25" x14ac:dyDescent="0.2">
      <c r="A86" s="68">
        <v>74</v>
      </c>
      <c r="B86" s="68" t="s">
        <v>221</v>
      </c>
      <c r="C86" s="69" t="s">
        <v>121</v>
      </c>
      <c r="D86" s="75" t="s">
        <v>222</v>
      </c>
      <c r="E86" s="74" t="s">
        <v>223</v>
      </c>
      <c r="F86" s="68" t="s">
        <v>47</v>
      </c>
      <c r="G86" s="68">
        <v>3</v>
      </c>
      <c r="H86" s="89" t="s">
        <v>48</v>
      </c>
      <c r="I86" s="90"/>
      <c r="J86" s="91"/>
      <c r="K86" s="91"/>
      <c r="L86" s="91"/>
      <c r="M86" s="92" t="s">
        <v>77</v>
      </c>
    </row>
    <row r="87" spans="1:13" ht="51" x14ac:dyDescent="0.2">
      <c r="A87" s="68">
        <v>75</v>
      </c>
      <c r="B87" s="68" t="s">
        <v>224</v>
      </c>
      <c r="C87" s="69" t="s">
        <v>225</v>
      </c>
      <c r="D87" s="75" t="s">
        <v>226</v>
      </c>
      <c r="E87" s="74" t="s">
        <v>227</v>
      </c>
      <c r="F87" s="68" t="s">
        <v>47</v>
      </c>
      <c r="G87" s="68">
        <v>17</v>
      </c>
      <c r="H87" s="89" t="s">
        <v>48</v>
      </c>
      <c r="I87" s="90"/>
      <c r="J87" s="91"/>
      <c r="K87" s="91"/>
      <c r="L87" s="91"/>
      <c r="M87" s="92" t="s">
        <v>77</v>
      </c>
    </row>
    <row r="88" spans="1:13" ht="25.5" x14ac:dyDescent="0.2">
      <c r="A88" s="68">
        <v>76</v>
      </c>
      <c r="B88" s="68" t="s">
        <v>228</v>
      </c>
      <c r="C88" s="69" t="s">
        <v>89</v>
      </c>
      <c r="D88" s="75" t="s">
        <v>229</v>
      </c>
      <c r="E88" s="74" t="s">
        <v>46</v>
      </c>
      <c r="F88" s="68" t="s">
        <v>47</v>
      </c>
      <c r="G88" s="68">
        <v>2</v>
      </c>
      <c r="H88" s="89" t="s">
        <v>48</v>
      </c>
      <c r="I88" s="90"/>
      <c r="J88" s="91"/>
      <c r="K88" s="91"/>
      <c r="L88" s="91"/>
      <c r="M88" s="92" t="s">
        <v>49</v>
      </c>
    </row>
    <row r="89" spans="1:13" ht="38.25" x14ac:dyDescent="0.2">
      <c r="A89" s="68">
        <v>77</v>
      </c>
      <c r="B89" s="68" t="s">
        <v>230</v>
      </c>
      <c r="C89" s="69" t="s">
        <v>121</v>
      </c>
      <c r="D89" s="75" t="s">
        <v>231</v>
      </c>
      <c r="E89" s="74" t="s">
        <v>232</v>
      </c>
      <c r="F89" s="68" t="s">
        <v>47</v>
      </c>
      <c r="G89" s="68">
        <v>13</v>
      </c>
      <c r="H89" s="89" t="s">
        <v>48</v>
      </c>
      <c r="I89" s="90"/>
      <c r="J89" s="91"/>
      <c r="K89" s="91"/>
      <c r="L89" s="91"/>
      <c r="M89" s="92" t="s">
        <v>77</v>
      </c>
    </row>
    <row r="90" spans="1:13" ht="25.5" x14ac:dyDescent="0.2">
      <c r="A90" s="68">
        <v>78</v>
      </c>
      <c r="B90" s="68" t="s">
        <v>233</v>
      </c>
      <c r="C90" s="69" t="s">
        <v>44</v>
      </c>
      <c r="D90" s="75" t="s">
        <v>234</v>
      </c>
      <c r="E90" s="74" t="s">
        <v>235</v>
      </c>
      <c r="F90" s="68" t="s">
        <v>47</v>
      </c>
      <c r="G90" s="68">
        <v>3</v>
      </c>
      <c r="H90" s="89" t="s">
        <v>48</v>
      </c>
      <c r="I90" s="90"/>
      <c r="J90" s="91"/>
      <c r="K90" s="91"/>
      <c r="L90" s="91"/>
      <c r="M90" s="92" t="s">
        <v>49</v>
      </c>
    </row>
    <row r="91" spans="1:13" ht="38.25" x14ac:dyDescent="0.2">
      <c r="A91" s="68">
        <v>79</v>
      </c>
      <c r="B91" s="68" t="s">
        <v>236</v>
      </c>
      <c r="C91" s="69" t="s">
        <v>121</v>
      </c>
      <c r="D91" s="75" t="s">
        <v>237</v>
      </c>
      <c r="E91" s="74" t="s">
        <v>46</v>
      </c>
      <c r="F91" s="68" t="s">
        <v>47</v>
      </c>
      <c r="G91" s="68">
        <v>24</v>
      </c>
      <c r="H91" s="89" t="s">
        <v>48</v>
      </c>
      <c r="I91" s="90"/>
      <c r="J91" s="91"/>
      <c r="K91" s="91"/>
      <c r="L91" s="91"/>
      <c r="M91" s="92" t="s">
        <v>77</v>
      </c>
    </row>
    <row r="92" spans="1:13" ht="25.5" x14ac:dyDescent="0.2">
      <c r="A92" s="68">
        <v>80</v>
      </c>
      <c r="B92" s="68" t="s">
        <v>238</v>
      </c>
      <c r="C92" s="69" t="s">
        <v>44</v>
      </c>
      <c r="D92" s="75" t="s">
        <v>239</v>
      </c>
      <c r="E92" s="74" t="s">
        <v>46</v>
      </c>
      <c r="F92" s="68" t="s">
        <v>47</v>
      </c>
      <c r="G92" s="68">
        <v>1</v>
      </c>
      <c r="H92" s="89" t="s">
        <v>48</v>
      </c>
      <c r="I92" s="90"/>
      <c r="J92" s="91"/>
      <c r="K92" s="91"/>
      <c r="L92" s="91"/>
      <c r="M92" s="92" t="s">
        <v>49</v>
      </c>
    </row>
    <row r="93" spans="1:13" ht="25.5" x14ac:dyDescent="0.2">
      <c r="A93" s="68">
        <v>81</v>
      </c>
      <c r="B93" s="68" t="s">
        <v>240</v>
      </c>
      <c r="C93" s="69" t="s">
        <v>69</v>
      </c>
      <c r="D93" s="75" t="s">
        <v>241</v>
      </c>
      <c r="E93" s="74" t="s">
        <v>94</v>
      </c>
      <c r="F93" s="68" t="s">
        <v>47</v>
      </c>
      <c r="G93" s="68">
        <v>2</v>
      </c>
      <c r="H93" s="89" t="s">
        <v>48</v>
      </c>
      <c r="I93" s="90"/>
      <c r="J93" s="91"/>
      <c r="K93" s="91"/>
      <c r="L93" s="91"/>
      <c r="M93" s="92" t="s">
        <v>49</v>
      </c>
    </row>
    <row r="94" spans="1:13" ht="25.5" x14ac:dyDescent="0.2">
      <c r="A94" s="68">
        <v>82</v>
      </c>
      <c r="B94" s="68" t="s">
        <v>242</v>
      </c>
      <c r="C94" s="69" t="s">
        <v>69</v>
      </c>
      <c r="D94" s="75" t="s">
        <v>241</v>
      </c>
      <c r="E94" s="74" t="s">
        <v>87</v>
      </c>
      <c r="F94" s="68" t="s">
        <v>47</v>
      </c>
      <c r="G94" s="68">
        <v>2</v>
      </c>
      <c r="H94" s="89" t="s">
        <v>48</v>
      </c>
      <c r="I94" s="90"/>
      <c r="J94" s="91"/>
      <c r="K94" s="91"/>
      <c r="L94" s="91"/>
      <c r="M94" s="92" t="s">
        <v>49</v>
      </c>
    </row>
    <row r="95" spans="1:13" ht="25.5" x14ac:dyDescent="0.2">
      <c r="A95" s="68">
        <v>83</v>
      </c>
      <c r="B95" s="68" t="s">
        <v>243</v>
      </c>
      <c r="C95" s="69" t="s">
        <v>69</v>
      </c>
      <c r="D95" s="75" t="s">
        <v>241</v>
      </c>
      <c r="E95" s="74" t="s">
        <v>64</v>
      </c>
      <c r="F95" s="68" t="s">
        <v>47</v>
      </c>
      <c r="G95" s="68">
        <v>1</v>
      </c>
      <c r="H95" s="89" t="s">
        <v>48</v>
      </c>
      <c r="I95" s="90"/>
      <c r="J95" s="91"/>
      <c r="K95" s="91"/>
      <c r="L95" s="91"/>
      <c r="M95" s="92" t="s">
        <v>49</v>
      </c>
    </row>
    <row r="96" spans="1:13" ht="25.5" x14ac:dyDescent="0.2">
      <c r="A96" s="68">
        <v>84</v>
      </c>
      <c r="B96" s="68" t="s">
        <v>244</v>
      </c>
      <c r="C96" s="69" t="s">
        <v>245</v>
      </c>
      <c r="D96" s="75" t="s">
        <v>246</v>
      </c>
      <c r="E96" s="74" t="s">
        <v>94</v>
      </c>
      <c r="F96" s="68" t="s">
        <v>47</v>
      </c>
      <c r="G96" s="68">
        <v>1</v>
      </c>
      <c r="H96" s="89" t="s">
        <v>48</v>
      </c>
      <c r="I96" s="90"/>
      <c r="J96" s="91"/>
      <c r="K96" s="91"/>
      <c r="L96" s="91"/>
      <c r="M96" s="92" t="s">
        <v>49</v>
      </c>
    </row>
    <row r="97" spans="1:13" ht="25.5" x14ac:dyDescent="0.2">
      <c r="A97" s="68">
        <v>85</v>
      </c>
      <c r="B97" s="68" t="s">
        <v>247</v>
      </c>
      <c r="C97" s="69" t="s">
        <v>245</v>
      </c>
      <c r="D97" s="75" t="s">
        <v>246</v>
      </c>
      <c r="E97" s="74" t="s">
        <v>64</v>
      </c>
      <c r="F97" s="68" t="s">
        <v>47</v>
      </c>
      <c r="G97" s="68">
        <v>1</v>
      </c>
      <c r="H97" s="89" t="s">
        <v>48</v>
      </c>
      <c r="I97" s="90"/>
      <c r="J97" s="91"/>
      <c r="K97" s="91"/>
      <c r="L97" s="91"/>
      <c r="M97" s="92" t="s">
        <v>49</v>
      </c>
    </row>
    <row r="98" spans="1:13" ht="38.25" x14ac:dyDescent="0.2">
      <c r="A98" s="68">
        <v>86</v>
      </c>
      <c r="B98" s="68" t="s">
        <v>248</v>
      </c>
      <c r="C98" s="69" t="s">
        <v>249</v>
      </c>
      <c r="D98" s="75" t="s">
        <v>250</v>
      </c>
      <c r="E98" s="74" t="s">
        <v>56</v>
      </c>
      <c r="F98" s="68" t="s">
        <v>47</v>
      </c>
      <c r="G98" s="68">
        <v>1</v>
      </c>
      <c r="H98" s="89" t="s">
        <v>48</v>
      </c>
      <c r="I98" s="90"/>
      <c r="J98" s="91"/>
      <c r="K98" s="91"/>
      <c r="L98" s="91"/>
      <c r="M98" s="92" t="s">
        <v>129</v>
      </c>
    </row>
    <row r="99" spans="1:13" ht="25.5" x14ac:dyDescent="0.2">
      <c r="A99" s="68">
        <v>87</v>
      </c>
      <c r="B99" s="68" t="s">
        <v>251</v>
      </c>
      <c r="C99" s="69" t="s">
        <v>89</v>
      </c>
      <c r="D99" s="75" t="s">
        <v>252</v>
      </c>
      <c r="E99" s="74" t="s">
        <v>253</v>
      </c>
      <c r="F99" s="68" t="s">
        <v>47</v>
      </c>
      <c r="G99" s="68">
        <v>55</v>
      </c>
      <c r="H99" s="89" t="s">
        <v>48</v>
      </c>
      <c r="I99" s="90"/>
      <c r="J99" s="91"/>
      <c r="K99" s="91"/>
      <c r="L99" s="91"/>
      <c r="M99" s="92" t="s">
        <v>77</v>
      </c>
    </row>
    <row r="100" spans="1:13" ht="25.5" x14ac:dyDescent="0.2">
      <c r="A100" s="68">
        <v>88</v>
      </c>
      <c r="B100" s="68" t="s">
        <v>254</v>
      </c>
      <c r="C100" s="69" t="s">
        <v>44</v>
      </c>
      <c r="D100" s="75" t="s">
        <v>255</v>
      </c>
      <c r="E100" s="74" t="s">
        <v>46</v>
      </c>
      <c r="F100" s="68" t="s">
        <v>47</v>
      </c>
      <c r="G100" s="68">
        <v>2</v>
      </c>
      <c r="H100" s="89" t="s">
        <v>48</v>
      </c>
      <c r="I100" s="90"/>
      <c r="J100" s="91"/>
      <c r="K100" s="91"/>
      <c r="L100" s="91"/>
      <c r="M100" s="92" t="s">
        <v>77</v>
      </c>
    </row>
    <row r="101" spans="1:13" ht="25.5" x14ac:dyDescent="0.2">
      <c r="A101" s="68">
        <v>89</v>
      </c>
      <c r="B101" s="68" t="s">
        <v>256</v>
      </c>
      <c r="C101" s="69" t="s">
        <v>44</v>
      </c>
      <c r="D101" s="75" t="s">
        <v>257</v>
      </c>
      <c r="E101" s="74" t="s">
        <v>258</v>
      </c>
      <c r="F101" s="68" t="s">
        <v>47</v>
      </c>
      <c r="G101" s="68">
        <v>19</v>
      </c>
      <c r="H101" s="89" t="s">
        <v>48</v>
      </c>
      <c r="I101" s="90"/>
      <c r="J101" s="91"/>
      <c r="K101" s="91"/>
      <c r="L101" s="91"/>
      <c r="M101" s="92" t="s">
        <v>49</v>
      </c>
    </row>
    <row r="102" spans="1:13" ht="25.5" x14ac:dyDescent="0.2">
      <c r="A102" s="68">
        <v>90</v>
      </c>
      <c r="B102" s="68" t="s">
        <v>259</v>
      </c>
      <c r="C102" s="69" t="s">
        <v>69</v>
      </c>
      <c r="D102" s="75" t="s">
        <v>241</v>
      </c>
      <c r="E102" s="74" t="s">
        <v>46</v>
      </c>
      <c r="F102" s="68" t="s">
        <v>47</v>
      </c>
      <c r="G102" s="68">
        <v>2</v>
      </c>
      <c r="H102" s="89" t="s">
        <v>48</v>
      </c>
      <c r="I102" s="90"/>
      <c r="J102" s="91"/>
      <c r="K102" s="91"/>
      <c r="L102" s="91"/>
      <c r="M102" s="92" t="s">
        <v>49</v>
      </c>
    </row>
    <row r="103" spans="1:13" ht="25.5" x14ac:dyDescent="0.2">
      <c r="A103" s="68">
        <v>91</v>
      </c>
      <c r="B103" s="68" t="s">
        <v>260</v>
      </c>
      <c r="C103" s="69" t="s">
        <v>261</v>
      </c>
      <c r="D103" s="75" t="s">
        <v>262</v>
      </c>
      <c r="E103" s="74" t="s">
        <v>263</v>
      </c>
      <c r="F103" s="68" t="s">
        <v>47</v>
      </c>
      <c r="G103" s="68">
        <v>1</v>
      </c>
      <c r="H103" s="89" t="s">
        <v>48</v>
      </c>
      <c r="I103" s="90"/>
      <c r="J103" s="91"/>
      <c r="K103" s="91"/>
      <c r="L103" s="91"/>
      <c r="M103" s="92" t="s">
        <v>201</v>
      </c>
    </row>
    <row r="104" spans="1:13" ht="25.5" x14ac:dyDescent="0.2">
      <c r="A104" s="68">
        <v>92</v>
      </c>
      <c r="B104" s="68" t="s">
        <v>264</v>
      </c>
      <c r="C104" s="69" t="s">
        <v>261</v>
      </c>
      <c r="D104" s="75" t="s">
        <v>262</v>
      </c>
      <c r="E104" s="74" t="s">
        <v>265</v>
      </c>
      <c r="F104" s="68" t="s">
        <v>47</v>
      </c>
      <c r="G104" s="68">
        <v>1</v>
      </c>
      <c r="H104" s="89" t="s">
        <v>48</v>
      </c>
      <c r="I104" s="90"/>
      <c r="J104" s="91"/>
      <c r="K104" s="91"/>
      <c r="L104" s="91"/>
      <c r="M104" s="92" t="s">
        <v>201</v>
      </c>
    </row>
    <row r="105" spans="1:13" ht="25.5" x14ac:dyDescent="0.2">
      <c r="A105" s="68">
        <v>93</v>
      </c>
      <c r="B105" s="68" t="s">
        <v>266</v>
      </c>
      <c r="C105" s="69" t="s">
        <v>261</v>
      </c>
      <c r="D105" s="75" t="s">
        <v>262</v>
      </c>
      <c r="E105" s="74" t="s">
        <v>267</v>
      </c>
      <c r="F105" s="68" t="s">
        <v>47</v>
      </c>
      <c r="G105" s="68">
        <v>1</v>
      </c>
      <c r="H105" s="89" t="s">
        <v>48</v>
      </c>
      <c r="I105" s="90"/>
      <c r="J105" s="91"/>
      <c r="K105" s="91"/>
      <c r="L105" s="91"/>
      <c r="M105" s="92" t="s">
        <v>201</v>
      </c>
    </row>
    <row r="106" spans="1:13" ht="25.5" x14ac:dyDescent="0.2">
      <c r="A106" s="68">
        <v>94</v>
      </c>
      <c r="B106" s="68" t="s">
        <v>268</v>
      </c>
      <c r="C106" s="69" t="s">
        <v>261</v>
      </c>
      <c r="D106" s="75" t="s">
        <v>262</v>
      </c>
      <c r="E106" s="74" t="s">
        <v>269</v>
      </c>
      <c r="F106" s="68" t="s">
        <v>47</v>
      </c>
      <c r="G106" s="68">
        <v>2</v>
      </c>
      <c r="H106" s="89" t="s">
        <v>48</v>
      </c>
      <c r="I106" s="90"/>
      <c r="J106" s="91"/>
      <c r="K106" s="91"/>
      <c r="L106" s="91"/>
      <c r="M106" s="92" t="s">
        <v>201</v>
      </c>
    </row>
    <row r="107" spans="1:13" x14ac:dyDescent="0.2">
      <c r="A107" s="68">
        <v>95</v>
      </c>
      <c r="B107" s="68" t="s">
        <v>270</v>
      </c>
      <c r="C107" s="69" t="s">
        <v>85</v>
      </c>
      <c r="D107" s="75" t="s">
        <v>271</v>
      </c>
      <c r="E107" s="74" t="s">
        <v>59</v>
      </c>
      <c r="F107" s="68" t="s">
        <v>47</v>
      </c>
      <c r="G107" s="68">
        <v>1</v>
      </c>
      <c r="H107" s="89" t="s">
        <v>48</v>
      </c>
      <c r="I107" s="90"/>
      <c r="J107" s="91"/>
      <c r="K107" s="91"/>
      <c r="L107" s="91"/>
      <c r="M107" s="92" t="s">
        <v>49</v>
      </c>
    </row>
    <row r="108" spans="1:13" x14ac:dyDescent="0.2">
      <c r="A108" s="68">
        <v>96</v>
      </c>
      <c r="B108" s="68" t="s">
        <v>272</v>
      </c>
      <c r="C108" s="69" t="s">
        <v>61</v>
      </c>
      <c r="D108" s="75" t="s">
        <v>56</v>
      </c>
      <c r="E108" s="74" t="s">
        <v>56</v>
      </c>
      <c r="F108" s="68" t="s">
        <v>47</v>
      </c>
      <c r="G108" s="68">
        <v>2491</v>
      </c>
      <c r="H108" s="89" t="s">
        <v>48</v>
      </c>
      <c r="I108" s="90"/>
      <c r="J108" s="91"/>
      <c r="K108" s="91"/>
      <c r="L108" s="91"/>
      <c r="M108" s="92" t="s">
        <v>273</v>
      </c>
    </row>
    <row r="109" spans="1:13" ht="25.5" x14ac:dyDescent="0.2">
      <c r="A109" s="68">
        <v>97</v>
      </c>
      <c r="B109" s="68" t="s">
        <v>274</v>
      </c>
      <c r="C109" s="69" t="s">
        <v>275</v>
      </c>
      <c r="D109" s="75" t="s">
        <v>276</v>
      </c>
      <c r="E109" s="74" t="s">
        <v>277</v>
      </c>
      <c r="F109" s="68" t="s">
        <v>47</v>
      </c>
      <c r="G109" s="68">
        <v>2</v>
      </c>
      <c r="H109" s="89" t="s">
        <v>48</v>
      </c>
      <c r="I109" s="90"/>
      <c r="J109" s="91"/>
      <c r="K109" s="91"/>
      <c r="L109" s="91"/>
      <c r="M109" s="92" t="s">
        <v>278</v>
      </c>
    </row>
    <row r="110" spans="1:13" ht="25.5" x14ac:dyDescent="0.2">
      <c r="A110" s="68">
        <v>98</v>
      </c>
      <c r="B110" s="68" t="s">
        <v>279</v>
      </c>
      <c r="C110" s="69" t="s">
        <v>89</v>
      </c>
      <c r="D110" s="75" t="s">
        <v>280</v>
      </c>
      <c r="E110" s="74" t="s">
        <v>281</v>
      </c>
      <c r="F110" s="68" t="s">
        <v>47</v>
      </c>
      <c r="G110" s="68">
        <v>5</v>
      </c>
      <c r="H110" s="89" t="s">
        <v>48</v>
      </c>
      <c r="I110" s="90"/>
      <c r="J110" s="91"/>
      <c r="K110" s="91"/>
      <c r="L110" s="91"/>
      <c r="M110" s="92" t="s">
        <v>49</v>
      </c>
    </row>
    <row r="111" spans="1:13" ht="25.5" x14ac:dyDescent="0.2">
      <c r="A111" s="68">
        <v>99</v>
      </c>
      <c r="B111" s="68" t="s">
        <v>282</v>
      </c>
      <c r="C111" s="69" t="s">
        <v>69</v>
      </c>
      <c r="D111" s="75" t="s">
        <v>283</v>
      </c>
      <c r="E111" s="74" t="s">
        <v>46</v>
      </c>
      <c r="F111" s="68" t="s">
        <v>47</v>
      </c>
      <c r="G111" s="68">
        <v>1</v>
      </c>
      <c r="H111" s="89" t="s">
        <v>48</v>
      </c>
      <c r="I111" s="90"/>
      <c r="J111" s="91"/>
      <c r="K111" s="91"/>
      <c r="L111" s="91"/>
      <c r="M111" s="92" t="s">
        <v>81</v>
      </c>
    </row>
    <row r="112" spans="1:13" ht="25.5" x14ac:dyDescent="0.2">
      <c r="A112" s="68">
        <v>100</v>
      </c>
      <c r="B112" s="68" t="s">
        <v>284</v>
      </c>
      <c r="C112" s="69" t="s">
        <v>69</v>
      </c>
      <c r="D112" s="75" t="s">
        <v>283</v>
      </c>
      <c r="E112" s="74" t="s">
        <v>94</v>
      </c>
      <c r="F112" s="68" t="s">
        <v>47</v>
      </c>
      <c r="G112" s="68">
        <v>1</v>
      </c>
      <c r="H112" s="89" t="s">
        <v>48</v>
      </c>
      <c r="I112" s="90"/>
      <c r="J112" s="91"/>
      <c r="K112" s="91"/>
      <c r="L112" s="91"/>
      <c r="M112" s="92" t="s">
        <v>81</v>
      </c>
    </row>
    <row r="113" spans="1:13" ht="25.5" x14ac:dyDescent="0.2">
      <c r="A113" s="68">
        <v>101</v>
      </c>
      <c r="B113" s="68" t="s">
        <v>285</v>
      </c>
      <c r="C113" s="69" t="s">
        <v>69</v>
      </c>
      <c r="D113" s="75" t="s">
        <v>283</v>
      </c>
      <c r="E113" s="74" t="s">
        <v>64</v>
      </c>
      <c r="F113" s="68" t="s">
        <v>47</v>
      </c>
      <c r="G113" s="68">
        <v>1</v>
      </c>
      <c r="H113" s="89" t="s">
        <v>48</v>
      </c>
      <c r="I113" s="90"/>
      <c r="J113" s="91"/>
      <c r="K113" s="91"/>
      <c r="L113" s="91"/>
      <c r="M113" s="92" t="s">
        <v>81</v>
      </c>
    </row>
    <row r="114" spans="1:13" ht="38.25" x14ac:dyDescent="0.2">
      <c r="A114" s="68">
        <v>102</v>
      </c>
      <c r="B114" s="68" t="s">
        <v>286</v>
      </c>
      <c r="C114" s="69" t="s">
        <v>44</v>
      </c>
      <c r="D114" s="75" t="s">
        <v>287</v>
      </c>
      <c r="E114" s="74" t="s">
        <v>46</v>
      </c>
      <c r="F114" s="68" t="s">
        <v>47</v>
      </c>
      <c r="G114" s="68">
        <v>1</v>
      </c>
      <c r="H114" s="89" t="s">
        <v>48</v>
      </c>
      <c r="I114" s="90"/>
      <c r="J114" s="91"/>
      <c r="K114" s="91"/>
      <c r="L114" s="91"/>
      <c r="M114" s="92" t="s">
        <v>49</v>
      </c>
    </row>
    <row r="115" spans="1:13" ht="38.25" x14ac:dyDescent="0.2">
      <c r="A115" s="68">
        <v>103</v>
      </c>
      <c r="B115" s="68" t="s">
        <v>288</v>
      </c>
      <c r="C115" s="69" t="s">
        <v>44</v>
      </c>
      <c r="D115" s="75" t="s">
        <v>287</v>
      </c>
      <c r="E115" s="74" t="s">
        <v>94</v>
      </c>
      <c r="F115" s="68" t="s">
        <v>47</v>
      </c>
      <c r="G115" s="68">
        <v>1</v>
      </c>
      <c r="H115" s="89" t="s">
        <v>48</v>
      </c>
      <c r="I115" s="90"/>
      <c r="J115" s="91"/>
      <c r="K115" s="91"/>
      <c r="L115" s="91"/>
      <c r="M115" s="92" t="s">
        <v>49</v>
      </c>
    </row>
    <row r="116" spans="1:13" ht="38.25" x14ac:dyDescent="0.2">
      <c r="A116" s="68">
        <v>104</v>
      </c>
      <c r="B116" s="68" t="s">
        <v>289</v>
      </c>
      <c r="C116" s="69" t="s">
        <v>44</v>
      </c>
      <c r="D116" s="75" t="s">
        <v>287</v>
      </c>
      <c r="E116" s="74" t="s">
        <v>87</v>
      </c>
      <c r="F116" s="68" t="s">
        <v>47</v>
      </c>
      <c r="G116" s="68">
        <v>1</v>
      </c>
      <c r="H116" s="89" t="s">
        <v>48</v>
      </c>
      <c r="I116" s="90"/>
      <c r="J116" s="91"/>
      <c r="K116" s="91"/>
      <c r="L116" s="91"/>
      <c r="M116" s="92" t="s">
        <v>49</v>
      </c>
    </row>
    <row r="117" spans="1:13" x14ac:dyDescent="0.2">
      <c r="A117" s="68">
        <v>105</v>
      </c>
      <c r="B117" s="68" t="s">
        <v>290</v>
      </c>
      <c r="C117" s="69" t="s">
        <v>85</v>
      </c>
      <c r="D117" s="75" t="s">
        <v>291</v>
      </c>
      <c r="E117" s="74" t="s">
        <v>94</v>
      </c>
      <c r="F117" s="68" t="s">
        <v>47</v>
      </c>
      <c r="G117" s="68">
        <v>1</v>
      </c>
      <c r="H117" s="89" t="s">
        <v>48</v>
      </c>
      <c r="I117" s="90"/>
      <c r="J117" s="91"/>
      <c r="K117" s="91"/>
      <c r="L117" s="91"/>
      <c r="M117" s="92" t="s">
        <v>49</v>
      </c>
    </row>
    <row r="118" spans="1:13" x14ac:dyDescent="0.2">
      <c r="A118" s="68">
        <v>106</v>
      </c>
      <c r="B118" s="68" t="s">
        <v>292</v>
      </c>
      <c r="C118" s="69" t="s">
        <v>85</v>
      </c>
      <c r="D118" s="75" t="s">
        <v>291</v>
      </c>
      <c r="E118" s="74" t="s">
        <v>64</v>
      </c>
      <c r="F118" s="68" t="s">
        <v>47</v>
      </c>
      <c r="G118" s="68">
        <v>1</v>
      </c>
      <c r="H118" s="89" t="s">
        <v>48</v>
      </c>
      <c r="I118" s="90"/>
      <c r="J118" s="91"/>
      <c r="K118" s="91"/>
      <c r="L118" s="91"/>
      <c r="M118" s="92" t="s">
        <v>49</v>
      </c>
    </row>
    <row r="119" spans="1:13" x14ac:dyDescent="0.2">
      <c r="A119" s="68">
        <v>107</v>
      </c>
      <c r="B119" s="68" t="s">
        <v>293</v>
      </c>
      <c r="C119" s="69" t="s">
        <v>61</v>
      </c>
      <c r="D119" s="75" t="s">
        <v>291</v>
      </c>
      <c r="E119" s="74" t="s">
        <v>87</v>
      </c>
      <c r="F119" s="68" t="s">
        <v>47</v>
      </c>
      <c r="G119" s="68">
        <v>1</v>
      </c>
      <c r="H119" s="89" t="s">
        <v>48</v>
      </c>
      <c r="I119" s="90"/>
      <c r="J119" s="91"/>
      <c r="K119" s="91"/>
      <c r="L119" s="91"/>
      <c r="M119" s="92" t="s">
        <v>49</v>
      </c>
    </row>
    <row r="120" spans="1:13" x14ac:dyDescent="0.2">
      <c r="A120" s="68">
        <v>108</v>
      </c>
      <c r="B120" s="68" t="s">
        <v>294</v>
      </c>
      <c r="C120" s="69" t="s">
        <v>66</v>
      </c>
      <c r="D120" s="75" t="s">
        <v>295</v>
      </c>
      <c r="E120" s="74" t="s">
        <v>46</v>
      </c>
      <c r="F120" s="68" t="s">
        <v>47</v>
      </c>
      <c r="G120" s="68">
        <v>1</v>
      </c>
      <c r="H120" s="89" t="s">
        <v>48</v>
      </c>
      <c r="I120" s="90"/>
      <c r="J120" s="91"/>
      <c r="K120" s="91"/>
      <c r="L120" s="91"/>
      <c r="M120" s="92" t="s">
        <v>77</v>
      </c>
    </row>
    <row r="121" spans="1:13" x14ac:dyDescent="0.2">
      <c r="A121" s="68">
        <v>109</v>
      </c>
      <c r="B121" s="68"/>
      <c r="C121" s="69" t="s">
        <v>61</v>
      </c>
      <c r="D121" s="75" t="s">
        <v>296</v>
      </c>
      <c r="E121" s="74" t="s">
        <v>56</v>
      </c>
      <c r="F121" s="68" t="s">
        <v>47</v>
      </c>
      <c r="G121" s="68">
        <v>61</v>
      </c>
      <c r="H121" s="89" t="s">
        <v>48</v>
      </c>
      <c r="I121" s="90"/>
      <c r="J121" s="91"/>
      <c r="K121" s="91"/>
      <c r="L121" s="91"/>
      <c r="M121" s="92" t="s">
        <v>201</v>
      </c>
    </row>
    <row r="122" spans="1:13" ht="25.5" x14ac:dyDescent="0.2">
      <c r="A122" s="68">
        <v>110</v>
      </c>
      <c r="B122" s="68" t="s">
        <v>297</v>
      </c>
      <c r="C122" s="69" t="s">
        <v>89</v>
      </c>
      <c r="D122" s="75" t="s">
        <v>298</v>
      </c>
      <c r="E122" s="74" t="s">
        <v>46</v>
      </c>
      <c r="F122" s="68" t="s">
        <v>47</v>
      </c>
      <c r="G122" s="68">
        <v>17</v>
      </c>
      <c r="H122" s="89" t="s">
        <v>48</v>
      </c>
      <c r="I122" s="90"/>
      <c r="J122" s="91"/>
      <c r="K122" s="91"/>
      <c r="L122" s="91"/>
      <c r="M122" s="92" t="s">
        <v>77</v>
      </c>
    </row>
    <row r="123" spans="1:13" x14ac:dyDescent="0.2">
      <c r="A123" s="68">
        <v>111</v>
      </c>
      <c r="B123" s="68" t="s">
        <v>299</v>
      </c>
      <c r="C123" s="69" t="s">
        <v>61</v>
      </c>
      <c r="D123" s="75" t="s">
        <v>300</v>
      </c>
      <c r="E123" s="74" t="s">
        <v>301</v>
      </c>
      <c r="F123" s="68" t="s">
        <v>47</v>
      </c>
      <c r="G123" s="68">
        <v>2</v>
      </c>
      <c r="H123" s="89" t="s">
        <v>48</v>
      </c>
      <c r="I123" s="90"/>
      <c r="J123" s="91"/>
      <c r="K123" s="91"/>
      <c r="L123" s="91"/>
      <c r="M123" s="92" t="s">
        <v>49</v>
      </c>
    </row>
    <row r="124" spans="1:13" x14ac:dyDescent="0.2">
      <c r="A124" s="68">
        <v>112</v>
      </c>
      <c r="B124" s="68" t="s">
        <v>302</v>
      </c>
      <c r="C124" s="69" t="s">
        <v>133</v>
      </c>
      <c r="D124" s="75" t="s">
        <v>303</v>
      </c>
      <c r="E124" s="74" t="s">
        <v>304</v>
      </c>
      <c r="F124" s="68" t="s">
        <v>47</v>
      </c>
      <c r="G124" s="68">
        <v>30</v>
      </c>
      <c r="H124" s="89" t="s">
        <v>48</v>
      </c>
      <c r="I124" s="90"/>
      <c r="J124" s="91"/>
      <c r="K124" s="91"/>
      <c r="L124" s="91"/>
      <c r="M124" s="92" t="s">
        <v>53</v>
      </c>
    </row>
    <row r="125" spans="1:13" ht="25.5" x14ac:dyDescent="0.2">
      <c r="A125" s="68">
        <v>113</v>
      </c>
      <c r="B125" s="68"/>
      <c r="C125" s="69" t="s">
        <v>133</v>
      </c>
      <c r="D125" s="75" t="s">
        <v>305</v>
      </c>
      <c r="E125" s="74" t="s">
        <v>306</v>
      </c>
      <c r="F125" s="68" t="s">
        <v>47</v>
      </c>
      <c r="G125" s="68">
        <v>4</v>
      </c>
      <c r="H125" s="89" t="s">
        <v>48</v>
      </c>
      <c r="I125" s="90"/>
      <c r="J125" s="91"/>
      <c r="K125" s="91"/>
      <c r="L125" s="91"/>
      <c r="M125" s="92" t="s">
        <v>307</v>
      </c>
    </row>
    <row r="126" spans="1:13" ht="25.5" x14ac:dyDescent="0.2">
      <c r="A126" s="68">
        <v>114</v>
      </c>
      <c r="B126" s="68" t="s">
        <v>308</v>
      </c>
      <c r="C126" s="69" t="s">
        <v>44</v>
      </c>
      <c r="D126" s="75" t="s">
        <v>309</v>
      </c>
      <c r="E126" s="74" t="s">
        <v>46</v>
      </c>
      <c r="F126" s="68" t="s">
        <v>47</v>
      </c>
      <c r="G126" s="68">
        <v>1</v>
      </c>
      <c r="H126" s="89" t="s">
        <v>48</v>
      </c>
      <c r="I126" s="90"/>
      <c r="J126" s="91"/>
      <c r="K126" s="91"/>
      <c r="L126" s="91"/>
      <c r="M126" s="92" t="s">
        <v>129</v>
      </c>
    </row>
    <row r="127" spans="1:13" ht="25.5" x14ac:dyDescent="0.2">
      <c r="A127" s="68">
        <v>115</v>
      </c>
      <c r="B127" s="68" t="s">
        <v>310</v>
      </c>
      <c r="C127" s="69" t="s">
        <v>311</v>
      </c>
      <c r="D127" s="94" t="s">
        <v>312</v>
      </c>
      <c r="E127" s="93"/>
      <c r="F127" s="68" t="s">
        <v>47</v>
      </c>
      <c r="G127" s="68">
        <v>256</v>
      </c>
      <c r="H127" s="89" t="s">
        <v>313</v>
      </c>
      <c r="I127" s="90"/>
      <c r="J127" s="91">
        <v>82</v>
      </c>
      <c r="K127" s="91"/>
      <c r="L127" s="91"/>
      <c r="M127" s="92" t="s">
        <v>77</v>
      </c>
    </row>
    <row r="128" spans="1:13" ht="25.5" x14ac:dyDescent="0.2">
      <c r="A128" s="68">
        <v>116</v>
      </c>
      <c r="B128" s="68" t="s">
        <v>314</v>
      </c>
      <c r="C128" s="69" t="s">
        <v>89</v>
      </c>
      <c r="D128" s="75" t="s">
        <v>315</v>
      </c>
      <c r="E128" s="74" t="s">
        <v>316</v>
      </c>
      <c r="F128" s="68" t="s">
        <v>47</v>
      </c>
      <c r="G128" s="68">
        <v>30</v>
      </c>
      <c r="H128" s="89" t="s">
        <v>48</v>
      </c>
      <c r="I128" s="90"/>
      <c r="J128" s="91"/>
      <c r="K128" s="91"/>
      <c r="L128" s="91"/>
      <c r="M128" s="92" t="s">
        <v>77</v>
      </c>
    </row>
    <row r="129" spans="1:13" ht="25.5" x14ac:dyDescent="0.2">
      <c r="A129" s="68">
        <v>117</v>
      </c>
      <c r="B129" s="68" t="s">
        <v>317</v>
      </c>
      <c r="C129" s="69" t="s">
        <v>261</v>
      </c>
      <c r="D129" s="75" t="s">
        <v>318</v>
      </c>
      <c r="E129" s="74" t="s">
        <v>235</v>
      </c>
      <c r="F129" s="68" t="s">
        <v>47</v>
      </c>
      <c r="G129" s="68">
        <v>14</v>
      </c>
      <c r="H129" s="89" t="s">
        <v>48</v>
      </c>
      <c r="I129" s="90"/>
      <c r="J129" s="91"/>
      <c r="K129" s="91"/>
      <c r="L129" s="91"/>
      <c r="M129" s="92" t="s">
        <v>49</v>
      </c>
    </row>
    <row r="130" spans="1:13" ht="25.5" x14ac:dyDescent="0.2">
      <c r="A130" s="68">
        <v>118</v>
      </c>
      <c r="B130" s="68" t="s">
        <v>319</v>
      </c>
      <c r="C130" s="69" t="s">
        <v>261</v>
      </c>
      <c r="D130" s="75" t="s">
        <v>320</v>
      </c>
      <c r="E130" s="74" t="s">
        <v>321</v>
      </c>
      <c r="F130" s="68" t="s">
        <v>47</v>
      </c>
      <c r="G130" s="68">
        <v>18</v>
      </c>
      <c r="H130" s="89" t="s">
        <v>48</v>
      </c>
      <c r="I130" s="90"/>
      <c r="J130" s="91"/>
      <c r="K130" s="91"/>
      <c r="L130" s="91"/>
      <c r="M130" s="92" t="s">
        <v>49</v>
      </c>
    </row>
    <row r="131" spans="1:13" ht="25.5" x14ac:dyDescent="0.2">
      <c r="A131" s="68">
        <v>119</v>
      </c>
      <c r="B131" s="68" t="s">
        <v>322</v>
      </c>
      <c r="C131" s="69" t="s">
        <v>323</v>
      </c>
      <c r="D131" s="75" t="s">
        <v>320</v>
      </c>
      <c r="E131" s="74" t="s">
        <v>324</v>
      </c>
      <c r="F131" s="68" t="s">
        <v>47</v>
      </c>
      <c r="G131" s="68">
        <v>13</v>
      </c>
      <c r="H131" s="89" t="s">
        <v>48</v>
      </c>
      <c r="I131" s="90"/>
      <c r="J131" s="91"/>
      <c r="K131" s="91"/>
      <c r="L131" s="91"/>
      <c r="M131" s="92" t="s">
        <v>49</v>
      </c>
    </row>
    <row r="132" spans="1:13" ht="25.5" x14ac:dyDescent="0.2">
      <c r="A132" s="68">
        <v>120</v>
      </c>
      <c r="B132" s="68" t="s">
        <v>325</v>
      </c>
      <c r="C132" s="69" t="s">
        <v>261</v>
      </c>
      <c r="D132" s="75" t="s">
        <v>318</v>
      </c>
      <c r="E132" s="74" t="s">
        <v>326</v>
      </c>
      <c r="F132" s="68" t="s">
        <v>47</v>
      </c>
      <c r="G132" s="68">
        <v>2</v>
      </c>
      <c r="H132" s="89" t="s">
        <v>48</v>
      </c>
      <c r="I132" s="90"/>
      <c r="J132" s="91"/>
      <c r="K132" s="91"/>
      <c r="L132" s="91"/>
      <c r="M132" s="92" t="s">
        <v>49</v>
      </c>
    </row>
    <row r="133" spans="1:13" ht="25.5" x14ac:dyDescent="0.2">
      <c r="A133" s="68">
        <v>121</v>
      </c>
      <c r="B133" s="68" t="s">
        <v>327</v>
      </c>
      <c r="C133" s="69" t="s">
        <v>261</v>
      </c>
      <c r="D133" s="75" t="s">
        <v>318</v>
      </c>
      <c r="E133" s="74" t="s">
        <v>328</v>
      </c>
      <c r="F133" s="68" t="s">
        <v>47</v>
      </c>
      <c r="G133" s="68">
        <v>2</v>
      </c>
      <c r="H133" s="89" t="s">
        <v>48</v>
      </c>
      <c r="I133" s="90"/>
      <c r="J133" s="91"/>
      <c r="K133" s="91"/>
      <c r="L133" s="91"/>
      <c r="M133" s="92" t="s">
        <v>49</v>
      </c>
    </row>
    <row r="134" spans="1:13" ht="25.5" x14ac:dyDescent="0.2">
      <c r="A134" s="68">
        <v>122</v>
      </c>
      <c r="B134" s="68" t="s">
        <v>329</v>
      </c>
      <c r="C134" s="69" t="s">
        <v>261</v>
      </c>
      <c r="D134" s="75" t="s">
        <v>318</v>
      </c>
      <c r="E134" s="74" t="s">
        <v>330</v>
      </c>
      <c r="F134" s="68" t="s">
        <v>47</v>
      </c>
      <c r="G134" s="68">
        <v>2</v>
      </c>
      <c r="H134" s="89" t="s">
        <v>48</v>
      </c>
      <c r="I134" s="90"/>
      <c r="J134" s="91"/>
      <c r="K134" s="91"/>
      <c r="L134" s="91"/>
      <c r="M134" s="92" t="s">
        <v>49</v>
      </c>
    </row>
    <row r="135" spans="1:13" ht="25.5" x14ac:dyDescent="0.2">
      <c r="A135" s="68">
        <v>123</v>
      </c>
      <c r="B135" s="68" t="s">
        <v>331</v>
      </c>
      <c r="C135" s="69" t="s">
        <v>89</v>
      </c>
      <c r="D135" s="75" t="s">
        <v>332</v>
      </c>
      <c r="E135" s="74" t="s">
        <v>46</v>
      </c>
      <c r="F135" s="68" t="s">
        <v>47</v>
      </c>
      <c r="G135" s="68">
        <v>3</v>
      </c>
      <c r="H135" s="89" t="s">
        <v>48</v>
      </c>
      <c r="I135" s="90"/>
      <c r="J135" s="91"/>
      <c r="K135" s="91"/>
      <c r="L135" s="91"/>
      <c r="M135" s="92" t="s">
        <v>49</v>
      </c>
    </row>
    <row r="136" spans="1:13" ht="25.5" x14ac:dyDescent="0.2">
      <c r="A136" s="68">
        <v>124</v>
      </c>
      <c r="B136" s="68" t="s">
        <v>333</v>
      </c>
      <c r="C136" s="69" t="s">
        <v>89</v>
      </c>
      <c r="D136" s="75" t="s">
        <v>332</v>
      </c>
      <c r="E136" s="74" t="s">
        <v>94</v>
      </c>
      <c r="F136" s="68" t="s">
        <v>47</v>
      </c>
      <c r="G136" s="68">
        <v>3</v>
      </c>
      <c r="H136" s="89" t="s">
        <v>48</v>
      </c>
      <c r="I136" s="90"/>
      <c r="J136" s="91"/>
      <c r="K136" s="91"/>
      <c r="L136" s="91"/>
      <c r="M136" s="92" t="s">
        <v>49</v>
      </c>
    </row>
    <row r="137" spans="1:13" ht="25.5" x14ac:dyDescent="0.2">
      <c r="A137" s="68">
        <v>125</v>
      </c>
      <c r="B137" s="68" t="s">
        <v>334</v>
      </c>
      <c r="C137" s="69" t="s">
        <v>89</v>
      </c>
      <c r="D137" s="75" t="s">
        <v>332</v>
      </c>
      <c r="E137" s="74" t="s">
        <v>64</v>
      </c>
      <c r="F137" s="68" t="s">
        <v>47</v>
      </c>
      <c r="G137" s="68">
        <v>2</v>
      </c>
      <c r="H137" s="89" t="s">
        <v>48</v>
      </c>
      <c r="I137" s="90"/>
      <c r="J137" s="91"/>
      <c r="K137" s="91"/>
      <c r="L137" s="91"/>
      <c r="M137" s="92" t="s">
        <v>49</v>
      </c>
    </row>
    <row r="138" spans="1:13" ht="25.5" x14ac:dyDescent="0.2">
      <c r="A138" s="68">
        <v>126</v>
      </c>
      <c r="B138" s="68" t="s">
        <v>335</v>
      </c>
      <c r="C138" s="69" t="s">
        <v>89</v>
      </c>
      <c r="D138" s="75" t="s">
        <v>332</v>
      </c>
      <c r="E138" s="74" t="s">
        <v>87</v>
      </c>
      <c r="F138" s="68" t="s">
        <v>47</v>
      </c>
      <c r="G138" s="68">
        <v>3</v>
      </c>
      <c r="H138" s="89" t="s">
        <v>48</v>
      </c>
      <c r="I138" s="90"/>
      <c r="J138" s="91"/>
      <c r="K138" s="91"/>
      <c r="L138" s="91"/>
      <c r="M138" s="92" t="s">
        <v>49</v>
      </c>
    </row>
    <row r="139" spans="1:13" ht="38.25" x14ac:dyDescent="0.2">
      <c r="A139" s="68">
        <v>127</v>
      </c>
      <c r="B139" s="68" t="s">
        <v>336</v>
      </c>
      <c r="C139" s="69" t="s">
        <v>121</v>
      </c>
      <c r="D139" s="75" t="s">
        <v>337</v>
      </c>
      <c r="E139" s="74" t="s">
        <v>338</v>
      </c>
      <c r="F139" s="68" t="s">
        <v>47</v>
      </c>
      <c r="G139" s="68">
        <v>4</v>
      </c>
      <c r="H139" s="89" t="s">
        <v>48</v>
      </c>
      <c r="I139" s="90"/>
      <c r="J139" s="91"/>
      <c r="K139" s="91"/>
      <c r="L139" s="91"/>
      <c r="M139" s="92" t="s">
        <v>129</v>
      </c>
    </row>
    <row r="140" spans="1:13" ht="25.5" x14ac:dyDescent="0.2">
      <c r="A140" s="68">
        <v>128</v>
      </c>
      <c r="B140" s="68" t="s">
        <v>339</v>
      </c>
      <c r="C140" s="69" t="s">
        <v>89</v>
      </c>
      <c r="D140" s="75" t="s">
        <v>340</v>
      </c>
      <c r="E140" s="74" t="s">
        <v>46</v>
      </c>
      <c r="F140" s="68" t="s">
        <v>47</v>
      </c>
      <c r="G140" s="68">
        <v>2</v>
      </c>
      <c r="H140" s="89" t="s">
        <v>48</v>
      </c>
      <c r="I140" s="90"/>
      <c r="J140" s="91"/>
      <c r="K140" s="91"/>
      <c r="L140" s="91"/>
      <c r="M140" s="92" t="s">
        <v>77</v>
      </c>
    </row>
    <row r="141" spans="1:13" ht="25.5" x14ac:dyDescent="0.2">
      <c r="A141" s="68">
        <v>129</v>
      </c>
      <c r="B141" s="68" t="s">
        <v>341</v>
      </c>
      <c r="C141" s="69" t="s">
        <v>89</v>
      </c>
      <c r="D141" s="75" t="s">
        <v>342</v>
      </c>
      <c r="E141" s="74" t="s">
        <v>46</v>
      </c>
      <c r="F141" s="68" t="s">
        <v>47</v>
      </c>
      <c r="G141" s="68">
        <v>4</v>
      </c>
      <c r="H141" s="89" t="s">
        <v>48</v>
      </c>
      <c r="I141" s="90"/>
      <c r="J141" s="91"/>
      <c r="K141" s="91"/>
      <c r="L141" s="91"/>
      <c r="M141" s="92" t="s">
        <v>77</v>
      </c>
    </row>
    <row r="142" spans="1:13" ht="38.25" x14ac:dyDescent="0.2">
      <c r="A142" s="68">
        <v>130</v>
      </c>
      <c r="B142" s="68" t="s">
        <v>343</v>
      </c>
      <c r="C142" s="69" t="s">
        <v>121</v>
      </c>
      <c r="D142" s="75" t="s">
        <v>344</v>
      </c>
      <c r="E142" s="74" t="s">
        <v>345</v>
      </c>
      <c r="F142" s="68" t="s">
        <v>47</v>
      </c>
      <c r="G142" s="68">
        <v>2</v>
      </c>
      <c r="H142" s="89" t="s">
        <v>48</v>
      </c>
      <c r="I142" s="90"/>
      <c r="J142" s="91"/>
      <c r="K142" s="91"/>
      <c r="L142" s="91"/>
      <c r="M142" s="92" t="s">
        <v>77</v>
      </c>
    </row>
    <row r="143" spans="1:13" ht="25.5" x14ac:dyDescent="0.2">
      <c r="A143" s="68">
        <v>131</v>
      </c>
      <c r="B143" s="68" t="s">
        <v>346</v>
      </c>
      <c r="C143" s="69" t="s">
        <v>89</v>
      </c>
      <c r="D143" s="75" t="s">
        <v>347</v>
      </c>
      <c r="E143" s="74" t="s">
        <v>56</v>
      </c>
      <c r="F143" s="68" t="s">
        <v>47</v>
      </c>
      <c r="G143" s="68">
        <v>2</v>
      </c>
      <c r="H143" s="89" t="s">
        <v>48</v>
      </c>
      <c r="I143" s="90"/>
      <c r="J143" s="91"/>
      <c r="K143" s="91"/>
      <c r="L143" s="91"/>
      <c r="M143" s="92" t="s">
        <v>49</v>
      </c>
    </row>
    <row r="144" spans="1:13" ht="38.25" x14ac:dyDescent="0.2">
      <c r="A144" s="68">
        <v>132</v>
      </c>
      <c r="B144" s="68" t="s">
        <v>348</v>
      </c>
      <c r="C144" s="69" t="s">
        <v>121</v>
      </c>
      <c r="D144" s="75" t="s">
        <v>349</v>
      </c>
      <c r="E144" s="74" t="s">
        <v>350</v>
      </c>
      <c r="F144" s="68" t="s">
        <v>47</v>
      </c>
      <c r="G144" s="68">
        <v>14</v>
      </c>
      <c r="H144" s="89" t="s">
        <v>48</v>
      </c>
      <c r="I144" s="90"/>
      <c r="J144" s="91"/>
      <c r="K144" s="91"/>
      <c r="L144" s="91"/>
      <c r="M144" s="92" t="s">
        <v>351</v>
      </c>
    </row>
    <row r="145" spans="1:13" ht="38.25" x14ac:dyDescent="0.2">
      <c r="A145" s="68">
        <v>133</v>
      </c>
      <c r="B145" s="68" t="s">
        <v>352</v>
      </c>
      <c r="C145" s="69" t="s">
        <v>121</v>
      </c>
      <c r="D145" s="75" t="s">
        <v>353</v>
      </c>
      <c r="E145" s="74" t="s">
        <v>62</v>
      </c>
      <c r="F145" s="68" t="s">
        <v>47</v>
      </c>
      <c r="G145" s="68">
        <v>4</v>
      </c>
      <c r="H145" s="89" t="s">
        <v>48</v>
      </c>
      <c r="I145" s="90"/>
      <c r="J145" s="91"/>
      <c r="K145" s="91"/>
      <c r="L145" s="91"/>
      <c r="M145" s="92" t="s">
        <v>351</v>
      </c>
    </row>
    <row r="146" spans="1:13" ht="38.25" x14ac:dyDescent="0.2">
      <c r="A146" s="68">
        <v>134</v>
      </c>
      <c r="B146" s="68" t="s">
        <v>354</v>
      </c>
      <c r="C146" s="69" t="s">
        <v>121</v>
      </c>
      <c r="D146" s="75" t="s">
        <v>353</v>
      </c>
      <c r="E146" s="74" t="s">
        <v>350</v>
      </c>
      <c r="F146" s="68" t="s">
        <v>47</v>
      </c>
      <c r="G146" s="68">
        <v>13</v>
      </c>
      <c r="H146" s="89" t="s">
        <v>48</v>
      </c>
      <c r="I146" s="90"/>
      <c r="J146" s="91"/>
      <c r="K146" s="91"/>
      <c r="L146" s="91"/>
      <c r="M146" s="92" t="s">
        <v>351</v>
      </c>
    </row>
    <row r="147" spans="1:13" ht="38.25" x14ac:dyDescent="0.2">
      <c r="A147" s="68">
        <v>135</v>
      </c>
      <c r="B147" s="68" t="s">
        <v>355</v>
      </c>
      <c r="C147" s="69" t="s">
        <v>121</v>
      </c>
      <c r="D147" s="75" t="s">
        <v>353</v>
      </c>
      <c r="E147" s="74" t="s">
        <v>356</v>
      </c>
      <c r="F147" s="68" t="s">
        <v>47</v>
      </c>
      <c r="G147" s="68">
        <v>3</v>
      </c>
      <c r="H147" s="89" t="s">
        <v>48</v>
      </c>
      <c r="I147" s="90"/>
      <c r="J147" s="91"/>
      <c r="K147" s="91"/>
      <c r="L147" s="91"/>
      <c r="M147" s="92" t="s">
        <v>351</v>
      </c>
    </row>
    <row r="148" spans="1:13" ht="38.25" x14ac:dyDescent="0.2">
      <c r="A148" s="68">
        <v>136</v>
      </c>
      <c r="B148" s="68" t="s">
        <v>357</v>
      </c>
      <c r="C148" s="69" t="s">
        <v>121</v>
      </c>
      <c r="D148" s="75" t="s">
        <v>353</v>
      </c>
      <c r="E148" s="74" t="s">
        <v>64</v>
      </c>
      <c r="F148" s="68" t="s">
        <v>47</v>
      </c>
      <c r="G148" s="68">
        <v>4</v>
      </c>
      <c r="H148" s="89" t="s">
        <v>48</v>
      </c>
      <c r="I148" s="90"/>
      <c r="J148" s="91"/>
      <c r="K148" s="91"/>
      <c r="L148" s="91"/>
      <c r="M148" s="92" t="s">
        <v>351</v>
      </c>
    </row>
    <row r="149" spans="1:13" ht="25.5" x14ac:dyDescent="0.2">
      <c r="A149" s="68">
        <v>137</v>
      </c>
      <c r="B149" s="68" t="s">
        <v>358</v>
      </c>
      <c r="C149" s="69" t="s">
        <v>359</v>
      </c>
      <c r="D149" s="75" t="s">
        <v>360</v>
      </c>
      <c r="E149" s="74" t="s">
        <v>361</v>
      </c>
      <c r="F149" s="68" t="s">
        <v>47</v>
      </c>
      <c r="G149" s="68">
        <v>1</v>
      </c>
      <c r="H149" s="89" t="s">
        <v>48</v>
      </c>
      <c r="I149" s="90"/>
      <c r="J149" s="91"/>
      <c r="K149" s="91"/>
      <c r="L149" s="91"/>
      <c r="M149" s="92" t="s">
        <v>49</v>
      </c>
    </row>
    <row r="150" spans="1:13" ht="25.5" x14ac:dyDescent="0.2">
      <c r="A150" s="68">
        <v>138</v>
      </c>
      <c r="B150" s="68" t="s">
        <v>362</v>
      </c>
      <c r="C150" s="69" t="s">
        <v>61</v>
      </c>
      <c r="D150" s="75" t="s">
        <v>363</v>
      </c>
      <c r="E150" s="74" t="s">
        <v>46</v>
      </c>
      <c r="F150" s="68" t="s">
        <v>47</v>
      </c>
      <c r="G150" s="68">
        <v>2</v>
      </c>
      <c r="H150" s="89" t="s">
        <v>48</v>
      </c>
      <c r="I150" s="90"/>
      <c r="J150" s="91"/>
      <c r="K150" s="91"/>
      <c r="L150" s="91"/>
      <c r="M150" s="92" t="s">
        <v>49</v>
      </c>
    </row>
    <row r="151" spans="1:13" ht="25.5" x14ac:dyDescent="0.2">
      <c r="A151" s="68">
        <v>139</v>
      </c>
      <c r="B151" s="68" t="s">
        <v>364</v>
      </c>
      <c r="C151" s="69" t="s">
        <v>69</v>
      </c>
      <c r="D151" s="75" t="s">
        <v>365</v>
      </c>
      <c r="E151" s="74" t="s">
        <v>87</v>
      </c>
      <c r="F151" s="68" t="s">
        <v>47</v>
      </c>
      <c r="G151" s="68">
        <v>1</v>
      </c>
      <c r="H151" s="89" t="s">
        <v>48</v>
      </c>
      <c r="I151" s="90"/>
      <c r="J151" s="91"/>
      <c r="K151" s="91"/>
      <c r="L151" s="91"/>
      <c r="M151" s="92" t="s">
        <v>49</v>
      </c>
    </row>
    <row r="152" spans="1:13" ht="25.5" x14ac:dyDescent="0.2">
      <c r="A152" s="68">
        <v>140</v>
      </c>
      <c r="B152" s="68" t="s">
        <v>366</v>
      </c>
      <c r="C152" s="69" t="s">
        <v>69</v>
      </c>
      <c r="D152" s="75" t="s">
        <v>365</v>
      </c>
      <c r="E152" s="74" t="s">
        <v>56</v>
      </c>
      <c r="F152" s="68" t="s">
        <v>47</v>
      </c>
      <c r="G152" s="68">
        <v>1</v>
      </c>
      <c r="H152" s="89" t="s">
        <v>48</v>
      </c>
      <c r="I152" s="90"/>
      <c r="J152" s="91"/>
      <c r="K152" s="91"/>
      <c r="L152" s="91"/>
      <c r="M152" s="92" t="s">
        <v>49</v>
      </c>
    </row>
    <row r="153" spans="1:13" x14ac:dyDescent="0.2">
      <c r="A153" s="68">
        <v>141</v>
      </c>
      <c r="B153" s="68" t="s">
        <v>367</v>
      </c>
      <c r="C153" s="69" t="s">
        <v>133</v>
      </c>
      <c r="D153" s="75" t="s">
        <v>368</v>
      </c>
      <c r="E153" s="74" t="s">
        <v>64</v>
      </c>
      <c r="F153" s="68" t="s">
        <v>47</v>
      </c>
      <c r="G153" s="68">
        <v>2</v>
      </c>
      <c r="H153" s="89" t="s">
        <v>48</v>
      </c>
      <c r="I153" s="90"/>
      <c r="J153" s="91"/>
      <c r="K153" s="91"/>
      <c r="L153" s="91"/>
      <c r="M153" s="92" t="s">
        <v>81</v>
      </c>
    </row>
    <row r="154" spans="1:13" x14ac:dyDescent="0.2">
      <c r="A154" s="68">
        <v>142</v>
      </c>
      <c r="B154" s="68" t="s">
        <v>367</v>
      </c>
      <c r="C154" s="69" t="s">
        <v>133</v>
      </c>
      <c r="D154" s="75" t="s">
        <v>368</v>
      </c>
      <c r="E154" s="74" t="s">
        <v>356</v>
      </c>
      <c r="F154" s="68" t="s">
        <v>47</v>
      </c>
      <c r="G154" s="68">
        <v>1</v>
      </c>
      <c r="H154" s="89" t="s">
        <v>48</v>
      </c>
      <c r="I154" s="90"/>
      <c r="J154" s="91"/>
      <c r="K154" s="91"/>
      <c r="L154" s="91"/>
      <c r="M154" s="92" t="s">
        <v>81</v>
      </c>
    </row>
    <row r="155" spans="1:13" x14ac:dyDescent="0.2">
      <c r="A155" s="68">
        <v>143</v>
      </c>
      <c r="B155" s="68" t="s">
        <v>367</v>
      </c>
      <c r="C155" s="69" t="s">
        <v>133</v>
      </c>
      <c r="D155" s="75" t="s">
        <v>368</v>
      </c>
      <c r="E155" s="74" t="s">
        <v>46</v>
      </c>
      <c r="F155" s="68" t="s">
        <v>47</v>
      </c>
      <c r="G155" s="68">
        <v>2</v>
      </c>
      <c r="H155" s="89" t="s">
        <v>48</v>
      </c>
      <c r="I155" s="90"/>
      <c r="J155" s="91"/>
      <c r="K155" s="91"/>
      <c r="L155" s="91"/>
      <c r="M155" s="92" t="s">
        <v>81</v>
      </c>
    </row>
    <row r="156" spans="1:13" x14ac:dyDescent="0.2">
      <c r="A156" s="68">
        <v>144</v>
      </c>
      <c r="B156" s="68" t="s">
        <v>369</v>
      </c>
      <c r="C156" s="69" t="s">
        <v>61</v>
      </c>
      <c r="D156" s="75" t="s">
        <v>370</v>
      </c>
      <c r="E156" s="74" t="s">
        <v>94</v>
      </c>
      <c r="F156" s="68" t="s">
        <v>47</v>
      </c>
      <c r="G156" s="68">
        <v>1</v>
      </c>
      <c r="H156" s="89" t="s">
        <v>48</v>
      </c>
      <c r="I156" s="90"/>
      <c r="J156" s="91"/>
      <c r="K156" s="91"/>
      <c r="L156" s="91"/>
      <c r="M156" s="92" t="s">
        <v>49</v>
      </c>
    </row>
    <row r="157" spans="1:13" x14ac:dyDescent="0.2">
      <c r="A157" s="68">
        <v>145</v>
      </c>
      <c r="B157" s="68" t="s">
        <v>371</v>
      </c>
      <c r="C157" s="69" t="s">
        <v>61</v>
      </c>
      <c r="D157" s="75" t="s">
        <v>370</v>
      </c>
      <c r="E157" s="74" t="s">
        <v>87</v>
      </c>
      <c r="F157" s="68" t="s">
        <v>47</v>
      </c>
      <c r="G157" s="68">
        <v>2</v>
      </c>
      <c r="H157" s="89" t="s">
        <v>48</v>
      </c>
      <c r="I157" s="90"/>
      <c r="J157" s="91"/>
      <c r="K157" s="91"/>
      <c r="L157" s="91"/>
      <c r="M157" s="92" t="s">
        <v>49</v>
      </c>
    </row>
    <row r="158" spans="1:13" x14ac:dyDescent="0.2">
      <c r="A158" s="68">
        <v>146</v>
      </c>
      <c r="B158" s="68" t="s">
        <v>372</v>
      </c>
      <c r="C158" s="69" t="s">
        <v>61</v>
      </c>
      <c r="D158" s="75" t="s">
        <v>370</v>
      </c>
      <c r="E158" s="74" t="s">
        <v>64</v>
      </c>
      <c r="F158" s="68" t="s">
        <v>47</v>
      </c>
      <c r="G158" s="68">
        <v>1</v>
      </c>
      <c r="H158" s="89" t="s">
        <v>48</v>
      </c>
      <c r="I158" s="90"/>
      <c r="J158" s="91"/>
      <c r="K158" s="91"/>
      <c r="L158" s="91"/>
      <c r="M158" s="92" t="s">
        <v>49</v>
      </c>
    </row>
    <row r="159" spans="1:13" ht="25.5" x14ac:dyDescent="0.2">
      <c r="A159" s="68">
        <v>147</v>
      </c>
      <c r="B159" s="68" t="s">
        <v>373</v>
      </c>
      <c r="C159" s="69" t="s">
        <v>374</v>
      </c>
      <c r="D159" s="75" t="s">
        <v>56</v>
      </c>
      <c r="E159" s="74" t="s">
        <v>375</v>
      </c>
      <c r="F159" s="68" t="s">
        <v>47</v>
      </c>
      <c r="G159" s="68">
        <v>16</v>
      </c>
      <c r="H159" s="89" t="s">
        <v>48</v>
      </c>
      <c r="I159" s="90"/>
      <c r="J159" s="91"/>
      <c r="K159" s="91"/>
      <c r="L159" s="91"/>
      <c r="M159" s="92" t="s">
        <v>373</v>
      </c>
    </row>
    <row r="160" spans="1:13" ht="25.5" x14ac:dyDescent="0.2">
      <c r="A160" s="68">
        <v>148</v>
      </c>
      <c r="B160" s="68" t="s">
        <v>376</v>
      </c>
      <c r="C160" s="69" t="s">
        <v>61</v>
      </c>
      <c r="D160" s="75" t="s">
        <v>377</v>
      </c>
      <c r="E160" s="74" t="s">
        <v>378</v>
      </c>
      <c r="F160" s="68" t="s">
        <v>47</v>
      </c>
      <c r="G160" s="68">
        <v>1</v>
      </c>
      <c r="H160" s="89" t="s">
        <v>48</v>
      </c>
      <c r="I160" s="90"/>
      <c r="J160" s="91"/>
      <c r="K160" s="91"/>
      <c r="L160" s="91"/>
      <c r="M160" s="92" t="s">
        <v>77</v>
      </c>
    </row>
    <row r="161" spans="1:13" x14ac:dyDescent="0.2">
      <c r="A161" s="68">
        <v>149</v>
      </c>
      <c r="B161" s="68" t="s">
        <v>379</v>
      </c>
      <c r="C161" s="69" t="s">
        <v>380</v>
      </c>
      <c r="D161" s="75" t="s">
        <v>381</v>
      </c>
      <c r="E161" s="74" t="s">
        <v>382</v>
      </c>
      <c r="F161" s="68" t="s">
        <v>47</v>
      </c>
      <c r="G161" s="68">
        <v>1</v>
      </c>
      <c r="H161" s="89" t="s">
        <v>48</v>
      </c>
      <c r="I161" s="90"/>
      <c r="J161" s="91"/>
      <c r="K161" s="91"/>
      <c r="L161" s="91"/>
      <c r="M161" s="92" t="s">
        <v>77</v>
      </c>
    </row>
  </sheetData>
  <autoFilter ref="A12:R16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Лист1!$B$3:$B$10</xm:f>
          </x14:formula1>
          <xm:sqref>D2:E2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0"/>
  <sheetViews>
    <sheetView workbookViewId="0">
      <selection activeCell="G150" sqref="A2:G150"/>
    </sheetView>
  </sheetViews>
  <sheetFormatPr defaultRowHeight="12.75" x14ac:dyDescent="0.2"/>
  <cols>
    <col min="1" max="1" width="4.85546875" customWidth="1"/>
    <col min="2" max="2" width="16" customWidth="1"/>
    <col min="3" max="3" width="37.7109375" style="63" customWidth="1"/>
    <col min="4" max="4" width="26.28515625" style="63" customWidth="1"/>
    <col min="5" max="5" width="20.28515625" style="62" customWidth="1"/>
  </cols>
  <sheetData>
    <row r="1" spans="1:11" ht="45" x14ac:dyDescent="0.2">
      <c r="A1" s="64" t="s">
        <v>33</v>
      </c>
      <c r="B1" s="65" t="s">
        <v>383</v>
      </c>
      <c r="C1" s="66" t="s">
        <v>384</v>
      </c>
      <c r="D1" s="67" t="s">
        <v>385</v>
      </c>
      <c r="E1" s="73" t="s">
        <v>386</v>
      </c>
      <c r="F1" s="64" t="s">
        <v>387</v>
      </c>
      <c r="G1" s="64" t="s">
        <v>38</v>
      </c>
      <c r="H1" s="64" t="s">
        <v>388</v>
      </c>
      <c r="I1" s="64" t="s">
        <v>389</v>
      </c>
      <c r="J1" s="64" t="s">
        <v>390</v>
      </c>
      <c r="K1" s="64" t="s">
        <v>391</v>
      </c>
    </row>
    <row r="2" spans="1:11" x14ac:dyDescent="0.2">
      <c r="A2" s="68">
        <v>1</v>
      </c>
      <c r="B2" s="68" t="s">
        <v>43</v>
      </c>
      <c r="C2" s="69" t="s">
        <v>44</v>
      </c>
      <c r="D2" s="69" t="s">
        <v>45</v>
      </c>
      <c r="E2" s="74" t="s">
        <v>46</v>
      </c>
      <c r="F2" s="68" t="s">
        <v>47</v>
      </c>
      <c r="G2" s="68">
        <v>21</v>
      </c>
      <c r="H2" s="68">
        <v>14613.08</v>
      </c>
      <c r="I2" s="70">
        <v>17243.43</v>
      </c>
      <c r="J2" s="71">
        <v>306874.68</v>
      </c>
      <c r="K2" s="72">
        <v>362112.12</v>
      </c>
    </row>
    <row r="3" spans="1:11" ht="25.5" x14ac:dyDescent="0.2">
      <c r="A3" s="68">
        <v>2</v>
      </c>
      <c r="B3" s="68"/>
      <c r="C3" s="69" t="s">
        <v>50</v>
      </c>
      <c r="D3" s="69" t="s">
        <v>51</v>
      </c>
      <c r="E3" s="74" t="s">
        <v>52</v>
      </c>
      <c r="F3" s="68" t="s">
        <v>47</v>
      </c>
      <c r="G3" s="68">
        <v>17</v>
      </c>
      <c r="H3" s="68">
        <v>142.97</v>
      </c>
      <c r="I3" s="68">
        <v>168.7</v>
      </c>
      <c r="J3" s="71">
        <v>2430.4899999999998</v>
      </c>
      <c r="K3" s="72">
        <v>2867.98</v>
      </c>
    </row>
    <row r="4" spans="1:11" x14ac:dyDescent="0.2">
      <c r="A4" s="68">
        <v>3</v>
      </c>
      <c r="B4" s="68" t="s">
        <v>54</v>
      </c>
      <c r="C4" s="69" t="s">
        <v>44</v>
      </c>
      <c r="D4" s="69" t="s">
        <v>55</v>
      </c>
      <c r="E4" s="74" t="s">
        <v>56</v>
      </c>
      <c r="F4" s="68" t="s">
        <v>47</v>
      </c>
      <c r="G4" s="68">
        <v>19</v>
      </c>
      <c r="H4" s="68">
        <v>9065.56</v>
      </c>
      <c r="I4" s="70">
        <v>10697.36</v>
      </c>
      <c r="J4" s="71">
        <v>172245.64</v>
      </c>
      <c r="K4" s="72">
        <v>203249.86</v>
      </c>
    </row>
    <row r="5" spans="1:11" x14ac:dyDescent="0.2">
      <c r="A5" s="68">
        <v>4</v>
      </c>
      <c r="B5" s="68" t="s">
        <v>57</v>
      </c>
      <c r="C5" s="69" t="s">
        <v>44</v>
      </c>
      <c r="D5" s="69" t="s">
        <v>58</v>
      </c>
      <c r="E5" s="74" t="s">
        <v>59</v>
      </c>
      <c r="F5" s="68" t="s">
        <v>47</v>
      </c>
      <c r="G5" s="68">
        <v>19</v>
      </c>
      <c r="H5" s="68">
        <v>3392.08</v>
      </c>
      <c r="I5" s="70">
        <v>4002.65</v>
      </c>
      <c r="J5" s="71">
        <v>64449.52</v>
      </c>
      <c r="K5" s="72">
        <v>76050.429999999993</v>
      </c>
    </row>
    <row r="6" spans="1:11" x14ac:dyDescent="0.2">
      <c r="A6" s="68">
        <v>5</v>
      </c>
      <c r="B6" s="68" t="s">
        <v>60</v>
      </c>
      <c r="C6" s="69" t="s">
        <v>61</v>
      </c>
      <c r="D6" s="69" t="s">
        <v>56</v>
      </c>
      <c r="E6" s="74" t="s">
        <v>62</v>
      </c>
      <c r="F6" s="68" t="s">
        <v>47</v>
      </c>
      <c r="G6" s="68">
        <v>1</v>
      </c>
      <c r="H6" s="68">
        <v>12077.61</v>
      </c>
      <c r="I6" s="70">
        <v>14251.58</v>
      </c>
      <c r="J6" s="71">
        <v>12077.61</v>
      </c>
      <c r="K6" s="72">
        <v>14251.58</v>
      </c>
    </row>
    <row r="7" spans="1:11" x14ac:dyDescent="0.2">
      <c r="A7" s="68">
        <v>6</v>
      </c>
      <c r="B7" s="68" t="s">
        <v>63</v>
      </c>
      <c r="C7" s="69" t="s">
        <v>61</v>
      </c>
      <c r="D7" s="69" t="s">
        <v>56</v>
      </c>
      <c r="E7" s="74" t="s">
        <v>64</v>
      </c>
      <c r="F7" s="68" t="s">
        <v>47</v>
      </c>
      <c r="G7" s="68">
        <v>1</v>
      </c>
      <c r="H7" s="68">
        <v>12077.61</v>
      </c>
      <c r="I7" s="70">
        <v>14251.58</v>
      </c>
      <c r="J7" s="71">
        <v>12077.61</v>
      </c>
      <c r="K7" s="72">
        <v>14251.58</v>
      </c>
    </row>
    <row r="8" spans="1:11" x14ac:dyDescent="0.2">
      <c r="A8" s="68">
        <v>7</v>
      </c>
      <c r="B8" s="68" t="s">
        <v>65</v>
      </c>
      <c r="C8" s="69" t="s">
        <v>66</v>
      </c>
      <c r="D8" s="69" t="s">
        <v>67</v>
      </c>
      <c r="E8" s="74" t="s">
        <v>56</v>
      </c>
      <c r="F8" s="68" t="s">
        <v>47</v>
      </c>
      <c r="G8" s="68">
        <v>18</v>
      </c>
      <c r="H8" s="68">
        <v>15830.53</v>
      </c>
      <c r="I8" s="70">
        <v>18680.03</v>
      </c>
      <c r="J8" s="71">
        <v>284949.53999999998</v>
      </c>
      <c r="K8" s="72">
        <v>336240.46</v>
      </c>
    </row>
    <row r="9" spans="1:11" ht="38.25" x14ac:dyDescent="0.2">
      <c r="A9" s="68">
        <v>8</v>
      </c>
      <c r="B9" s="68" t="s">
        <v>68</v>
      </c>
      <c r="C9" s="69" t="s">
        <v>69</v>
      </c>
      <c r="D9" s="69" t="s">
        <v>70</v>
      </c>
      <c r="E9" s="74" t="s">
        <v>46</v>
      </c>
      <c r="F9" s="68" t="s">
        <v>47</v>
      </c>
      <c r="G9" s="68">
        <v>1</v>
      </c>
      <c r="H9" s="68">
        <v>3139.55</v>
      </c>
      <c r="I9" s="70">
        <v>3704.67</v>
      </c>
      <c r="J9" s="71">
        <v>3139.55</v>
      </c>
      <c r="K9" s="72">
        <v>3704.67</v>
      </c>
    </row>
    <row r="10" spans="1:11" x14ac:dyDescent="0.2">
      <c r="A10" s="68">
        <v>9</v>
      </c>
      <c r="B10" s="68" t="s">
        <v>71</v>
      </c>
      <c r="C10" s="69" t="s">
        <v>44</v>
      </c>
      <c r="D10" s="69" t="s">
        <v>72</v>
      </c>
      <c r="E10" s="74" t="s">
        <v>46</v>
      </c>
      <c r="F10" s="68" t="s">
        <v>47</v>
      </c>
      <c r="G10" s="68">
        <v>4</v>
      </c>
      <c r="H10" s="68">
        <v>18636.78</v>
      </c>
      <c r="I10" s="70">
        <v>21991.4</v>
      </c>
      <c r="J10" s="71">
        <v>74547.12</v>
      </c>
      <c r="K10" s="72">
        <v>87965.6</v>
      </c>
    </row>
    <row r="11" spans="1:11" ht="25.5" x14ac:dyDescent="0.2">
      <c r="A11" s="68">
        <v>10</v>
      </c>
      <c r="B11" s="68" t="s">
        <v>73</v>
      </c>
      <c r="C11" s="69" t="s">
        <v>74</v>
      </c>
      <c r="D11" s="69" t="s">
        <v>75</v>
      </c>
      <c r="E11" s="74" t="s">
        <v>76</v>
      </c>
      <c r="F11" s="68" t="s">
        <v>47</v>
      </c>
      <c r="G11" s="68">
        <v>3</v>
      </c>
      <c r="H11" s="68">
        <v>8280.74</v>
      </c>
      <c r="I11" s="70">
        <v>9771.27</v>
      </c>
      <c r="J11" s="71">
        <v>24842.22</v>
      </c>
      <c r="K11" s="72">
        <v>29313.82</v>
      </c>
    </row>
    <row r="12" spans="1:11" ht="38.25" x14ac:dyDescent="0.2">
      <c r="A12" s="68">
        <v>11</v>
      </c>
      <c r="B12" s="68" t="s">
        <v>78</v>
      </c>
      <c r="C12" s="69" t="s">
        <v>79</v>
      </c>
      <c r="D12" s="69" t="s">
        <v>80</v>
      </c>
      <c r="E12" s="74" t="s">
        <v>56</v>
      </c>
      <c r="F12" s="68" t="s">
        <v>47</v>
      </c>
      <c r="G12" s="68">
        <v>3</v>
      </c>
      <c r="H12" s="68">
        <v>5821.71</v>
      </c>
      <c r="I12" s="70">
        <v>6869.62</v>
      </c>
      <c r="J12" s="71">
        <v>17465.13</v>
      </c>
      <c r="K12" s="72">
        <v>20608.849999999999</v>
      </c>
    </row>
    <row r="13" spans="1:11" x14ac:dyDescent="0.2">
      <c r="A13" s="68">
        <v>12</v>
      </c>
      <c r="B13" s="68" t="s">
        <v>82</v>
      </c>
      <c r="C13" s="69" t="s">
        <v>44</v>
      </c>
      <c r="D13" s="69" t="s">
        <v>83</v>
      </c>
      <c r="E13" s="74" t="s">
        <v>56</v>
      </c>
      <c r="F13" s="68" t="s">
        <v>47</v>
      </c>
      <c r="G13" s="68">
        <v>15</v>
      </c>
      <c r="H13" s="68">
        <v>7974.06</v>
      </c>
      <c r="I13" s="70">
        <v>9409.39</v>
      </c>
      <c r="J13" s="71">
        <v>119610.9</v>
      </c>
      <c r="K13" s="72">
        <v>141140.85999999999</v>
      </c>
    </row>
    <row r="14" spans="1:11" x14ac:dyDescent="0.2">
      <c r="A14" s="68">
        <v>13</v>
      </c>
      <c r="B14" s="68" t="s">
        <v>84</v>
      </c>
      <c r="C14" s="69" t="s">
        <v>85</v>
      </c>
      <c r="D14" s="69" t="s">
        <v>86</v>
      </c>
      <c r="E14" s="74" t="s">
        <v>87</v>
      </c>
      <c r="F14" s="68" t="s">
        <v>47</v>
      </c>
      <c r="G14" s="68">
        <v>4</v>
      </c>
      <c r="H14" s="68">
        <v>34422.74</v>
      </c>
      <c r="I14" s="70">
        <v>40618.83</v>
      </c>
      <c r="J14" s="71">
        <v>137690.96</v>
      </c>
      <c r="K14" s="72">
        <v>162475.32999999999</v>
      </c>
    </row>
    <row r="15" spans="1:11" ht="25.5" x14ac:dyDescent="0.2">
      <c r="A15" s="68">
        <v>14</v>
      </c>
      <c r="B15" s="68" t="s">
        <v>88</v>
      </c>
      <c r="C15" s="69" t="s">
        <v>89</v>
      </c>
      <c r="D15" s="69" t="s">
        <v>90</v>
      </c>
      <c r="E15" s="74" t="s">
        <v>56</v>
      </c>
      <c r="F15" s="68" t="s">
        <v>47</v>
      </c>
      <c r="G15" s="68">
        <v>2</v>
      </c>
      <c r="H15" s="68">
        <v>29164.880000000001</v>
      </c>
      <c r="I15" s="70">
        <v>34414.559999999998</v>
      </c>
      <c r="J15" s="71">
        <v>58329.760000000002</v>
      </c>
      <c r="K15" s="72">
        <v>68829.119999999995</v>
      </c>
    </row>
    <row r="16" spans="1:11" x14ac:dyDescent="0.2">
      <c r="A16" s="68">
        <v>15</v>
      </c>
      <c r="B16" s="68" t="s">
        <v>91</v>
      </c>
      <c r="C16" s="69" t="s">
        <v>44</v>
      </c>
      <c r="D16" s="69" t="s">
        <v>58</v>
      </c>
      <c r="E16" s="74" t="s">
        <v>59</v>
      </c>
      <c r="F16" s="68" t="s">
        <v>47</v>
      </c>
      <c r="G16" s="68">
        <v>19</v>
      </c>
      <c r="H16" s="68">
        <v>1948.41</v>
      </c>
      <c r="I16" s="70">
        <v>2299.12</v>
      </c>
      <c r="J16" s="71">
        <v>37019.79</v>
      </c>
      <c r="K16" s="72">
        <v>43683.35</v>
      </c>
    </row>
    <row r="17" spans="1:11" x14ac:dyDescent="0.2">
      <c r="A17" s="68">
        <v>16</v>
      </c>
      <c r="B17" s="68" t="s">
        <v>92</v>
      </c>
      <c r="C17" s="69" t="s">
        <v>85</v>
      </c>
      <c r="D17" s="69" t="s">
        <v>86</v>
      </c>
      <c r="E17" s="74" t="s">
        <v>56</v>
      </c>
      <c r="F17" s="68" t="s">
        <v>47</v>
      </c>
      <c r="G17" s="68">
        <v>3</v>
      </c>
      <c r="H17" s="68">
        <v>34422.74</v>
      </c>
      <c r="I17" s="70">
        <v>40618.83</v>
      </c>
      <c r="J17" s="71">
        <v>103268.22</v>
      </c>
      <c r="K17" s="72">
        <v>121856.5</v>
      </c>
    </row>
    <row r="18" spans="1:11" x14ac:dyDescent="0.2">
      <c r="A18" s="68">
        <v>17</v>
      </c>
      <c r="B18" s="68" t="s">
        <v>93</v>
      </c>
      <c r="C18" s="69" t="s">
        <v>44</v>
      </c>
      <c r="D18" s="69" t="s">
        <v>86</v>
      </c>
      <c r="E18" s="74" t="s">
        <v>94</v>
      </c>
      <c r="F18" s="68" t="s">
        <v>47</v>
      </c>
      <c r="G18" s="68">
        <v>4</v>
      </c>
      <c r="H18" s="68">
        <v>35473.699999999997</v>
      </c>
      <c r="I18" s="70">
        <v>41858.97</v>
      </c>
      <c r="J18" s="71">
        <v>141894.79999999999</v>
      </c>
      <c r="K18" s="72">
        <v>167435.85999999999</v>
      </c>
    </row>
    <row r="19" spans="1:11" x14ac:dyDescent="0.2">
      <c r="A19" s="68">
        <v>18</v>
      </c>
      <c r="B19" s="68" t="s">
        <v>95</v>
      </c>
      <c r="C19" s="69" t="s">
        <v>44</v>
      </c>
      <c r="D19" s="69" t="s">
        <v>96</v>
      </c>
      <c r="E19" s="74" t="s">
        <v>59</v>
      </c>
      <c r="F19" s="68" t="s">
        <v>47</v>
      </c>
      <c r="G19" s="68">
        <v>24</v>
      </c>
      <c r="H19" s="68">
        <v>3406.31</v>
      </c>
      <c r="I19" s="70">
        <v>4019.45</v>
      </c>
      <c r="J19" s="71">
        <v>81751.44</v>
      </c>
      <c r="K19" s="72">
        <v>96466.7</v>
      </c>
    </row>
    <row r="20" spans="1:11" ht="38.25" x14ac:dyDescent="0.2">
      <c r="A20" s="68">
        <v>19</v>
      </c>
      <c r="B20" s="68" t="s">
        <v>97</v>
      </c>
      <c r="C20" s="69" t="s">
        <v>89</v>
      </c>
      <c r="D20" s="69" t="s">
        <v>98</v>
      </c>
      <c r="E20" s="74" t="s">
        <v>99</v>
      </c>
      <c r="F20" s="68" t="s">
        <v>47</v>
      </c>
      <c r="G20" s="68">
        <v>22</v>
      </c>
      <c r="H20" s="68">
        <v>6403.82</v>
      </c>
      <c r="I20" s="70">
        <v>7556.51</v>
      </c>
      <c r="J20" s="71">
        <v>140884.04</v>
      </c>
      <c r="K20" s="72">
        <v>166243.17000000001</v>
      </c>
    </row>
    <row r="21" spans="1:11" ht="25.5" x14ac:dyDescent="0.2">
      <c r="A21" s="68">
        <v>20</v>
      </c>
      <c r="B21" s="68" t="s">
        <v>100</v>
      </c>
      <c r="C21" s="69" t="s">
        <v>74</v>
      </c>
      <c r="D21" s="69" t="s">
        <v>101</v>
      </c>
      <c r="E21" s="74" t="s">
        <v>56</v>
      </c>
      <c r="F21" s="68" t="s">
        <v>47</v>
      </c>
      <c r="G21" s="68">
        <v>43</v>
      </c>
      <c r="H21" s="68">
        <v>9310.35</v>
      </c>
      <c r="I21" s="70">
        <v>10986.21</v>
      </c>
      <c r="J21" s="71">
        <v>400345.05</v>
      </c>
      <c r="K21" s="72">
        <v>472407.16</v>
      </c>
    </row>
    <row r="22" spans="1:11" x14ac:dyDescent="0.2">
      <c r="A22" s="68">
        <v>21</v>
      </c>
      <c r="B22" s="68" t="s">
        <v>102</v>
      </c>
      <c r="C22" s="69" t="s">
        <v>44</v>
      </c>
      <c r="D22" s="69" t="s">
        <v>103</v>
      </c>
      <c r="E22" s="74" t="s">
        <v>56</v>
      </c>
      <c r="F22" s="68" t="s">
        <v>47</v>
      </c>
      <c r="G22" s="68">
        <v>27</v>
      </c>
      <c r="H22" s="68">
        <v>6261.46</v>
      </c>
      <c r="I22" s="70">
        <v>7388.52</v>
      </c>
      <c r="J22" s="71">
        <v>169059.42</v>
      </c>
      <c r="K22" s="72">
        <v>199490.12</v>
      </c>
    </row>
    <row r="23" spans="1:11" x14ac:dyDescent="0.2">
      <c r="A23" s="68">
        <v>22</v>
      </c>
      <c r="B23" s="68" t="s">
        <v>104</v>
      </c>
      <c r="C23" s="69" t="s">
        <v>105</v>
      </c>
      <c r="D23" s="69" t="s">
        <v>106</v>
      </c>
      <c r="E23" s="74" t="s">
        <v>107</v>
      </c>
      <c r="F23" s="68" t="s">
        <v>47</v>
      </c>
      <c r="G23" s="68">
        <v>1</v>
      </c>
      <c r="H23" s="68">
        <v>3558.57</v>
      </c>
      <c r="I23" s="70">
        <v>4199.1099999999997</v>
      </c>
      <c r="J23" s="71">
        <v>3558.57</v>
      </c>
      <c r="K23" s="72">
        <v>4199.1099999999997</v>
      </c>
    </row>
    <row r="24" spans="1:11" x14ac:dyDescent="0.2">
      <c r="A24" s="68">
        <v>23</v>
      </c>
      <c r="B24" s="68" t="s">
        <v>108</v>
      </c>
      <c r="C24" s="69" t="s">
        <v>85</v>
      </c>
      <c r="D24" s="69" t="s">
        <v>109</v>
      </c>
      <c r="E24" s="74" t="s">
        <v>46</v>
      </c>
      <c r="F24" s="68" t="s">
        <v>47</v>
      </c>
      <c r="G24" s="68">
        <v>1</v>
      </c>
      <c r="H24" s="68">
        <v>14239.86</v>
      </c>
      <c r="I24" s="70">
        <v>16803.03</v>
      </c>
      <c r="J24" s="71">
        <v>14239.86</v>
      </c>
      <c r="K24" s="72">
        <v>16803.03</v>
      </c>
    </row>
    <row r="25" spans="1:11" ht="25.5" x14ac:dyDescent="0.2">
      <c r="A25" s="68">
        <v>24</v>
      </c>
      <c r="B25" s="68" t="s">
        <v>110</v>
      </c>
      <c r="C25" s="69" t="s">
        <v>89</v>
      </c>
      <c r="D25" s="69" t="s">
        <v>111</v>
      </c>
      <c r="E25" s="74" t="s">
        <v>46</v>
      </c>
      <c r="F25" s="68" t="s">
        <v>47</v>
      </c>
      <c r="G25" s="68">
        <v>1</v>
      </c>
      <c r="H25" s="68">
        <v>8198.1200000000008</v>
      </c>
      <c r="I25" s="70">
        <v>9673.7800000000007</v>
      </c>
      <c r="J25" s="71">
        <v>8198.1200000000008</v>
      </c>
      <c r="K25" s="72">
        <v>9673.7800000000007</v>
      </c>
    </row>
    <row r="26" spans="1:11" ht="25.5" x14ac:dyDescent="0.2">
      <c r="A26" s="68">
        <v>25</v>
      </c>
      <c r="B26" s="68" t="s">
        <v>112</v>
      </c>
      <c r="C26" s="69" t="s">
        <v>89</v>
      </c>
      <c r="D26" s="69" t="s">
        <v>111</v>
      </c>
      <c r="E26" s="74" t="s">
        <v>64</v>
      </c>
      <c r="F26" s="68" t="s">
        <v>47</v>
      </c>
      <c r="G26" s="68">
        <v>1</v>
      </c>
      <c r="H26" s="68">
        <v>9931.4500000000007</v>
      </c>
      <c r="I26" s="70">
        <v>11719.11</v>
      </c>
      <c r="J26" s="71">
        <v>9931.4500000000007</v>
      </c>
      <c r="K26" s="72">
        <v>11719.11</v>
      </c>
    </row>
    <row r="27" spans="1:11" x14ac:dyDescent="0.2">
      <c r="A27" s="68">
        <v>26</v>
      </c>
      <c r="B27" s="68" t="s">
        <v>113</v>
      </c>
      <c r="C27" s="69" t="s">
        <v>44</v>
      </c>
      <c r="D27" s="69" t="s">
        <v>114</v>
      </c>
      <c r="E27" s="74" t="s">
        <v>56</v>
      </c>
      <c r="F27" s="68" t="s">
        <v>47</v>
      </c>
      <c r="G27" s="68">
        <v>55</v>
      </c>
      <c r="H27" s="68">
        <v>8173.36</v>
      </c>
      <c r="I27" s="70">
        <v>9644.56</v>
      </c>
      <c r="J27" s="71">
        <v>449534.8</v>
      </c>
      <c r="K27" s="72">
        <v>530451.06000000006</v>
      </c>
    </row>
    <row r="28" spans="1:11" ht="25.5" x14ac:dyDescent="0.2">
      <c r="A28" s="68">
        <v>27</v>
      </c>
      <c r="B28" s="68" t="s">
        <v>115</v>
      </c>
      <c r="C28" s="69" t="s">
        <v>74</v>
      </c>
      <c r="D28" s="69" t="s">
        <v>116</v>
      </c>
      <c r="E28" s="74" t="s">
        <v>56</v>
      </c>
      <c r="F28" s="68" t="s">
        <v>47</v>
      </c>
      <c r="G28" s="68">
        <v>20</v>
      </c>
      <c r="H28" s="68">
        <v>18992.669999999998</v>
      </c>
      <c r="I28" s="70">
        <v>22411.35</v>
      </c>
      <c r="J28" s="71">
        <v>379853.4</v>
      </c>
      <c r="K28" s="72">
        <v>448227.01</v>
      </c>
    </row>
    <row r="29" spans="1:11" ht="25.5" x14ac:dyDescent="0.2">
      <c r="A29" s="68">
        <v>28</v>
      </c>
      <c r="B29" s="68" t="s">
        <v>117</v>
      </c>
      <c r="C29" s="69" t="s">
        <v>79</v>
      </c>
      <c r="D29" s="69" t="s">
        <v>118</v>
      </c>
      <c r="E29" s="74" t="s">
        <v>56</v>
      </c>
      <c r="F29" s="68" t="s">
        <v>47</v>
      </c>
      <c r="G29" s="68">
        <v>3</v>
      </c>
      <c r="H29" s="68">
        <v>4776.6400000000003</v>
      </c>
      <c r="I29" s="70">
        <v>5636.44</v>
      </c>
      <c r="J29" s="71">
        <v>14329.92</v>
      </c>
      <c r="K29" s="72">
        <v>16909.310000000001</v>
      </c>
    </row>
    <row r="30" spans="1:11" ht="51" x14ac:dyDescent="0.2">
      <c r="A30" s="68">
        <v>29</v>
      </c>
      <c r="B30" s="68" t="s">
        <v>120</v>
      </c>
      <c r="C30" s="69" t="s">
        <v>121</v>
      </c>
      <c r="D30" s="69" t="s">
        <v>122</v>
      </c>
      <c r="E30" s="74" t="s">
        <v>56</v>
      </c>
      <c r="F30" s="68" t="s">
        <v>47</v>
      </c>
      <c r="G30" s="68">
        <v>3</v>
      </c>
      <c r="H30" s="68">
        <v>3051.05</v>
      </c>
      <c r="I30" s="70">
        <v>3600.24</v>
      </c>
      <c r="J30" s="71">
        <v>9153.15</v>
      </c>
      <c r="K30" s="72">
        <v>10800.72</v>
      </c>
    </row>
    <row r="31" spans="1:11" x14ac:dyDescent="0.2">
      <c r="A31" s="68">
        <v>30</v>
      </c>
      <c r="B31" s="68" t="s">
        <v>123</v>
      </c>
      <c r="C31" s="69" t="s">
        <v>69</v>
      </c>
      <c r="D31" s="69" t="s">
        <v>124</v>
      </c>
      <c r="E31" s="74" t="s">
        <v>59</v>
      </c>
      <c r="F31" s="68" t="s">
        <v>47</v>
      </c>
      <c r="G31" s="68">
        <v>1</v>
      </c>
      <c r="H31" s="68">
        <v>3482.75</v>
      </c>
      <c r="I31" s="70">
        <v>4109.6499999999996</v>
      </c>
      <c r="J31" s="71">
        <v>3482.75</v>
      </c>
      <c r="K31" s="72">
        <v>4109.6499999999996</v>
      </c>
    </row>
    <row r="32" spans="1:11" ht="25.5" x14ac:dyDescent="0.2">
      <c r="A32" s="68">
        <v>31</v>
      </c>
      <c r="B32" s="68" t="s">
        <v>125</v>
      </c>
      <c r="C32" s="69" t="s">
        <v>44</v>
      </c>
      <c r="D32" s="69" t="s">
        <v>126</v>
      </c>
      <c r="E32" s="74" t="s">
        <v>46</v>
      </c>
      <c r="F32" s="68" t="s">
        <v>47</v>
      </c>
      <c r="G32" s="68">
        <v>26</v>
      </c>
      <c r="H32" s="68">
        <v>3265.82</v>
      </c>
      <c r="I32" s="70">
        <v>3853.67</v>
      </c>
      <c r="J32" s="71">
        <v>84911.32</v>
      </c>
      <c r="K32" s="72">
        <v>100195.36</v>
      </c>
    </row>
    <row r="33" spans="1:11" x14ac:dyDescent="0.2">
      <c r="A33" s="68">
        <v>32</v>
      </c>
      <c r="B33" s="68" t="s">
        <v>127</v>
      </c>
      <c r="C33" s="69" t="s">
        <v>85</v>
      </c>
      <c r="D33" s="69" t="s">
        <v>128</v>
      </c>
      <c r="E33" s="74" t="s">
        <v>56</v>
      </c>
      <c r="F33" s="68" t="s">
        <v>47</v>
      </c>
      <c r="G33" s="68">
        <v>14</v>
      </c>
      <c r="H33" s="68">
        <v>5601.37</v>
      </c>
      <c r="I33" s="70">
        <v>6609.62</v>
      </c>
      <c r="J33" s="71">
        <v>78419.179999999993</v>
      </c>
      <c r="K33" s="72">
        <v>92534.63</v>
      </c>
    </row>
    <row r="34" spans="1:11" x14ac:dyDescent="0.2">
      <c r="A34" s="68">
        <v>33</v>
      </c>
      <c r="B34" s="68" t="s">
        <v>130</v>
      </c>
      <c r="C34" s="69" t="s">
        <v>131</v>
      </c>
      <c r="D34" s="69" t="s">
        <v>132</v>
      </c>
      <c r="E34" s="74" t="s">
        <v>56</v>
      </c>
      <c r="F34" s="68" t="s">
        <v>47</v>
      </c>
      <c r="G34" s="68">
        <v>12</v>
      </c>
      <c r="H34" s="68">
        <v>7526.26</v>
      </c>
      <c r="I34" s="70">
        <v>8880.99</v>
      </c>
      <c r="J34" s="71">
        <v>90315.12</v>
      </c>
      <c r="K34" s="72">
        <v>106571.84</v>
      </c>
    </row>
    <row r="35" spans="1:11" x14ac:dyDescent="0.2">
      <c r="A35" s="68">
        <v>34</v>
      </c>
      <c r="B35" s="68" t="s">
        <v>53</v>
      </c>
      <c r="C35" s="69" t="s">
        <v>133</v>
      </c>
      <c r="D35" s="69" t="s">
        <v>134</v>
      </c>
      <c r="E35" s="74" t="s">
        <v>135</v>
      </c>
      <c r="F35" s="68" t="s">
        <v>47</v>
      </c>
      <c r="G35" s="68">
        <v>4</v>
      </c>
      <c r="H35" s="68">
        <v>167.73</v>
      </c>
      <c r="I35" s="68">
        <v>197.92</v>
      </c>
      <c r="J35" s="72">
        <v>670.92</v>
      </c>
      <c r="K35" s="72">
        <v>791.69</v>
      </c>
    </row>
    <row r="36" spans="1:11" x14ac:dyDescent="0.2">
      <c r="A36" s="68">
        <v>35</v>
      </c>
      <c r="B36" s="68" t="s">
        <v>136</v>
      </c>
      <c r="C36" s="69" t="s">
        <v>61</v>
      </c>
      <c r="D36" s="69" t="s">
        <v>56</v>
      </c>
      <c r="E36" s="74" t="s">
        <v>46</v>
      </c>
      <c r="F36" s="68" t="s">
        <v>47</v>
      </c>
      <c r="G36" s="68">
        <v>1</v>
      </c>
      <c r="H36" s="68">
        <v>2380.4299999999998</v>
      </c>
      <c r="I36" s="70">
        <v>2808.91</v>
      </c>
      <c r="J36" s="71">
        <v>2380.4299999999998</v>
      </c>
      <c r="K36" s="72">
        <v>2808.91</v>
      </c>
    </row>
    <row r="37" spans="1:11" ht="25.5" x14ac:dyDescent="0.2">
      <c r="A37" s="68">
        <v>36</v>
      </c>
      <c r="B37" s="68" t="s">
        <v>138</v>
      </c>
      <c r="C37" s="69" t="s">
        <v>89</v>
      </c>
      <c r="D37" s="69" t="s">
        <v>139</v>
      </c>
      <c r="E37" s="74" t="s">
        <v>46</v>
      </c>
      <c r="F37" s="68" t="s">
        <v>47</v>
      </c>
      <c r="G37" s="68">
        <v>19</v>
      </c>
      <c r="H37" s="68">
        <v>13295.98</v>
      </c>
      <c r="I37" s="70">
        <v>15689.26</v>
      </c>
      <c r="J37" s="71">
        <v>252623.62</v>
      </c>
      <c r="K37" s="72">
        <v>298095.87</v>
      </c>
    </row>
    <row r="38" spans="1:11" ht="25.5" x14ac:dyDescent="0.2">
      <c r="A38" s="68">
        <v>37</v>
      </c>
      <c r="B38" s="68" t="s">
        <v>140</v>
      </c>
      <c r="C38" s="69" t="s">
        <v>89</v>
      </c>
      <c r="D38" s="69" t="s">
        <v>141</v>
      </c>
      <c r="E38" s="74" t="s">
        <v>142</v>
      </c>
      <c r="F38" s="68" t="s">
        <v>47</v>
      </c>
      <c r="G38" s="68">
        <v>1</v>
      </c>
      <c r="H38" s="68">
        <v>20868.669999999998</v>
      </c>
      <c r="I38" s="70">
        <v>24625.03</v>
      </c>
      <c r="J38" s="71">
        <v>20868.669999999998</v>
      </c>
      <c r="K38" s="72">
        <v>24625.03</v>
      </c>
    </row>
    <row r="39" spans="1:11" x14ac:dyDescent="0.2">
      <c r="A39" s="68">
        <v>38</v>
      </c>
      <c r="B39" s="68" t="s">
        <v>143</v>
      </c>
      <c r="C39" s="69" t="s">
        <v>44</v>
      </c>
      <c r="D39" s="69" t="s">
        <v>144</v>
      </c>
      <c r="E39" s="74" t="s">
        <v>145</v>
      </c>
      <c r="F39" s="68" t="s">
        <v>47</v>
      </c>
      <c r="G39" s="68">
        <v>12</v>
      </c>
      <c r="H39" s="68">
        <v>6851.31</v>
      </c>
      <c r="I39" s="70">
        <v>8084.55</v>
      </c>
      <c r="J39" s="71">
        <v>82215.72</v>
      </c>
      <c r="K39" s="72">
        <v>97014.55</v>
      </c>
    </row>
    <row r="40" spans="1:11" ht="25.5" x14ac:dyDescent="0.2">
      <c r="A40" s="68">
        <v>39</v>
      </c>
      <c r="B40" s="68" t="s">
        <v>146</v>
      </c>
      <c r="C40" s="69" t="s">
        <v>79</v>
      </c>
      <c r="D40" s="69" t="s">
        <v>147</v>
      </c>
      <c r="E40" s="74" t="s">
        <v>46</v>
      </c>
      <c r="F40" s="68" t="s">
        <v>47</v>
      </c>
      <c r="G40" s="68">
        <v>1</v>
      </c>
      <c r="H40" s="68">
        <v>1418.6</v>
      </c>
      <c r="I40" s="70">
        <v>1673.95</v>
      </c>
      <c r="J40" s="71">
        <v>1418.6</v>
      </c>
      <c r="K40" s="72">
        <v>1673.95</v>
      </c>
    </row>
    <row r="41" spans="1:11" ht="25.5" x14ac:dyDescent="0.2">
      <c r="A41" s="68">
        <v>40</v>
      </c>
      <c r="B41" s="68" t="s">
        <v>148</v>
      </c>
      <c r="C41" s="69" t="s">
        <v>89</v>
      </c>
      <c r="D41" s="69" t="s">
        <v>149</v>
      </c>
      <c r="E41" s="74" t="s">
        <v>64</v>
      </c>
      <c r="F41" s="68" t="s">
        <v>47</v>
      </c>
      <c r="G41" s="68">
        <v>7</v>
      </c>
      <c r="H41" s="68">
        <v>36531.46</v>
      </c>
      <c r="I41" s="70">
        <v>43107.12</v>
      </c>
      <c r="J41" s="71">
        <v>255720.22</v>
      </c>
      <c r="K41" s="72">
        <v>301749.86</v>
      </c>
    </row>
    <row r="42" spans="1:11" ht="25.5" x14ac:dyDescent="0.2">
      <c r="A42" s="68">
        <v>41</v>
      </c>
      <c r="B42" s="68" t="s">
        <v>150</v>
      </c>
      <c r="C42" s="69" t="s">
        <v>89</v>
      </c>
      <c r="D42" s="69" t="s">
        <v>149</v>
      </c>
      <c r="E42" s="74" t="s">
        <v>46</v>
      </c>
      <c r="F42" s="68" t="s">
        <v>47</v>
      </c>
      <c r="G42" s="68">
        <v>15</v>
      </c>
      <c r="H42" s="68">
        <v>13669.82</v>
      </c>
      <c r="I42" s="70">
        <v>16130.39</v>
      </c>
      <c r="J42" s="71">
        <v>205047.3</v>
      </c>
      <c r="K42" s="72">
        <v>241955.81</v>
      </c>
    </row>
    <row r="43" spans="1:11" ht="25.5" x14ac:dyDescent="0.2">
      <c r="A43" s="68">
        <v>42</v>
      </c>
      <c r="B43" s="68" t="s">
        <v>151</v>
      </c>
      <c r="C43" s="69" t="s">
        <v>89</v>
      </c>
      <c r="D43" s="69" t="s">
        <v>149</v>
      </c>
      <c r="E43" s="74" t="s">
        <v>62</v>
      </c>
      <c r="F43" s="68" t="s">
        <v>47</v>
      </c>
      <c r="G43" s="68">
        <v>6</v>
      </c>
      <c r="H43" s="68">
        <v>36531.46</v>
      </c>
      <c r="I43" s="70">
        <v>43107.12</v>
      </c>
      <c r="J43" s="71">
        <v>219188.76</v>
      </c>
      <c r="K43" s="72">
        <v>258642.74</v>
      </c>
    </row>
    <row r="44" spans="1:11" ht="25.5" x14ac:dyDescent="0.2">
      <c r="A44" s="68">
        <v>43</v>
      </c>
      <c r="B44" s="68" t="s">
        <v>152</v>
      </c>
      <c r="C44" s="69" t="s">
        <v>89</v>
      </c>
      <c r="D44" s="69" t="s">
        <v>149</v>
      </c>
      <c r="E44" s="74" t="s">
        <v>87</v>
      </c>
      <c r="F44" s="68" t="s">
        <v>47</v>
      </c>
      <c r="G44" s="68">
        <v>7</v>
      </c>
      <c r="H44" s="68">
        <v>36531.46</v>
      </c>
      <c r="I44" s="70">
        <v>43107.12</v>
      </c>
      <c r="J44" s="71">
        <v>255720.22</v>
      </c>
      <c r="K44" s="72">
        <v>301749.86</v>
      </c>
    </row>
    <row r="45" spans="1:11" ht="25.5" x14ac:dyDescent="0.2">
      <c r="A45" s="68">
        <v>44</v>
      </c>
      <c r="B45" s="68" t="s">
        <v>153</v>
      </c>
      <c r="C45" s="69" t="s">
        <v>154</v>
      </c>
      <c r="D45" s="69" t="s">
        <v>155</v>
      </c>
      <c r="E45" s="74" t="s">
        <v>46</v>
      </c>
      <c r="F45" s="68" t="s">
        <v>47</v>
      </c>
      <c r="G45" s="68">
        <v>3</v>
      </c>
      <c r="H45" s="68">
        <v>3905.18</v>
      </c>
      <c r="I45" s="70">
        <v>4608.1099999999997</v>
      </c>
      <c r="J45" s="71">
        <v>11715.54</v>
      </c>
      <c r="K45" s="72">
        <v>13824.34</v>
      </c>
    </row>
    <row r="46" spans="1:11" ht="25.5" x14ac:dyDescent="0.2">
      <c r="A46" s="68">
        <v>45</v>
      </c>
      <c r="B46" s="68" t="s">
        <v>156</v>
      </c>
      <c r="C46" s="69" t="s">
        <v>89</v>
      </c>
      <c r="D46" s="69" t="s">
        <v>157</v>
      </c>
      <c r="E46" s="74" t="s">
        <v>158</v>
      </c>
      <c r="F46" s="68" t="s">
        <v>47</v>
      </c>
      <c r="G46" s="68">
        <v>77</v>
      </c>
      <c r="H46" s="68">
        <v>7929.19</v>
      </c>
      <c r="I46" s="70">
        <v>9356.44</v>
      </c>
      <c r="J46" s="71">
        <v>610547.63</v>
      </c>
      <c r="K46" s="72">
        <v>720446.2</v>
      </c>
    </row>
    <row r="47" spans="1:11" ht="25.5" x14ac:dyDescent="0.2">
      <c r="A47" s="68">
        <v>46</v>
      </c>
      <c r="B47" s="75" t="s">
        <v>159</v>
      </c>
      <c r="C47" s="69" t="s">
        <v>44</v>
      </c>
      <c r="D47" s="69" t="s">
        <v>160</v>
      </c>
      <c r="E47" s="74" t="s">
        <v>56</v>
      </c>
      <c r="F47" s="68" t="s">
        <v>47</v>
      </c>
      <c r="G47" s="68">
        <v>5</v>
      </c>
      <c r="H47" s="68">
        <v>2686.8</v>
      </c>
      <c r="I47" s="70">
        <v>3170.42</v>
      </c>
      <c r="J47" s="71">
        <v>13434</v>
      </c>
      <c r="K47" s="72">
        <v>15852.12</v>
      </c>
    </row>
    <row r="48" spans="1:11" ht="38.25" x14ac:dyDescent="0.2">
      <c r="A48" s="68">
        <v>47</v>
      </c>
      <c r="B48" s="68" t="s">
        <v>161</v>
      </c>
      <c r="C48" s="69" t="s">
        <v>121</v>
      </c>
      <c r="D48" s="69" t="s">
        <v>162</v>
      </c>
      <c r="E48" s="74" t="s">
        <v>163</v>
      </c>
      <c r="F48" s="68" t="s">
        <v>47</v>
      </c>
      <c r="G48" s="68">
        <v>83</v>
      </c>
      <c r="H48" s="68">
        <v>8559.27</v>
      </c>
      <c r="I48" s="70">
        <v>10099.94</v>
      </c>
      <c r="J48" s="71">
        <v>710419.41</v>
      </c>
      <c r="K48" s="72">
        <v>838294.9</v>
      </c>
    </row>
    <row r="49" spans="1:11" ht="25.5" x14ac:dyDescent="0.2">
      <c r="A49" s="68">
        <v>48</v>
      </c>
      <c r="B49" s="68" t="s">
        <v>164</v>
      </c>
      <c r="C49" s="69" t="s">
        <v>165</v>
      </c>
      <c r="D49" s="69" t="s">
        <v>166</v>
      </c>
      <c r="E49" s="74" t="s">
        <v>56</v>
      </c>
      <c r="F49" s="68" t="s">
        <v>47</v>
      </c>
      <c r="G49" s="68">
        <v>6</v>
      </c>
      <c r="H49" s="68">
        <v>3051.66</v>
      </c>
      <c r="I49" s="70">
        <v>3600.96</v>
      </c>
      <c r="J49" s="71">
        <v>18309.96</v>
      </c>
      <c r="K49" s="72">
        <v>21605.75</v>
      </c>
    </row>
    <row r="50" spans="1:11" ht="25.5" x14ac:dyDescent="0.2">
      <c r="A50" s="68">
        <v>49</v>
      </c>
      <c r="B50" s="68" t="s">
        <v>167</v>
      </c>
      <c r="C50" s="69" t="s">
        <v>89</v>
      </c>
      <c r="D50" s="69" t="s">
        <v>168</v>
      </c>
      <c r="E50" s="74" t="s">
        <v>46</v>
      </c>
      <c r="F50" s="68" t="s">
        <v>47</v>
      </c>
      <c r="G50" s="68">
        <v>4</v>
      </c>
      <c r="H50" s="68">
        <v>7350.18</v>
      </c>
      <c r="I50" s="70">
        <v>8673.2099999999991</v>
      </c>
      <c r="J50" s="71">
        <v>29400.720000000001</v>
      </c>
      <c r="K50" s="72">
        <v>34692.85</v>
      </c>
    </row>
    <row r="51" spans="1:11" ht="25.5" x14ac:dyDescent="0.2">
      <c r="A51" s="68">
        <v>50</v>
      </c>
      <c r="B51" s="68" t="s">
        <v>169</v>
      </c>
      <c r="C51" s="69" t="s">
        <v>89</v>
      </c>
      <c r="D51" s="69" t="s">
        <v>168</v>
      </c>
      <c r="E51" s="74" t="s">
        <v>62</v>
      </c>
      <c r="F51" s="68" t="s">
        <v>47</v>
      </c>
      <c r="G51" s="68">
        <v>1</v>
      </c>
      <c r="H51" s="68">
        <v>8199.9699999999993</v>
      </c>
      <c r="I51" s="70">
        <v>9675.9599999999991</v>
      </c>
      <c r="J51" s="71">
        <v>8199.9699999999993</v>
      </c>
      <c r="K51" s="72">
        <v>9675.9599999999991</v>
      </c>
    </row>
    <row r="52" spans="1:11" ht="25.5" x14ac:dyDescent="0.2">
      <c r="A52" s="68">
        <v>51</v>
      </c>
      <c r="B52" s="68" t="s">
        <v>170</v>
      </c>
      <c r="C52" s="69" t="s">
        <v>89</v>
      </c>
      <c r="D52" s="69" t="s">
        <v>168</v>
      </c>
      <c r="E52" s="74" t="s">
        <v>87</v>
      </c>
      <c r="F52" s="68" t="s">
        <v>47</v>
      </c>
      <c r="G52" s="68">
        <v>3</v>
      </c>
      <c r="H52" s="68">
        <v>8199.9699999999993</v>
      </c>
      <c r="I52" s="70">
        <v>9675.9599999999991</v>
      </c>
      <c r="J52" s="71">
        <v>24599.91</v>
      </c>
      <c r="K52" s="72">
        <v>29027.89</v>
      </c>
    </row>
    <row r="53" spans="1:11" x14ac:dyDescent="0.2">
      <c r="A53" s="68">
        <v>52</v>
      </c>
      <c r="B53" s="68" t="s">
        <v>171</v>
      </c>
      <c r="C53" s="69" t="s">
        <v>44</v>
      </c>
      <c r="D53" s="69" t="s">
        <v>172</v>
      </c>
      <c r="E53" s="74" t="s">
        <v>56</v>
      </c>
      <c r="F53" s="68" t="s">
        <v>47</v>
      </c>
      <c r="G53" s="68">
        <v>8</v>
      </c>
      <c r="H53" s="68">
        <v>8000.68</v>
      </c>
      <c r="I53" s="70">
        <v>9440.7999999999993</v>
      </c>
      <c r="J53" s="71">
        <v>64005.440000000002</v>
      </c>
      <c r="K53" s="72">
        <v>75526.42</v>
      </c>
    </row>
    <row r="54" spans="1:11" ht="25.5" x14ac:dyDescent="0.2">
      <c r="A54" s="68">
        <v>53</v>
      </c>
      <c r="B54" s="68" t="s">
        <v>173</v>
      </c>
      <c r="C54" s="69" t="s">
        <v>174</v>
      </c>
      <c r="D54" s="69" t="s">
        <v>175</v>
      </c>
      <c r="E54" s="74" t="s">
        <v>56</v>
      </c>
      <c r="F54" s="68" t="s">
        <v>47</v>
      </c>
      <c r="G54" s="68">
        <v>5</v>
      </c>
      <c r="H54" s="68">
        <v>1428.81</v>
      </c>
      <c r="I54" s="70">
        <v>1686</v>
      </c>
      <c r="J54" s="71">
        <v>7144.05</v>
      </c>
      <c r="K54" s="72">
        <v>8429.98</v>
      </c>
    </row>
    <row r="55" spans="1:11" x14ac:dyDescent="0.2">
      <c r="A55" s="68">
        <v>54</v>
      </c>
      <c r="B55" s="68" t="s">
        <v>82</v>
      </c>
      <c r="C55" s="69" t="s">
        <v>177</v>
      </c>
      <c r="D55" s="69" t="s">
        <v>178</v>
      </c>
      <c r="E55" s="74" t="s">
        <v>52</v>
      </c>
      <c r="F55" s="68" t="s">
        <v>47</v>
      </c>
      <c r="G55" s="68">
        <v>5</v>
      </c>
      <c r="H55" s="68">
        <v>178.25</v>
      </c>
      <c r="I55" s="68">
        <v>210.34</v>
      </c>
      <c r="J55" s="72">
        <v>891.25</v>
      </c>
      <c r="K55" s="72">
        <v>1051.68</v>
      </c>
    </row>
    <row r="56" spans="1:11" ht="25.5" x14ac:dyDescent="0.2">
      <c r="A56" s="68">
        <v>55</v>
      </c>
      <c r="B56" s="68" t="s">
        <v>179</v>
      </c>
      <c r="C56" s="69" t="s">
        <v>89</v>
      </c>
      <c r="D56" s="69" t="s">
        <v>180</v>
      </c>
      <c r="E56" s="74" t="s">
        <v>56</v>
      </c>
      <c r="F56" s="68" t="s">
        <v>47</v>
      </c>
      <c r="G56" s="68">
        <v>3</v>
      </c>
      <c r="H56" s="68">
        <v>3879.49</v>
      </c>
      <c r="I56" s="70">
        <v>4577.8</v>
      </c>
      <c r="J56" s="71">
        <v>11638.47</v>
      </c>
      <c r="K56" s="72">
        <v>13733.39</v>
      </c>
    </row>
    <row r="57" spans="1:11" ht="25.5" x14ac:dyDescent="0.2">
      <c r="A57" s="68">
        <v>56</v>
      </c>
      <c r="B57" s="68" t="s">
        <v>182</v>
      </c>
      <c r="C57" s="69" t="s">
        <v>89</v>
      </c>
      <c r="D57" s="69" t="s">
        <v>183</v>
      </c>
      <c r="E57" s="74" t="s">
        <v>142</v>
      </c>
      <c r="F57" s="68" t="s">
        <v>47</v>
      </c>
      <c r="G57" s="68">
        <v>25</v>
      </c>
      <c r="H57" s="68">
        <v>18955.22</v>
      </c>
      <c r="I57" s="70">
        <v>22367.16</v>
      </c>
      <c r="J57" s="71">
        <v>473880.5</v>
      </c>
      <c r="K57" s="72">
        <v>559178.99</v>
      </c>
    </row>
    <row r="58" spans="1:11" ht="25.5" x14ac:dyDescent="0.2">
      <c r="A58" s="68">
        <v>57</v>
      </c>
      <c r="B58" s="68" t="s">
        <v>184</v>
      </c>
      <c r="C58" s="69" t="s">
        <v>89</v>
      </c>
      <c r="D58" s="69" t="s">
        <v>185</v>
      </c>
      <c r="E58" s="74" t="s">
        <v>163</v>
      </c>
      <c r="F58" s="68" t="s">
        <v>47</v>
      </c>
      <c r="G58" s="68">
        <v>63</v>
      </c>
      <c r="H58" s="68">
        <v>10851.5</v>
      </c>
      <c r="I58" s="70">
        <v>12804.77</v>
      </c>
      <c r="J58" s="71">
        <v>683644.5</v>
      </c>
      <c r="K58" s="72">
        <v>806700.51</v>
      </c>
    </row>
    <row r="59" spans="1:11" x14ac:dyDescent="0.2">
      <c r="A59" s="68">
        <v>58</v>
      </c>
      <c r="B59" s="68" t="s">
        <v>186</v>
      </c>
      <c r="C59" s="69" t="s">
        <v>44</v>
      </c>
      <c r="D59" s="69" t="s">
        <v>187</v>
      </c>
      <c r="E59" s="74" t="s">
        <v>56</v>
      </c>
      <c r="F59" s="68" t="s">
        <v>47</v>
      </c>
      <c r="G59" s="68">
        <v>1</v>
      </c>
      <c r="H59" s="68">
        <v>10972.5</v>
      </c>
      <c r="I59" s="70">
        <v>12947.55</v>
      </c>
      <c r="J59" s="71">
        <v>10972.5</v>
      </c>
      <c r="K59" s="72">
        <v>12947.55</v>
      </c>
    </row>
    <row r="60" spans="1:11" ht="25.5" x14ac:dyDescent="0.2">
      <c r="A60" s="68">
        <v>59</v>
      </c>
      <c r="B60" s="68" t="s">
        <v>188</v>
      </c>
      <c r="C60" s="69" t="s">
        <v>189</v>
      </c>
      <c r="D60" s="69" t="s">
        <v>190</v>
      </c>
      <c r="E60" s="74" t="s">
        <v>46</v>
      </c>
      <c r="F60" s="68" t="s">
        <v>47</v>
      </c>
      <c r="G60" s="68">
        <v>1</v>
      </c>
      <c r="H60" s="68">
        <v>23357.41</v>
      </c>
      <c r="I60" s="70">
        <v>27561.74</v>
      </c>
      <c r="J60" s="71">
        <v>23357.41</v>
      </c>
      <c r="K60" s="72">
        <v>27561.74</v>
      </c>
    </row>
    <row r="61" spans="1:11" ht="25.5" x14ac:dyDescent="0.2">
      <c r="A61" s="68">
        <v>60</v>
      </c>
      <c r="B61" s="68" t="s">
        <v>191</v>
      </c>
      <c r="C61" s="69" t="s">
        <v>189</v>
      </c>
      <c r="D61" s="69" t="s">
        <v>190</v>
      </c>
      <c r="E61" s="74" t="s">
        <v>87</v>
      </c>
      <c r="F61" s="68" t="s">
        <v>47</v>
      </c>
      <c r="G61" s="68">
        <v>1</v>
      </c>
      <c r="H61" s="68">
        <v>15430.08</v>
      </c>
      <c r="I61" s="70">
        <v>18207.490000000002</v>
      </c>
      <c r="J61" s="71">
        <v>15430.08</v>
      </c>
      <c r="K61" s="72">
        <v>18207.490000000002</v>
      </c>
    </row>
    <row r="62" spans="1:11" ht="25.5" x14ac:dyDescent="0.2">
      <c r="A62" s="68">
        <v>61</v>
      </c>
      <c r="B62" s="68" t="s">
        <v>192</v>
      </c>
      <c r="C62" s="69" t="s">
        <v>89</v>
      </c>
      <c r="D62" s="69" t="s">
        <v>172</v>
      </c>
      <c r="E62" s="74" t="s">
        <v>46</v>
      </c>
      <c r="F62" s="68" t="s">
        <v>47</v>
      </c>
      <c r="G62" s="68">
        <v>23</v>
      </c>
      <c r="H62" s="68">
        <v>14250.69</v>
      </c>
      <c r="I62" s="70">
        <v>16815.810000000001</v>
      </c>
      <c r="J62" s="71">
        <v>327765.87</v>
      </c>
      <c r="K62" s="72">
        <v>386763.73</v>
      </c>
    </row>
    <row r="63" spans="1:11" ht="25.5" x14ac:dyDescent="0.2">
      <c r="A63" s="68">
        <v>62</v>
      </c>
      <c r="B63" s="68" t="s">
        <v>193</v>
      </c>
      <c r="C63" s="69" t="s">
        <v>194</v>
      </c>
      <c r="D63" s="69" t="s">
        <v>195</v>
      </c>
      <c r="E63" s="74" t="s">
        <v>196</v>
      </c>
      <c r="F63" s="68" t="s">
        <v>47</v>
      </c>
      <c r="G63" s="68">
        <v>2</v>
      </c>
      <c r="H63" s="68">
        <v>3008.03</v>
      </c>
      <c r="I63" s="70">
        <v>3549.48</v>
      </c>
      <c r="J63" s="71">
        <v>6016.06</v>
      </c>
      <c r="K63" s="72">
        <v>7098.95</v>
      </c>
    </row>
    <row r="64" spans="1:11" x14ac:dyDescent="0.2">
      <c r="A64" s="68">
        <v>63</v>
      </c>
      <c r="B64" s="68" t="s">
        <v>198</v>
      </c>
      <c r="C64" s="69" t="s">
        <v>199</v>
      </c>
      <c r="D64" s="69" t="s">
        <v>200</v>
      </c>
      <c r="E64" s="74" t="s">
        <v>56</v>
      </c>
      <c r="F64" s="68" t="s">
        <v>47</v>
      </c>
      <c r="G64" s="68">
        <v>80</v>
      </c>
      <c r="H64" s="68">
        <v>545.28</v>
      </c>
      <c r="I64" s="68">
        <v>643.42999999999995</v>
      </c>
      <c r="J64" s="71">
        <v>43622.400000000001</v>
      </c>
      <c r="K64" s="72">
        <v>51474.43</v>
      </c>
    </row>
    <row r="65" spans="1:11" ht="51" x14ac:dyDescent="0.2">
      <c r="A65" s="68">
        <v>64</v>
      </c>
      <c r="B65" s="68" t="s">
        <v>202</v>
      </c>
      <c r="C65" s="69" t="s">
        <v>89</v>
      </c>
      <c r="D65" s="69" t="s">
        <v>203</v>
      </c>
      <c r="E65" s="74" t="s">
        <v>204</v>
      </c>
      <c r="F65" s="68" t="s">
        <v>47</v>
      </c>
      <c r="G65" s="68">
        <v>2</v>
      </c>
      <c r="H65" s="68">
        <v>16829.18</v>
      </c>
      <c r="I65" s="70">
        <v>19858.43</v>
      </c>
      <c r="J65" s="71">
        <v>33658.36</v>
      </c>
      <c r="K65" s="72">
        <v>39716.86</v>
      </c>
    </row>
    <row r="66" spans="1:11" ht="38.25" x14ac:dyDescent="0.2">
      <c r="A66" s="68">
        <v>65</v>
      </c>
      <c r="B66" s="68" t="s">
        <v>205</v>
      </c>
      <c r="C66" s="69" t="s">
        <v>121</v>
      </c>
      <c r="D66" s="69" t="s">
        <v>206</v>
      </c>
      <c r="E66" s="74" t="s">
        <v>46</v>
      </c>
      <c r="F66" s="68" t="s">
        <v>47</v>
      </c>
      <c r="G66" s="68">
        <v>3</v>
      </c>
      <c r="H66" s="68">
        <v>9844.7999999999993</v>
      </c>
      <c r="I66" s="70">
        <v>11616.86</v>
      </c>
      <c r="J66" s="71">
        <v>29534.400000000001</v>
      </c>
      <c r="K66" s="72">
        <v>34850.589999999997</v>
      </c>
    </row>
    <row r="67" spans="1:11" ht="38.25" x14ac:dyDescent="0.2">
      <c r="A67" s="68">
        <v>66</v>
      </c>
      <c r="B67" s="68" t="s">
        <v>207</v>
      </c>
      <c r="C67" s="69" t="s">
        <v>121</v>
      </c>
      <c r="D67" s="69" t="s">
        <v>208</v>
      </c>
      <c r="E67" s="74" t="s">
        <v>56</v>
      </c>
      <c r="F67" s="68" t="s">
        <v>47</v>
      </c>
      <c r="G67" s="68">
        <v>11</v>
      </c>
      <c r="H67" s="68">
        <v>12607.42</v>
      </c>
      <c r="I67" s="70">
        <v>14876.76</v>
      </c>
      <c r="J67" s="71">
        <v>138681.62</v>
      </c>
      <c r="K67" s="72">
        <v>163644.31</v>
      </c>
    </row>
    <row r="68" spans="1:11" x14ac:dyDescent="0.2">
      <c r="A68" s="68">
        <v>67</v>
      </c>
      <c r="B68" s="68" t="s">
        <v>209</v>
      </c>
      <c r="C68" s="69" t="s">
        <v>44</v>
      </c>
      <c r="D68" s="69" t="s">
        <v>210</v>
      </c>
      <c r="E68" s="74" t="s">
        <v>87</v>
      </c>
      <c r="F68" s="68" t="s">
        <v>47</v>
      </c>
      <c r="G68" s="68">
        <v>8</v>
      </c>
      <c r="H68" s="68">
        <v>23773.64</v>
      </c>
      <c r="I68" s="70">
        <v>28052.9</v>
      </c>
      <c r="J68" s="71">
        <v>190189.12</v>
      </c>
      <c r="K68" s="72">
        <v>224423.16</v>
      </c>
    </row>
    <row r="69" spans="1:11" x14ac:dyDescent="0.2">
      <c r="A69" s="68">
        <v>68</v>
      </c>
      <c r="B69" s="68" t="s">
        <v>211</v>
      </c>
      <c r="C69" s="69" t="s">
        <v>44</v>
      </c>
      <c r="D69" s="69" t="s">
        <v>210</v>
      </c>
      <c r="E69" s="74" t="s">
        <v>46</v>
      </c>
      <c r="F69" s="68" t="s">
        <v>47</v>
      </c>
      <c r="G69" s="68">
        <v>7</v>
      </c>
      <c r="H69" s="68">
        <v>15997.64</v>
      </c>
      <c r="I69" s="70">
        <v>18877.22</v>
      </c>
      <c r="J69" s="71">
        <v>111983.48</v>
      </c>
      <c r="K69" s="72">
        <v>132140.51</v>
      </c>
    </row>
    <row r="70" spans="1:11" x14ac:dyDescent="0.2">
      <c r="A70" s="68">
        <v>69</v>
      </c>
      <c r="B70" s="68" t="s">
        <v>212</v>
      </c>
      <c r="C70" s="69" t="s">
        <v>44</v>
      </c>
      <c r="D70" s="69" t="s">
        <v>210</v>
      </c>
      <c r="E70" s="74" t="s">
        <v>94</v>
      </c>
      <c r="F70" s="68" t="s">
        <v>47</v>
      </c>
      <c r="G70" s="68">
        <v>6</v>
      </c>
      <c r="H70" s="68">
        <v>23773.64</v>
      </c>
      <c r="I70" s="70">
        <v>28052.9</v>
      </c>
      <c r="J70" s="71">
        <v>142641.84</v>
      </c>
      <c r="K70" s="72">
        <v>168317.37</v>
      </c>
    </row>
    <row r="71" spans="1:11" x14ac:dyDescent="0.2">
      <c r="A71" s="68">
        <v>70</v>
      </c>
      <c r="B71" s="68" t="s">
        <v>213</v>
      </c>
      <c r="C71" s="69" t="s">
        <v>44</v>
      </c>
      <c r="D71" s="69" t="s">
        <v>210</v>
      </c>
      <c r="E71" s="74" t="s">
        <v>64</v>
      </c>
      <c r="F71" s="68" t="s">
        <v>47</v>
      </c>
      <c r="G71" s="68">
        <v>13</v>
      </c>
      <c r="H71" s="68">
        <v>23773.64</v>
      </c>
      <c r="I71" s="70">
        <v>28052.9</v>
      </c>
      <c r="J71" s="71">
        <v>309057.32</v>
      </c>
      <c r="K71" s="72">
        <v>364687.64</v>
      </c>
    </row>
    <row r="72" spans="1:11" ht="25.5" x14ac:dyDescent="0.2">
      <c r="A72" s="68">
        <v>71</v>
      </c>
      <c r="B72" s="68" t="s">
        <v>214</v>
      </c>
      <c r="C72" s="69" t="s">
        <v>89</v>
      </c>
      <c r="D72" s="69" t="s">
        <v>215</v>
      </c>
      <c r="E72" s="74" t="s">
        <v>142</v>
      </c>
      <c r="F72" s="68" t="s">
        <v>47</v>
      </c>
      <c r="G72" s="68">
        <v>58</v>
      </c>
      <c r="H72" s="68">
        <v>13209.95</v>
      </c>
      <c r="I72" s="70">
        <v>15587.74</v>
      </c>
      <c r="J72" s="71">
        <v>766177.1</v>
      </c>
      <c r="K72" s="72">
        <v>904088.98</v>
      </c>
    </row>
    <row r="73" spans="1:11" ht="25.5" x14ac:dyDescent="0.2">
      <c r="A73" s="68">
        <v>72</v>
      </c>
      <c r="B73" s="68" t="s">
        <v>216</v>
      </c>
      <c r="C73" s="69" t="s">
        <v>89</v>
      </c>
      <c r="D73" s="69" t="s">
        <v>217</v>
      </c>
      <c r="E73" s="74" t="s">
        <v>46</v>
      </c>
      <c r="F73" s="68" t="s">
        <v>47</v>
      </c>
      <c r="G73" s="68">
        <v>3</v>
      </c>
      <c r="H73" s="68">
        <v>5194.42</v>
      </c>
      <c r="I73" s="70">
        <v>6129.42</v>
      </c>
      <c r="J73" s="71">
        <v>15583.26</v>
      </c>
      <c r="K73" s="72">
        <v>18388.25</v>
      </c>
    </row>
    <row r="74" spans="1:11" x14ac:dyDescent="0.2">
      <c r="A74" s="68">
        <v>73</v>
      </c>
      <c r="B74" s="68" t="s">
        <v>218</v>
      </c>
      <c r="C74" s="69" t="s">
        <v>219</v>
      </c>
      <c r="D74" s="69" t="s">
        <v>56</v>
      </c>
      <c r="E74" s="74" t="s">
        <v>220</v>
      </c>
      <c r="F74" s="68" t="s">
        <v>47</v>
      </c>
      <c r="G74" s="68">
        <v>1</v>
      </c>
      <c r="H74" s="68">
        <v>5556.5</v>
      </c>
      <c r="I74" s="70">
        <v>6556.67</v>
      </c>
      <c r="J74" s="71">
        <v>5556.5</v>
      </c>
      <c r="K74" s="72">
        <v>6556.67</v>
      </c>
    </row>
    <row r="75" spans="1:11" ht="38.25" x14ac:dyDescent="0.2">
      <c r="A75" s="68">
        <v>74</v>
      </c>
      <c r="B75" s="68" t="s">
        <v>221</v>
      </c>
      <c r="C75" s="69" t="s">
        <v>121</v>
      </c>
      <c r="D75" s="69" t="s">
        <v>222</v>
      </c>
      <c r="E75" s="74" t="s">
        <v>223</v>
      </c>
      <c r="F75" s="68" t="s">
        <v>47</v>
      </c>
      <c r="G75" s="68">
        <v>3</v>
      </c>
      <c r="H75" s="68">
        <v>2533</v>
      </c>
      <c r="I75" s="70">
        <v>2988.94</v>
      </c>
      <c r="J75" s="71">
        <v>7599</v>
      </c>
      <c r="K75" s="72">
        <v>8966.82</v>
      </c>
    </row>
    <row r="76" spans="1:11" ht="38.25" x14ac:dyDescent="0.2">
      <c r="A76" s="68">
        <v>75</v>
      </c>
      <c r="B76" s="68" t="s">
        <v>224</v>
      </c>
      <c r="C76" s="69" t="s">
        <v>225</v>
      </c>
      <c r="D76" s="69" t="s">
        <v>226</v>
      </c>
      <c r="E76" s="74" t="s">
        <v>227</v>
      </c>
      <c r="F76" s="68" t="s">
        <v>47</v>
      </c>
      <c r="G76" s="68">
        <v>17</v>
      </c>
      <c r="H76" s="68">
        <v>12910.39</v>
      </c>
      <c r="I76" s="70">
        <v>15234.26</v>
      </c>
      <c r="J76" s="71">
        <v>219476.63</v>
      </c>
      <c r="K76" s="72">
        <v>258982.42</v>
      </c>
    </row>
    <row r="77" spans="1:11" ht="25.5" x14ac:dyDescent="0.2">
      <c r="A77" s="68">
        <v>76</v>
      </c>
      <c r="B77" s="68" t="s">
        <v>228</v>
      </c>
      <c r="C77" s="69" t="s">
        <v>89</v>
      </c>
      <c r="D77" s="69" t="s">
        <v>229</v>
      </c>
      <c r="E77" s="74" t="s">
        <v>46</v>
      </c>
      <c r="F77" s="68" t="s">
        <v>47</v>
      </c>
      <c r="G77" s="68">
        <v>2</v>
      </c>
      <c r="H77" s="68">
        <v>11061.01</v>
      </c>
      <c r="I77" s="70">
        <v>13051.99</v>
      </c>
      <c r="J77" s="71">
        <v>22122.02</v>
      </c>
      <c r="K77" s="72">
        <v>26103.98</v>
      </c>
    </row>
    <row r="78" spans="1:11" ht="38.25" x14ac:dyDescent="0.2">
      <c r="A78" s="68">
        <v>77</v>
      </c>
      <c r="B78" s="68" t="s">
        <v>230</v>
      </c>
      <c r="C78" s="69" t="s">
        <v>121</v>
      </c>
      <c r="D78" s="69" t="s">
        <v>231</v>
      </c>
      <c r="E78" s="74" t="s">
        <v>232</v>
      </c>
      <c r="F78" s="68" t="s">
        <v>47</v>
      </c>
      <c r="G78" s="68">
        <v>13</v>
      </c>
      <c r="H78" s="68">
        <v>4937.87</v>
      </c>
      <c r="I78" s="70">
        <v>5826.69</v>
      </c>
      <c r="J78" s="71">
        <v>64192.31</v>
      </c>
      <c r="K78" s="72">
        <v>75746.929999999993</v>
      </c>
    </row>
    <row r="79" spans="1:11" ht="25.5" x14ac:dyDescent="0.2">
      <c r="A79" s="68">
        <v>78</v>
      </c>
      <c r="B79" s="68" t="s">
        <v>233</v>
      </c>
      <c r="C79" s="69" t="s">
        <v>44</v>
      </c>
      <c r="D79" s="69" t="s">
        <v>234</v>
      </c>
      <c r="E79" s="74" t="s">
        <v>235</v>
      </c>
      <c r="F79" s="68" t="s">
        <v>47</v>
      </c>
      <c r="G79" s="68">
        <v>3</v>
      </c>
      <c r="H79" s="68">
        <v>6571.56</v>
      </c>
      <c r="I79" s="70">
        <v>7754.44</v>
      </c>
      <c r="J79" s="71">
        <v>19714.68</v>
      </c>
      <c r="K79" s="72">
        <v>23263.32</v>
      </c>
    </row>
    <row r="80" spans="1:11" ht="38.25" x14ac:dyDescent="0.2">
      <c r="A80" s="68">
        <v>79</v>
      </c>
      <c r="B80" s="68" t="s">
        <v>236</v>
      </c>
      <c r="C80" s="69" t="s">
        <v>121</v>
      </c>
      <c r="D80" s="69" t="s">
        <v>237</v>
      </c>
      <c r="E80" s="74" t="s">
        <v>46</v>
      </c>
      <c r="F80" s="68" t="s">
        <v>47</v>
      </c>
      <c r="G80" s="68">
        <v>24</v>
      </c>
      <c r="H80" s="68">
        <v>7913.1</v>
      </c>
      <c r="I80" s="70">
        <v>9337.4599999999991</v>
      </c>
      <c r="J80" s="71">
        <v>189914.4</v>
      </c>
      <c r="K80" s="72">
        <v>224098.99</v>
      </c>
    </row>
    <row r="81" spans="1:11" x14ac:dyDescent="0.2">
      <c r="A81" s="68">
        <v>80</v>
      </c>
      <c r="B81" s="68" t="s">
        <v>238</v>
      </c>
      <c r="C81" s="69" t="s">
        <v>44</v>
      </c>
      <c r="D81" s="69" t="s">
        <v>239</v>
      </c>
      <c r="E81" s="74" t="s">
        <v>46</v>
      </c>
      <c r="F81" s="68" t="s">
        <v>47</v>
      </c>
      <c r="G81" s="68">
        <v>1</v>
      </c>
      <c r="H81" s="68">
        <v>12082.25</v>
      </c>
      <c r="I81" s="70">
        <v>14257.06</v>
      </c>
      <c r="J81" s="71">
        <v>12082.25</v>
      </c>
      <c r="K81" s="72">
        <v>14257.06</v>
      </c>
    </row>
    <row r="82" spans="1:11" x14ac:dyDescent="0.2">
      <c r="A82" s="68">
        <v>81</v>
      </c>
      <c r="B82" s="68" t="s">
        <v>240</v>
      </c>
      <c r="C82" s="69" t="s">
        <v>69</v>
      </c>
      <c r="D82" s="69" t="s">
        <v>241</v>
      </c>
      <c r="E82" s="74" t="s">
        <v>94</v>
      </c>
      <c r="F82" s="68" t="s">
        <v>47</v>
      </c>
      <c r="G82" s="68">
        <v>2</v>
      </c>
      <c r="H82" s="68">
        <v>1101.4000000000001</v>
      </c>
      <c r="I82" s="70">
        <v>1299.6500000000001</v>
      </c>
      <c r="J82" s="71">
        <v>2202.8000000000002</v>
      </c>
      <c r="K82" s="72">
        <v>2599.3000000000002</v>
      </c>
    </row>
    <row r="83" spans="1:11" x14ac:dyDescent="0.2">
      <c r="A83" s="68">
        <v>82</v>
      </c>
      <c r="B83" s="68" t="s">
        <v>242</v>
      </c>
      <c r="C83" s="69" t="s">
        <v>69</v>
      </c>
      <c r="D83" s="69" t="s">
        <v>241</v>
      </c>
      <c r="E83" s="74" t="s">
        <v>87</v>
      </c>
      <c r="F83" s="68" t="s">
        <v>47</v>
      </c>
      <c r="G83" s="68">
        <v>2</v>
      </c>
      <c r="H83" s="68">
        <v>1101.4000000000001</v>
      </c>
      <c r="I83" s="70">
        <v>1299.6500000000001</v>
      </c>
      <c r="J83" s="71">
        <v>2202.8000000000002</v>
      </c>
      <c r="K83" s="72">
        <v>2599.3000000000002</v>
      </c>
    </row>
    <row r="84" spans="1:11" x14ac:dyDescent="0.2">
      <c r="A84" s="68">
        <v>83</v>
      </c>
      <c r="B84" s="68" t="s">
        <v>243</v>
      </c>
      <c r="C84" s="69" t="s">
        <v>69</v>
      </c>
      <c r="D84" s="69" t="s">
        <v>241</v>
      </c>
      <c r="E84" s="74" t="s">
        <v>64</v>
      </c>
      <c r="F84" s="68" t="s">
        <v>47</v>
      </c>
      <c r="G84" s="68">
        <v>1</v>
      </c>
      <c r="H84" s="68">
        <v>1101.4000000000001</v>
      </c>
      <c r="I84" s="70">
        <v>1299.6500000000001</v>
      </c>
      <c r="J84" s="71">
        <v>1101.4000000000001</v>
      </c>
      <c r="K84" s="72">
        <v>1299.6500000000001</v>
      </c>
    </row>
    <row r="85" spans="1:11" ht="25.5" x14ac:dyDescent="0.2">
      <c r="A85" s="68">
        <v>84</v>
      </c>
      <c r="B85" s="68" t="s">
        <v>244</v>
      </c>
      <c r="C85" s="69" t="s">
        <v>245</v>
      </c>
      <c r="D85" s="69" t="s">
        <v>246</v>
      </c>
      <c r="E85" s="74" t="s">
        <v>94</v>
      </c>
      <c r="F85" s="68" t="s">
        <v>47</v>
      </c>
      <c r="G85" s="68">
        <v>1</v>
      </c>
      <c r="H85" s="68">
        <v>14159.09</v>
      </c>
      <c r="I85" s="70">
        <v>16707.73</v>
      </c>
      <c r="J85" s="71">
        <v>14159.09</v>
      </c>
      <c r="K85" s="72">
        <v>16707.73</v>
      </c>
    </row>
    <row r="86" spans="1:11" ht="25.5" x14ac:dyDescent="0.2">
      <c r="A86" s="68">
        <v>85</v>
      </c>
      <c r="B86" s="68" t="s">
        <v>247</v>
      </c>
      <c r="C86" s="69" t="s">
        <v>245</v>
      </c>
      <c r="D86" s="69" t="s">
        <v>246</v>
      </c>
      <c r="E86" s="74" t="s">
        <v>64</v>
      </c>
      <c r="F86" s="68" t="s">
        <v>47</v>
      </c>
      <c r="G86" s="68">
        <v>1</v>
      </c>
      <c r="H86" s="68">
        <v>12977.54</v>
      </c>
      <c r="I86" s="70">
        <v>15313.5</v>
      </c>
      <c r="J86" s="71">
        <v>12977.54</v>
      </c>
      <c r="K86" s="72">
        <v>15313.5</v>
      </c>
    </row>
    <row r="87" spans="1:11" ht="38.25" x14ac:dyDescent="0.2">
      <c r="A87" s="68">
        <v>86</v>
      </c>
      <c r="B87" s="68" t="s">
        <v>248</v>
      </c>
      <c r="C87" s="69" t="s">
        <v>249</v>
      </c>
      <c r="D87" s="69" t="s">
        <v>250</v>
      </c>
      <c r="E87" s="74" t="s">
        <v>56</v>
      </c>
      <c r="F87" s="68" t="s">
        <v>47</v>
      </c>
      <c r="G87" s="68">
        <v>1</v>
      </c>
      <c r="H87" s="68">
        <v>5359.68</v>
      </c>
      <c r="I87" s="70">
        <v>6324.42</v>
      </c>
      <c r="J87" s="71">
        <v>5359.68</v>
      </c>
      <c r="K87" s="72">
        <v>6324.42</v>
      </c>
    </row>
    <row r="88" spans="1:11" ht="25.5" x14ac:dyDescent="0.2">
      <c r="A88" s="68">
        <v>87</v>
      </c>
      <c r="B88" s="68" t="s">
        <v>251</v>
      </c>
      <c r="C88" s="69" t="s">
        <v>89</v>
      </c>
      <c r="D88" s="69" t="s">
        <v>252</v>
      </c>
      <c r="E88" s="74" t="s">
        <v>253</v>
      </c>
      <c r="F88" s="68" t="s">
        <v>47</v>
      </c>
      <c r="G88" s="68">
        <v>55</v>
      </c>
      <c r="H88" s="68">
        <v>6172.34</v>
      </c>
      <c r="I88" s="70">
        <v>7283.36</v>
      </c>
      <c r="J88" s="71">
        <v>339478.7</v>
      </c>
      <c r="K88" s="72">
        <v>400584.87</v>
      </c>
    </row>
    <row r="89" spans="1:11" x14ac:dyDescent="0.2">
      <c r="A89" s="68">
        <v>88</v>
      </c>
      <c r="B89" s="68" t="s">
        <v>254</v>
      </c>
      <c r="C89" s="69" t="s">
        <v>44</v>
      </c>
      <c r="D89" s="69" t="s">
        <v>255</v>
      </c>
      <c r="E89" s="74" t="s">
        <v>46</v>
      </c>
      <c r="F89" s="68" t="s">
        <v>47</v>
      </c>
      <c r="G89" s="68">
        <v>2</v>
      </c>
      <c r="H89" s="68">
        <v>11740.6</v>
      </c>
      <c r="I89" s="70">
        <v>13853.91</v>
      </c>
      <c r="J89" s="71">
        <v>23481.200000000001</v>
      </c>
      <c r="K89" s="72">
        <v>27707.82</v>
      </c>
    </row>
    <row r="90" spans="1:11" x14ac:dyDescent="0.2">
      <c r="A90" s="68">
        <v>89</v>
      </c>
      <c r="B90" s="68" t="s">
        <v>256</v>
      </c>
      <c r="C90" s="69" t="s">
        <v>44</v>
      </c>
      <c r="D90" s="69" t="s">
        <v>257</v>
      </c>
      <c r="E90" s="74" t="s">
        <v>258</v>
      </c>
      <c r="F90" s="68" t="s">
        <v>47</v>
      </c>
      <c r="G90" s="68">
        <v>19</v>
      </c>
      <c r="H90" s="68">
        <v>5697.92</v>
      </c>
      <c r="I90" s="70">
        <v>6723.55</v>
      </c>
      <c r="J90" s="71">
        <v>108260.48</v>
      </c>
      <c r="K90" s="72">
        <v>127747.37</v>
      </c>
    </row>
    <row r="91" spans="1:11" x14ac:dyDescent="0.2">
      <c r="A91" s="68">
        <v>90</v>
      </c>
      <c r="B91" s="68" t="s">
        <v>259</v>
      </c>
      <c r="C91" s="69" t="s">
        <v>69</v>
      </c>
      <c r="D91" s="69" t="s">
        <v>241</v>
      </c>
      <c r="E91" s="74" t="s">
        <v>46</v>
      </c>
      <c r="F91" s="68" t="s">
        <v>47</v>
      </c>
      <c r="G91" s="68">
        <v>2</v>
      </c>
      <c r="H91" s="68">
        <v>2677.21</v>
      </c>
      <c r="I91" s="70">
        <v>3159.11</v>
      </c>
      <c r="J91" s="71">
        <v>5354.42</v>
      </c>
      <c r="K91" s="72">
        <v>6318.22</v>
      </c>
    </row>
    <row r="92" spans="1:11" ht="25.5" x14ac:dyDescent="0.2">
      <c r="A92" s="68">
        <v>91</v>
      </c>
      <c r="B92" s="68" t="s">
        <v>260</v>
      </c>
      <c r="C92" s="69" t="s">
        <v>261</v>
      </c>
      <c r="D92" s="69" t="s">
        <v>262</v>
      </c>
      <c r="E92" s="74" t="s">
        <v>263</v>
      </c>
      <c r="F92" s="68" t="s">
        <v>47</v>
      </c>
      <c r="G92" s="68">
        <v>1</v>
      </c>
      <c r="H92" s="68">
        <v>17903.96</v>
      </c>
      <c r="I92" s="70">
        <v>21126.67</v>
      </c>
      <c r="J92" s="71">
        <v>17903.96</v>
      </c>
      <c r="K92" s="72">
        <v>21126.67</v>
      </c>
    </row>
    <row r="93" spans="1:11" ht="25.5" x14ac:dyDescent="0.2">
      <c r="A93" s="68">
        <v>92</v>
      </c>
      <c r="B93" s="68" t="s">
        <v>264</v>
      </c>
      <c r="C93" s="69" t="s">
        <v>261</v>
      </c>
      <c r="D93" s="69" t="s">
        <v>262</v>
      </c>
      <c r="E93" s="74" t="s">
        <v>265</v>
      </c>
      <c r="F93" s="68" t="s">
        <v>47</v>
      </c>
      <c r="G93" s="68">
        <v>1</v>
      </c>
      <c r="H93" s="68">
        <v>7865.44</v>
      </c>
      <c r="I93" s="70">
        <v>9281.2199999999993</v>
      </c>
      <c r="J93" s="71">
        <v>7865.44</v>
      </c>
      <c r="K93" s="72">
        <v>9281.2199999999993</v>
      </c>
    </row>
    <row r="94" spans="1:11" ht="25.5" x14ac:dyDescent="0.2">
      <c r="A94" s="68">
        <v>93</v>
      </c>
      <c r="B94" s="68" t="s">
        <v>266</v>
      </c>
      <c r="C94" s="69" t="s">
        <v>261</v>
      </c>
      <c r="D94" s="69" t="s">
        <v>262</v>
      </c>
      <c r="E94" s="74" t="s">
        <v>267</v>
      </c>
      <c r="F94" s="68" t="s">
        <v>47</v>
      </c>
      <c r="G94" s="68">
        <v>1</v>
      </c>
      <c r="H94" s="68">
        <v>17903.96</v>
      </c>
      <c r="I94" s="70">
        <v>21126.67</v>
      </c>
      <c r="J94" s="71">
        <v>17903.96</v>
      </c>
      <c r="K94" s="72">
        <v>21126.67</v>
      </c>
    </row>
    <row r="95" spans="1:11" ht="25.5" x14ac:dyDescent="0.2">
      <c r="A95" s="68">
        <v>94</v>
      </c>
      <c r="B95" s="68" t="s">
        <v>268</v>
      </c>
      <c r="C95" s="69" t="s">
        <v>261</v>
      </c>
      <c r="D95" s="69" t="s">
        <v>262</v>
      </c>
      <c r="E95" s="74" t="s">
        <v>269</v>
      </c>
      <c r="F95" s="68" t="s">
        <v>47</v>
      </c>
      <c r="G95" s="68">
        <v>2</v>
      </c>
      <c r="H95" s="68">
        <v>17903.96</v>
      </c>
      <c r="I95" s="70">
        <v>21126.67</v>
      </c>
      <c r="J95" s="71">
        <v>35807.919999999998</v>
      </c>
      <c r="K95" s="72">
        <v>42253.35</v>
      </c>
    </row>
    <row r="96" spans="1:11" x14ac:dyDescent="0.2">
      <c r="A96" s="68">
        <v>95</v>
      </c>
      <c r="B96" s="68" t="s">
        <v>270</v>
      </c>
      <c r="C96" s="69" t="s">
        <v>85</v>
      </c>
      <c r="D96" s="69" t="s">
        <v>271</v>
      </c>
      <c r="E96" s="74" t="s">
        <v>59</v>
      </c>
      <c r="F96" s="68" t="s">
        <v>47</v>
      </c>
      <c r="G96" s="68">
        <v>1</v>
      </c>
      <c r="H96" s="68">
        <v>3282.22</v>
      </c>
      <c r="I96" s="70">
        <v>3873.02</v>
      </c>
      <c r="J96" s="71">
        <v>3282.22</v>
      </c>
      <c r="K96" s="72">
        <v>3873.02</v>
      </c>
    </row>
    <row r="97" spans="1:11" x14ac:dyDescent="0.2">
      <c r="A97" s="68">
        <v>96</v>
      </c>
      <c r="B97" s="68" t="s">
        <v>272</v>
      </c>
      <c r="C97" s="69" t="s">
        <v>61</v>
      </c>
      <c r="D97" s="69" t="s">
        <v>56</v>
      </c>
      <c r="E97" s="74" t="s">
        <v>56</v>
      </c>
      <c r="F97" s="68" t="s">
        <v>47</v>
      </c>
      <c r="G97" s="68">
        <v>2491</v>
      </c>
      <c r="H97" s="68">
        <v>259.95</v>
      </c>
      <c r="I97" s="68">
        <v>306.74</v>
      </c>
      <c r="J97" s="71">
        <v>647535.44999999995</v>
      </c>
      <c r="K97" s="72">
        <v>764091.83</v>
      </c>
    </row>
    <row r="98" spans="1:11" x14ac:dyDescent="0.2">
      <c r="A98" s="68">
        <v>97</v>
      </c>
      <c r="B98" s="68" t="s">
        <v>274</v>
      </c>
      <c r="C98" s="69" t="s">
        <v>275</v>
      </c>
      <c r="D98" s="69" t="s">
        <v>276</v>
      </c>
      <c r="E98" s="74" t="s">
        <v>277</v>
      </c>
      <c r="F98" s="68" t="s">
        <v>47</v>
      </c>
      <c r="G98" s="68">
        <v>2</v>
      </c>
      <c r="H98" s="68">
        <v>3462.33</v>
      </c>
      <c r="I98" s="70">
        <v>4085.55</v>
      </c>
      <c r="J98" s="71">
        <v>6924.66</v>
      </c>
      <c r="K98" s="72">
        <v>8171.1</v>
      </c>
    </row>
    <row r="99" spans="1:11" ht="25.5" x14ac:dyDescent="0.2">
      <c r="A99" s="68">
        <v>98</v>
      </c>
      <c r="B99" s="68" t="s">
        <v>279</v>
      </c>
      <c r="C99" s="69" t="s">
        <v>89</v>
      </c>
      <c r="D99" s="69" t="s">
        <v>280</v>
      </c>
      <c r="E99" s="74" t="s">
        <v>281</v>
      </c>
      <c r="F99" s="68" t="s">
        <v>47</v>
      </c>
      <c r="G99" s="68">
        <v>5</v>
      </c>
      <c r="H99" s="68">
        <v>6128.09</v>
      </c>
      <c r="I99" s="70">
        <v>7231.15</v>
      </c>
      <c r="J99" s="71">
        <v>30640.45</v>
      </c>
      <c r="K99" s="72">
        <v>36155.730000000003</v>
      </c>
    </row>
    <row r="100" spans="1:11" x14ac:dyDescent="0.2">
      <c r="A100" s="68">
        <v>99</v>
      </c>
      <c r="B100" s="68" t="s">
        <v>282</v>
      </c>
      <c r="C100" s="69" t="s">
        <v>69</v>
      </c>
      <c r="D100" s="69" t="s">
        <v>283</v>
      </c>
      <c r="E100" s="74" t="s">
        <v>46</v>
      </c>
      <c r="F100" s="68" t="s">
        <v>47</v>
      </c>
      <c r="G100" s="68">
        <v>1</v>
      </c>
      <c r="H100" s="68">
        <v>859.08</v>
      </c>
      <c r="I100" s="70">
        <v>1013.71</v>
      </c>
      <c r="J100" s="72">
        <v>859.08</v>
      </c>
      <c r="K100" s="72">
        <v>1013.71</v>
      </c>
    </row>
    <row r="101" spans="1:11" x14ac:dyDescent="0.2">
      <c r="A101" s="68">
        <v>100</v>
      </c>
      <c r="B101" s="68" t="s">
        <v>284</v>
      </c>
      <c r="C101" s="69" t="s">
        <v>69</v>
      </c>
      <c r="D101" s="69" t="s">
        <v>283</v>
      </c>
      <c r="E101" s="74" t="s">
        <v>94</v>
      </c>
      <c r="F101" s="68" t="s">
        <v>47</v>
      </c>
      <c r="G101" s="68">
        <v>1</v>
      </c>
      <c r="H101" s="68">
        <v>727.25</v>
      </c>
      <c r="I101" s="68">
        <v>858.16</v>
      </c>
      <c r="J101" s="72">
        <v>727.25</v>
      </c>
      <c r="K101" s="72">
        <v>858.16</v>
      </c>
    </row>
    <row r="102" spans="1:11" x14ac:dyDescent="0.2">
      <c r="A102" s="68">
        <v>101</v>
      </c>
      <c r="B102" s="68" t="s">
        <v>285</v>
      </c>
      <c r="C102" s="69" t="s">
        <v>69</v>
      </c>
      <c r="D102" s="69" t="s">
        <v>283</v>
      </c>
      <c r="E102" s="74" t="s">
        <v>64</v>
      </c>
      <c r="F102" s="68" t="s">
        <v>47</v>
      </c>
      <c r="G102" s="68">
        <v>1</v>
      </c>
      <c r="H102" s="68">
        <v>727.25</v>
      </c>
      <c r="I102" s="68">
        <v>858.16</v>
      </c>
      <c r="J102" s="72">
        <v>727.25</v>
      </c>
      <c r="K102" s="72">
        <v>858.16</v>
      </c>
    </row>
    <row r="103" spans="1:11" ht="38.25" x14ac:dyDescent="0.2">
      <c r="A103" s="68">
        <v>102</v>
      </c>
      <c r="B103" s="68" t="s">
        <v>286</v>
      </c>
      <c r="C103" s="69" t="s">
        <v>44</v>
      </c>
      <c r="D103" s="69" t="s">
        <v>287</v>
      </c>
      <c r="E103" s="74" t="s">
        <v>46</v>
      </c>
      <c r="F103" s="68" t="s">
        <v>47</v>
      </c>
      <c r="G103" s="68">
        <v>1</v>
      </c>
      <c r="H103" s="68">
        <v>5734.13</v>
      </c>
      <c r="I103" s="70">
        <v>6766.27</v>
      </c>
      <c r="J103" s="71">
        <v>5734.13</v>
      </c>
      <c r="K103" s="72">
        <v>6766.27</v>
      </c>
    </row>
    <row r="104" spans="1:11" ht="38.25" x14ac:dyDescent="0.2">
      <c r="A104" s="68">
        <v>103</v>
      </c>
      <c r="B104" s="68" t="s">
        <v>288</v>
      </c>
      <c r="C104" s="69" t="s">
        <v>44</v>
      </c>
      <c r="D104" s="69" t="s">
        <v>287</v>
      </c>
      <c r="E104" s="74" t="s">
        <v>94</v>
      </c>
      <c r="F104" s="68" t="s">
        <v>47</v>
      </c>
      <c r="G104" s="68">
        <v>1</v>
      </c>
      <c r="H104" s="68">
        <v>5638.2</v>
      </c>
      <c r="I104" s="70">
        <v>6653.08</v>
      </c>
      <c r="J104" s="71">
        <v>5638.2</v>
      </c>
      <c r="K104" s="72">
        <v>6653.08</v>
      </c>
    </row>
    <row r="105" spans="1:11" ht="38.25" x14ac:dyDescent="0.2">
      <c r="A105" s="68">
        <v>104</v>
      </c>
      <c r="B105" s="68" t="s">
        <v>289</v>
      </c>
      <c r="C105" s="69" t="s">
        <v>44</v>
      </c>
      <c r="D105" s="69" t="s">
        <v>287</v>
      </c>
      <c r="E105" s="74" t="s">
        <v>87</v>
      </c>
      <c r="F105" s="68" t="s">
        <v>47</v>
      </c>
      <c r="G105" s="68">
        <v>1</v>
      </c>
      <c r="H105" s="68">
        <v>5289.12</v>
      </c>
      <c r="I105" s="70">
        <v>6241.16</v>
      </c>
      <c r="J105" s="71">
        <v>5289.12</v>
      </c>
      <c r="K105" s="72">
        <v>6241.16</v>
      </c>
    </row>
    <row r="106" spans="1:11" x14ac:dyDescent="0.2">
      <c r="A106" s="68">
        <v>105</v>
      </c>
      <c r="B106" s="68" t="s">
        <v>290</v>
      </c>
      <c r="C106" s="69" t="s">
        <v>85</v>
      </c>
      <c r="D106" s="69" t="s">
        <v>291</v>
      </c>
      <c r="E106" s="74" t="s">
        <v>94</v>
      </c>
      <c r="F106" s="68" t="s">
        <v>47</v>
      </c>
      <c r="G106" s="68">
        <v>1</v>
      </c>
      <c r="H106" s="68">
        <v>30120.21</v>
      </c>
      <c r="I106" s="70">
        <v>35541.85</v>
      </c>
      <c r="J106" s="71">
        <v>30120.21</v>
      </c>
      <c r="K106" s="72">
        <v>35541.85</v>
      </c>
    </row>
    <row r="107" spans="1:11" x14ac:dyDescent="0.2">
      <c r="A107" s="68">
        <v>106</v>
      </c>
      <c r="B107" s="68" t="s">
        <v>292</v>
      </c>
      <c r="C107" s="69" t="s">
        <v>85</v>
      </c>
      <c r="D107" s="69" t="s">
        <v>291</v>
      </c>
      <c r="E107" s="74" t="s">
        <v>64</v>
      </c>
      <c r="F107" s="68" t="s">
        <v>47</v>
      </c>
      <c r="G107" s="68">
        <v>1</v>
      </c>
      <c r="H107" s="68">
        <v>30120.21</v>
      </c>
      <c r="I107" s="70">
        <v>35541.85</v>
      </c>
      <c r="J107" s="71">
        <v>30120.21</v>
      </c>
      <c r="K107" s="72">
        <v>35541.85</v>
      </c>
    </row>
    <row r="108" spans="1:11" x14ac:dyDescent="0.2">
      <c r="A108" s="68">
        <v>107</v>
      </c>
      <c r="B108" s="68" t="s">
        <v>293</v>
      </c>
      <c r="C108" s="69" t="s">
        <v>61</v>
      </c>
      <c r="D108" s="69" t="s">
        <v>291</v>
      </c>
      <c r="E108" s="74" t="s">
        <v>87</v>
      </c>
      <c r="F108" s="68" t="s">
        <v>47</v>
      </c>
      <c r="G108" s="68">
        <v>1</v>
      </c>
      <c r="H108" s="68">
        <v>30120.21</v>
      </c>
      <c r="I108" s="70">
        <v>35541.85</v>
      </c>
      <c r="J108" s="71">
        <v>30120.21</v>
      </c>
      <c r="K108" s="72">
        <v>35541.85</v>
      </c>
    </row>
    <row r="109" spans="1:11" x14ac:dyDescent="0.2">
      <c r="A109" s="68">
        <v>108</v>
      </c>
      <c r="B109" s="68" t="s">
        <v>294</v>
      </c>
      <c r="C109" s="69" t="s">
        <v>66</v>
      </c>
      <c r="D109" s="69" t="s">
        <v>295</v>
      </c>
      <c r="E109" s="74" t="s">
        <v>46</v>
      </c>
      <c r="F109" s="68" t="s">
        <v>47</v>
      </c>
      <c r="G109" s="68">
        <v>1</v>
      </c>
      <c r="H109" s="68">
        <v>6137.37</v>
      </c>
      <c r="I109" s="70">
        <v>7242.1</v>
      </c>
      <c r="J109" s="71">
        <v>6137.37</v>
      </c>
      <c r="K109" s="72">
        <v>7242.1</v>
      </c>
    </row>
    <row r="110" spans="1:11" x14ac:dyDescent="0.2">
      <c r="A110" s="68">
        <v>109</v>
      </c>
      <c r="B110" s="68"/>
      <c r="C110" s="69" t="s">
        <v>61</v>
      </c>
      <c r="D110" s="68" t="s">
        <v>296</v>
      </c>
      <c r="E110" s="74" t="s">
        <v>56</v>
      </c>
      <c r="F110" s="68" t="s">
        <v>47</v>
      </c>
      <c r="G110" s="68">
        <v>61</v>
      </c>
      <c r="H110" s="68">
        <v>261.19</v>
      </c>
      <c r="I110" s="68">
        <v>308.2</v>
      </c>
      <c r="J110" s="71">
        <v>15932.59</v>
      </c>
      <c r="K110" s="72">
        <v>18800.46</v>
      </c>
    </row>
    <row r="111" spans="1:11" ht="25.5" x14ac:dyDescent="0.2">
      <c r="A111" s="68">
        <v>110</v>
      </c>
      <c r="B111" s="68" t="s">
        <v>297</v>
      </c>
      <c r="C111" s="69" t="s">
        <v>89</v>
      </c>
      <c r="D111" s="69" t="s">
        <v>298</v>
      </c>
      <c r="E111" s="74" t="s">
        <v>46</v>
      </c>
      <c r="F111" s="68" t="s">
        <v>47</v>
      </c>
      <c r="G111" s="68">
        <v>17</v>
      </c>
      <c r="H111" s="68">
        <v>4949.63</v>
      </c>
      <c r="I111" s="70">
        <v>5840.56</v>
      </c>
      <c r="J111" s="71">
        <v>84143.71</v>
      </c>
      <c r="K111" s="72">
        <v>99289.58</v>
      </c>
    </row>
    <row r="112" spans="1:11" x14ac:dyDescent="0.2">
      <c r="A112" s="68">
        <v>111</v>
      </c>
      <c r="B112" s="68" t="s">
        <v>299</v>
      </c>
      <c r="C112" s="69" t="s">
        <v>61</v>
      </c>
      <c r="D112" s="69" t="s">
        <v>300</v>
      </c>
      <c r="E112" s="74" t="s">
        <v>301</v>
      </c>
      <c r="F112" s="68" t="s">
        <v>47</v>
      </c>
      <c r="G112" s="68">
        <v>2</v>
      </c>
      <c r="H112" s="68">
        <v>4378.3500000000004</v>
      </c>
      <c r="I112" s="70">
        <v>5166.45</v>
      </c>
      <c r="J112" s="71">
        <v>8756.7000000000007</v>
      </c>
      <c r="K112" s="72">
        <v>10332.91</v>
      </c>
    </row>
    <row r="113" spans="1:11" x14ac:dyDescent="0.2">
      <c r="A113" s="68">
        <v>112</v>
      </c>
      <c r="B113" s="68" t="s">
        <v>302</v>
      </c>
      <c r="C113" s="69" t="s">
        <v>133</v>
      </c>
      <c r="D113" s="69" t="s">
        <v>303</v>
      </c>
      <c r="E113" s="74" t="s">
        <v>304</v>
      </c>
      <c r="F113" s="68" t="s">
        <v>47</v>
      </c>
      <c r="G113" s="68">
        <v>30</v>
      </c>
      <c r="H113" s="68">
        <v>155.97</v>
      </c>
      <c r="I113" s="68">
        <v>184.04</v>
      </c>
      <c r="J113" s="71">
        <v>4679.1000000000004</v>
      </c>
      <c r="K113" s="72">
        <v>5521.34</v>
      </c>
    </row>
    <row r="114" spans="1:11" x14ac:dyDescent="0.2">
      <c r="A114" s="68">
        <v>113</v>
      </c>
      <c r="B114" s="68"/>
      <c r="C114" s="69" t="s">
        <v>133</v>
      </c>
      <c r="D114" s="74" t="s">
        <v>305</v>
      </c>
      <c r="E114" s="74" t="s">
        <v>306</v>
      </c>
      <c r="F114" s="68" t="s">
        <v>47</v>
      </c>
      <c r="G114" s="68">
        <v>4</v>
      </c>
      <c r="H114" s="68">
        <v>162.16</v>
      </c>
      <c r="I114" s="68">
        <v>191.35</v>
      </c>
      <c r="J114" s="72">
        <v>648.64</v>
      </c>
      <c r="K114" s="72">
        <v>765.4</v>
      </c>
    </row>
    <row r="115" spans="1:11" ht="25.5" x14ac:dyDescent="0.2">
      <c r="A115" s="68">
        <v>114</v>
      </c>
      <c r="B115" s="68" t="s">
        <v>308</v>
      </c>
      <c r="C115" s="69" t="s">
        <v>44</v>
      </c>
      <c r="D115" s="69" t="s">
        <v>309</v>
      </c>
      <c r="E115" s="74" t="s">
        <v>46</v>
      </c>
      <c r="F115" s="68" t="s">
        <v>47</v>
      </c>
      <c r="G115" s="68">
        <v>1</v>
      </c>
      <c r="H115" s="68">
        <v>2322.56</v>
      </c>
      <c r="I115" s="70">
        <v>2740.62</v>
      </c>
      <c r="J115" s="71">
        <v>2322.56</v>
      </c>
      <c r="K115" s="72">
        <v>2740.62</v>
      </c>
    </row>
    <row r="116" spans="1:11" ht="25.5" x14ac:dyDescent="0.2">
      <c r="A116" s="68">
        <v>115</v>
      </c>
      <c r="B116" s="68" t="s">
        <v>310</v>
      </c>
      <c r="C116" s="69" t="s">
        <v>311</v>
      </c>
      <c r="D116" s="69" t="s">
        <v>252</v>
      </c>
      <c r="E116" s="74" t="s">
        <v>56</v>
      </c>
      <c r="F116" s="68" t="s">
        <v>47</v>
      </c>
      <c r="G116" s="68">
        <v>256</v>
      </c>
      <c r="H116" s="68">
        <v>113.88</v>
      </c>
      <c r="I116" s="68">
        <v>134.38</v>
      </c>
      <c r="J116" s="71">
        <v>29153.279999999999</v>
      </c>
      <c r="K116" s="72">
        <v>34400.870000000003</v>
      </c>
    </row>
    <row r="117" spans="1:11" ht="25.5" x14ac:dyDescent="0.2">
      <c r="A117" s="68">
        <v>116</v>
      </c>
      <c r="B117" s="68" t="s">
        <v>314</v>
      </c>
      <c r="C117" s="69" t="s">
        <v>89</v>
      </c>
      <c r="D117" s="69" t="s">
        <v>315</v>
      </c>
      <c r="E117" s="74" t="s">
        <v>316</v>
      </c>
      <c r="F117" s="68" t="s">
        <v>47</v>
      </c>
      <c r="G117" s="68">
        <v>30</v>
      </c>
      <c r="H117" s="68">
        <v>2651.83</v>
      </c>
      <c r="I117" s="70">
        <v>3129.16</v>
      </c>
      <c r="J117" s="71">
        <v>79554.899999999994</v>
      </c>
      <c r="K117" s="72">
        <v>93874.78</v>
      </c>
    </row>
    <row r="118" spans="1:11" ht="38.25" x14ac:dyDescent="0.2">
      <c r="A118" s="68">
        <v>117</v>
      </c>
      <c r="B118" s="68" t="s">
        <v>317</v>
      </c>
      <c r="C118" s="69" t="s">
        <v>261</v>
      </c>
      <c r="D118" s="69" t="s">
        <v>318</v>
      </c>
      <c r="E118" s="74" t="s">
        <v>235</v>
      </c>
      <c r="F118" s="68" t="s">
        <v>47</v>
      </c>
      <c r="G118" s="68">
        <v>14</v>
      </c>
      <c r="H118" s="68">
        <v>7088.36</v>
      </c>
      <c r="I118" s="70">
        <v>8364.26</v>
      </c>
      <c r="J118" s="71">
        <v>99237.04</v>
      </c>
      <c r="K118" s="72">
        <v>117099.71</v>
      </c>
    </row>
    <row r="119" spans="1:11" ht="25.5" x14ac:dyDescent="0.2">
      <c r="A119" s="68">
        <v>118</v>
      </c>
      <c r="B119" s="68" t="s">
        <v>319</v>
      </c>
      <c r="C119" s="69" t="s">
        <v>261</v>
      </c>
      <c r="D119" s="69" t="s">
        <v>320</v>
      </c>
      <c r="E119" s="74" t="s">
        <v>321</v>
      </c>
      <c r="F119" s="68" t="s">
        <v>47</v>
      </c>
      <c r="G119" s="68">
        <v>18</v>
      </c>
      <c r="H119" s="68">
        <v>8381.94</v>
      </c>
      <c r="I119" s="70">
        <v>9890.69</v>
      </c>
      <c r="J119" s="71">
        <v>150874.92000000001</v>
      </c>
      <c r="K119" s="72">
        <v>178032.41</v>
      </c>
    </row>
    <row r="120" spans="1:11" ht="25.5" x14ac:dyDescent="0.2">
      <c r="A120" s="68">
        <v>119</v>
      </c>
      <c r="B120" s="68" t="s">
        <v>322</v>
      </c>
      <c r="C120" s="69" t="s">
        <v>323</v>
      </c>
      <c r="D120" s="69" t="s">
        <v>320</v>
      </c>
      <c r="E120" s="74" t="s">
        <v>324</v>
      </c>
      <c r="F120" s="68" t="s">
        <v>47</v>
      </c>
      <c r="G120" s="68">
        <v>13</v>
      </c>
      <c r="H120" s="68">
        <v>14005.59</v>
      </c>
      <c r="I120" s="70">
        <v>16526.599999999999</v>
      </c>
      <c r="J120" s="71">
        <v>182072.67</v>
      </c>
      <c r="K120" s="72">
        <v>214845.75</v>
      </c>
    </row>
    <row r="121" spans="1:11" ht="38.25" x14ac:dyDescent="0.2">
      <c r="A121" s="68">
        <v>120</v>
      </c>
      <c r="B121" s="68" t="s">
        <v>325</v>
      </c>
      <c r="C121" s="69" t="s">
        <v>261</v>
      </c>
      <c r="D121" s="69" t="s">
        <v>318</v>
      </c>
      <c r="E121" s="74" t="s">
        <v>326</v>
      </c>
      <c r="F121" s="68" t="s">
        <v>47</v>
      </c>
      <c r="G121" s="68">
        <v>2</v>
      </c>
      <c r="H121" s="68">
        <v>9559.4699999999993</v>
      </c>
      <c r="I121" s="70">
        <v>11280.17</v>
      </c>
      <c r="J121" s="71">
        <v>19118.939999999999</v>
      </c>
      <c r="K121" s="72">
        <v>22560.35</v>
      </c>
    </row>
    <row r="122" spans="1:11" ht="38.25" x14ac:dyDescent="0.2">
      <c r="A122" s="68">
        <v>121</v>
      </c>
      <c r="B122" s="68" t="s">
        <v>327</v>
      </c>
      <c r="C122" s="69" t="s">
        <v>261</v>
      </c>
      <c r="D122" s="69" t="s">
        <v>318</v>
      </c>
      <c r="E122" s="74" t="s">
        <v>328</v>
      </c>
      <c r="F122" s="68" t="s">
        <v>47</v>
      </c>
      <c r="G122" s="68">
        <v>2</v>
      </c>
      <c r="H122" s="68">
        <v>9557.92</v>
      </c>
      <c r="I122" s="70">
        <v>11278.35</v>
      </c>
      <c r="J122" s="71">
        <v>19115.84</v>
      </c>
      <c r="K122" s="72">
        <v>22556.69</v>
      </c>
    </row>
    <row r="123" spans="1:11" ht="38.25" x14ac:dyDescent="0.2">
      <c r="A123" s="68">
        <v>122</v>
      </c>
      <c r="B123" s="68" t="s">
        <v>329</v>
      </c>
      <c r="C123" s="69" t="s">
        <v>261</v>
      </c>
      <c r="D123" s="69" t="s">
        <v>318</v>
      </c>
      <c r="E123" s="74" t="s">
        <v>330</v>
      </c>
      <c r="F123" s="68" t="s">
        <v>47</v>
      </c>
      <c r="G123" s="68">
        <v>2</v>
      </c>
      <c r="H123" s="68">
        <v>9557.92</v>
      </c>
      <c r="I123" s="70">
        <v>11278.35</v>
      </c>
      <c r="J123" s="71">
        <v>19115.84</v>
      </c>
      <c r="K123" s="72">
        <v>22556.69</v>
      </c>
    </row>
    <row r="124" spans="1:11" ht="25.5" x14ac:dyDescent="0.2">
      <c r="A124" s="68">
        <v>123</v>
      </c>
      <c r="B124" s="68" t="s">
        <v>331</v>
      </c>
      <c r="C124" s="69" t="s">
        <v>89</v>
      </c>
      <c r="D124" s="69" t="s">
        <v>332</v>
      </c>
      <c r="E124" s="74" t="s">
        <v>46</v>
      </c>
      <c r="F124" s="68" t="s">
        <v>47</v>
      </c>
      <c r="G124" s="68">
        <v>3</v>
      </c>
      <c r="H124" s="68">
        <v>5752.08</v>
      </c>
      <c r="I124" s="70">
        <v>6787.45</v>
      </c>
      <c r="J124" s="71">
        <v>17256.240000000002</v>
      </c>
      <c r="K124" s="72">
        <v>20362.36</v>
      </c>
    </row>
    <row r="125" spans="1:11" ht="25.5" x14ac:dyDescent="0.2">
      <c r="A125" s="68">
        <v>124</v>
      </c>
      <c r="B125" s="68" t="s">
        <v>333</v>
      </c>
      <c r="C125" s="69" t="s">
        <v>89</v>
      </c>
      <c r="D125" s="69" t="s">
        <v>332</v>
      </c>
      <c r="E125" s="74" t="s">
        <v>94</v>
      </c>
      <c r="F125" s="68" t="s">
        <v>47</v>
      </c>
      <c r="G125" s="68">
        <v>3</v>
      </c>
      <c r="H125" s="68">
        <v>6257.13</v>
      </c>
      <c r="I125" s="70">
        <v>7383.41</v>
      </c>
      <c r="J125" s="71">
        <v>18771.39</v>
      </c>
      <c r="K125" s="72">
        <v>22150.240000000002</v>
      </c>
    </row>
    <row r="126" spans="1:11" ht="25.5" x14ac:dyDescent="0.2">
      <c r="A126" s="68">
        <v>125</v>
      </c>
      <c r="B126" s="68" t="s">
        <v>334</v>
      </c>
      <c r="C126" s="69" t="s">
        <v>89</v>
      </c>
      <c r="D126" s="69" t="s">
        <v>332</v>
      </c>
      <c r="E126" s="74" t="s">
        <v>64</v>
      </c>
      <c r="F126" s="68" t="s">
        <v>47</v>
      </c>
      <c r="G126" s="68">
        <v>2</v>
      </c>
      <c r="H126" s="68">
        <v>6257.13</v>
      </c>
      <c r="I126" s="70">
        <v>7383.41</v>
      </c>
      <c r="J126" s="71">
        <v>12514.26</v>
      </c>
      <c r="K126" s="72">
        <v>14766.83</v>
      </c>
    </row>
    <row r="127" spans="1:11" ht="25.5" x14ac:dyDescent="0.2">
      <c r="A127" s="68">
        <v>126</v>
      </c>
      <c r="B127" s="68" t="s">
        <v>335</v>
      </c>
      <c r="C127" s="69" t="s">
        <v>89</v>
      </c>
      <c r="D127" s="69" t="s">
        <v>332</v>
      </c>
      <c r="E127" s="74" t="s">
        <v>87</v>
      </c>
      <c r="F127" s="68" t="s">
        <v>47</v>
      </c>
      <c r="G127" s="68">
        <v>3</v>
      </c>
      <c r="H127" s="68">
        <v>6257.13</v>
      </c>
      <c r="I127" s="70">
        <v>7383.41</v>
      </c>
      <c r="J127" s="71">
        <v>18771.39</v>
      </c>
      <c r="K127" s="72">
        <v>22150.240000000002</v>
      </c>
    </row>
    <row r="128" spans="1:11" ht="38.25" x14ac:dyDescent="0.2">
      <c r="A128" s="68">
        <v>127</v>
      </c>
      <c r="B128" s="68" t="s">
        <v>336</v>
      </c>
      <c r="C128" s="69" t="s">
        <v>121</v>
      </c>
      <c r="D128" s="69" t="s">
        <v>337</v>
      </c>
      <c r="E128" s="74" t="s">
        <v>338</v>
      </c>
      <c r="F128" s="68" t="s">
        <v>47</v>
      </c>
      <c r="G128" s="68">
        <v>4</v>
      </c>
      <c r="H128" s="68">
        <v>6826.56</v>
      </c>
      <c r="I128" s="70">
        <v>8055.34</v>
      </c>
      <c r="J128" s="71">
        <v>27306.240000000002</v>
      </c>
      <c r="K128" s="72">
        <v>32221.360000000001</v>
      </c>
    </row>
    <row r="129" spans="1:11" ht="25.5" x14ac:dyDescent="0.2">
      <c r="A129" s="68">
        <v>128</v>
      </c>
      <c r="B129" s="68" t="s">
        <v>339</v>
      </c>
      <c r="C129" s="69" t="s">
        <v>89</v>
      </c>
      <c r="D129" s="69" t="s">
        <v>340</v>
      </c>
      <c r="E129" s="74" t="s">
        <v>46</v>
      </c>
      <c r="F129" s="68" t="s">
        <v>47</v>
      </c>
      <c r="G129" s="68">
        <v>2</v>
      </c>
      <c r="H129" s="68">
        <v>2167.8200000000002</v>
      </c>
      <c r="I129" s="70">
        <v>2558.0300000000002</v>
      </c>
      <c r="J129" s="71">
        <v>4335.6400000000003</v>
      </c>
      <c r="K129" s="72">
        <v>5116.0600000000004</v>
      </c>
    </row>
    <row r="130" spans="1:11" ht="25.5" x14ac:dyDescent="0.2">
      <c r="A130" s="68">
        <v>129</v>
      </c>
      <c r="B130" s="68" t="s">
        <v>341</v>
      </c>
      <c r="C130" s="69" t="s">
        <v>89</v>
      </c>
      <c r="D130" s="69" t="s">
        <v>342</v>
      </c>
      <c r="E130" s="74" t="s">
        <v>46</v>
      </c>
      <c r="F130" s="68" t="s">
        <v>47</v>
      </c>
      <c r="G130" s="68">
        <v>4</v>
      </c>
      <c r="H130" s="68">
        <v>13395.01</v>
      </c>
      <c r="I130" s="70">
        <v>15806.11</v>
      </c>
      <c r="J130" s="71">
        <v>53580.04</v>
      </c>
      <c r="K130" s="72">
        <v>63224.45</v>
      </c>
    </row>
    <row r="131" spans="1:11" ht="38.25" x14ac:dyDescent="0.2">
      <c r="A131" s="68">
        <v>130</v>
      </c>
      <c r="B131" s="68" t="s">
        <v>343</v>
      </c>
      <c r="C131" s="69" t="s">
        <v>121</v>
      </c>
      <c r="D131" s="69" t="s">
        <v>344</v>
      </c>
      <c r="E131" s="74" t="s">
        <v>345</v>
      </c>
      <c r="F131" s="68" t="s">
        <v>47</v>
      </c>
      <c r="G131" s="68">
        <v>2</v>
      </c>
      <c r="H131" s="68">
        <v>6012.96</v>
      </c>
      <c r="I131" s="70">
        <v>7095.29</v>
      </c>
      <c r="J131" s="71">
        <v>12025.92</v>
      </c>
      <c r="K131" s="72">
        <v>14190.59</v>
      </c>
    </row>
    <row r="132" spans="1:11" ht="25.5" x14ac:dyDescent="0.2">
      <c r="A132" s="68">
        <v>131</v>
      </c>
      <c r="B132" s="68" t="s">
        <v>346</v>
      </c>
      <c r="C132" s="69" t="s">
        <v>89</v>
      </c>
      <c r="D132" s="69" t="s">
        <v>347</v>
      </c>
      <c r="E132" s="74" t="s">
        <v>56</v>
      </c>
      <c r="F132" s="68" t="s">
        <v>47</v>
      </c>
      <c r="G132" s="68">
        <v>2</v>
      </c>
      <c r="H132" s="68">
        <v>6543.7</v>
      </c>
      <c r="I132" s="70">
        <v>7721.57</v>
      </c>
      <c r="J132" s="71">
        <v>13087.4</v>
      </c>
      <c r="K132" s="72">
        <v>15443.13</v>
      </c>
    </row>
    <row r="133" spans="1:11" ht="38.25" x14ac:dyDescent="0.2">
      <c r="A133" s="68">
        <v>132</v>
      </c>
      <c r="B133" s="68" t="s">
        <v>348</v>
      </c>
      <c r="C133" s="69" t="s">
        <v>121</v>
      </c>
      <c r="D133" s="69" t="s">
        <v>349</v>
      </c>
      <c r="E133" s="74" t="s">
        <v>350</v>
      </c>
      <c r="F133" s="68" t="s">
        <v>47</v>
      </c>
      <c r="G133" s="68">
        <v>14</v>
      </c>
      <c r="H133" s="68">
        <v>6761.26</v>
      </c>
      <c r="I133" s="70">
        <v>7978.29</v>
      </c>
      <c r="J133" s="71">
        <v>94657.64</v>
      </c>
      <c r="K133" s="72">
        <v>111696.02</v>
      </c>
    </row>
    <row r="134" spans="1:11" ht="38.25" x14ac:dyDescent="0.2">
      <c r="A134" s="68">
        <v>133</v>
      </c>
      <c r="B134" s="68" t="s">
        <v>352</v>
      </c>
      <c r="C134" s="69" t="s">
        <v>121</v>
      </c>
      <c r="D134" s="69" t="s">
        <v>353</v>
      </c>
      <c r="E134" s="74" t="s">
        <v>62</v>
      </c>
      <c r="F134" s="68" t="s">
        <v>47</v>
      </c>
      <c r="G134" s="68">
        <v>4</v>
      </c>
      <c r="H134" s="68">
        <v>3493.89</v>
      </c>
      <c r="I134" s="70">
        <v>4122.79</v>
      </c>
      <c r="J134" s="71">
        <v>13975.56</v>
      </c>
      <c r="K134" s="72">
        <v>16491.16</v>
      </c>
    </row>
    <row r="135" spans="1:11" ht="38.25" x14ac:dyDescent="0.2">
      <c r="A135" s="68">
        <v>134</v>
      </c>
      <c r="B135" s="68" t="s">
        <v>354</v>
      </c>
      <c r="C135" s="69" t="s">
        <v>121</v>
      </c>
      <c r="D135" s="69" t="s">
        <v>353</v>
      </c>
      <c r="E135" s="74" t="s">
        <v>350</v>
      </c>
      <c r="F135" s="68" t="s">
        <v>47</v>
      </c>
      <c r="G135" s="68">
        <v>13</v>
      </c>
      <c r="H135" s="68">
        <v>2978.32</v>
      </c>
      <c r="I135" s="70">
        <v>3514.42</v>
      </c>
      <c r="J135" s="71">
        <v>38718.160000000003</v>
      </c>
      <c r="K135" s="72">
        <v>45687.43</v>
      </c>
    </row>
    <row r="136" spans="1:11" ht="38.25" x14ac:dyDescent="0.2">
      <c r="A136" s="68">
        <v>135</v>
      </c>
      <c r="B136" s="68" t="s">
        <v>355</v>
      </c>
      <c r="C136" s="69" t="s">
        <v>121</v>
      </c>
      <c r="D136" s="69" t="s">
        <v>353</v>
      </c>
      <c r="E136" s="74" t="s">
        <v>356</v>
      </c>
      <c r="F136" s="68" t="s">
        <v>47</v>
      </c>
      <c r="G136" s="68">
        <v>3</v>
      </c>
      <c r="H136" s="68">
        <v>3493.89</v>
      </c>
      <c r="I136" s="70">
        <v>4122.79</v>
      </c>
      <c r="J136" s="71">
        <v>10481.67</v>
      </c>
      <c r="K136" s="72">
        <v>12368.37</v>
      </c>
    </row>
    <row r="137" spans="1:11" ht="38.25" x14ac:dyDescent="0.2">
      <c r="A137" s="68">
        <v>136</v>
      </c>
      <c r="B137" s="68" t="s">
        <v>357</v>
      </c>
      <c r="C137" s="69" t="s">
        <v>121</v>
      </c>
      <c r="D137" s="69" t="s">
        <v>353</v>
      </c>
      <c r="E137" s="74" t="s">
        <v>64</v>
      </c>
      <c r="F137" s="68" t="s">
        <v>47</v>
      </c>
      <c r="G137" s="68">
        <v>4</v>
      </c>
      <c r="H137" s="68">
        <v>3493.89</v>
      </c>
      <c r="I137" s="70">
        <v>4122.79</v>
      </c>
      <c r="J137" s="71">
        <v>13975.56</v>
      </c>
      <c r="K137" s="72">
        <v>16491.16</v>
      </c>
    </row>
    <row r="138" spans="1:11" x14ac:dyDescent="0.2">
      <c r="A138" s="68">
        <v>137</v>
      </c>
      <c r="B138" s="68" t="s">
        <v>358</v>
      </c>
      <c r="C138" s="69" t="s">
        <v>359</v>
      </c>
      <c r="D138" s="69" t="s">
        <v>360</v>
      </c>
      <c r="E138" s="74" t="s">
        <v>361</v>
      </c>
      <c r="F138" s="68" t="s">
        <v>47</v>
      </c>
      <c r="G138" s="68">
        <v>1</v>
      </c>
      <c r="H138" s="68">
        <v>1121.82</v>
      </c>
      <c r="I138" s="70">
        <v>1323.75</v>
      </c>
      <c r="J138" s="71">
        <v>1121.82</v>
      </c>
      <c r="K138" s="72">
        <v>1323.75</v>
      </c>
    </row>
    <row r="139" spans="1:11" ht="25.5" x14ac:dyDescent="0.2">
      <c r="A139" s="68">
        <v>138</v>
      </c>
      <c r="B139" s="68" t="s">
        <v>362</v>
      </c>
      <c r="C139" s="69" t="s">
        <v>61</v>
      </c>
      <c r="D139" s="69" t="s">
        <v>363</v>
      </c>
      <c r="E139" s="74" t="s">
        <v>46</v>
      </c>
      <c r="F139" s="68" t="s">
        <v>47</v>
      </c>
      <c r="G139" s="68">
        <v>2</v>
      </c>
      <c r="H139" s="68">
        <v>2484.7199999999998</v>
      </c>
      <c r="I139" s="70">
        <v>2931.97</v>
      </c>
      <c r="J139" s="71">
        <v>4969.4399999999996</v>
      </c>
      <c r="K139" s="72">
        <v>5863.94</v>
      </c>
    </row>
    <row r="140" spans="1:11" ht="25.5" x14ac:dyDescent="0.2">
      <c r="A140" s="68">
        <v>139</v>
      </c>
      <c r="B140" s="68" t="s">
        <v>364</v>
      </c>
      <c r="C140" s="69" t="s">
        <v>69</v>
      </c>
      <c r="D140" s="69" t="s">
        <v>365</v>
      </c>
      <c r="E140" s="74" t="s">
        <v>87</v>
      </c>
      <c r="F140" s="68" t="s">
        <v>47</v>
      </c>
      <c r="G140" s="68">
        <v>1</v>
      </c>
      <c r="H140" s="68">
        <v>1096.44</v>
      </c>
      <c r="I140" s="70">
        <v>1293.8</v>
      </c>
      <c r="J140" s="71">
        <v>1096.44</v>
      </c>
      <c r="K140" s="72">
        <v>1293.8</v>
      </c>
    </row>
    <row r="141" spans="1:11" ht="25.5" x14ac:dyDescent="0.2">
      <c r="A141" s="68">
        <v>140</v>
      </c>
      <c r="B141" s="68" t="s">
        <v>366</v>
      </c>
      <c r="C141" s="69" t="s">
        <v>69</v>
      </c>
      <c r="D141" s="69" t="s">
        <v>365</v>
      </c>
      <c r="E141" s="74" t="s">
        <v>56</v>
      </c>
      <c r="F141" s="68" t="s">
        <v>47</v>
      </c>
      <c r="G141" s="68">
        <v>1</v>
      </c>
      <c r="H141" s="68">
        <v>1121.82</v>
      </c>
      <c r="I141" s="70">
        <v>1323.75</v>
      </c>
      <c r="J141" s="71">
        <v>1121.82</v>
      </c>
      <c r="K141" s="72">
        <v>1323.75</v>
      </c>
    </row>
    <row r="142" spans="1:11" x14ac:dyDescent="0.2">
      <c r="A142" s="68">
        <v>141</v>
      </c>
      <c r="B142" s="68" t="s">
        <v>367</v>
      </c>
      <c r="C142" s="69" t="s">
        <v>133</v>
      </c>
      <c r="D142" s="69" t="s">
        <v>368</v>
      </c>
      <c r="E142" s="74" t="s">
        <v>64</v>
      </c>
      <c r="F142" s="68" t="s">
        <v>47</v>
      </c>
      <c r="G142" s="68">
        <v>2</v>
      </c>
      <c r="H142" s="68">
        <v>4867.62</v>
      </c>
      <c r="I142" s="70">
        <v>5743.79</v>
      </c>
      <c r="J142" s="71">
        <v>9735.24</v>
      </c>
      <c r="K142" s="72">
        <v>11487.58</v>
      </c>
    </row>
    <row r="143" spans="1:11" x14ac:dyDescent="0.2">
      <c r="A143" s="68">
        <v>142</v>
      </c>
      <c r="B143" s="68" t="s">
        <v>367</v>
      </c>
      <c r="C143" s="69" t="s">
        <v>133</v>
      </c>
      <c r="D143" s="69" t="s">
        <v>368</v>
      </c>
      <c r="E143" s="74" t="s">
        <v>356</v>
      </c>
      <c r="F143" s="68" t="s">
        <v>47</v>
      </c>
      <c r="G143" s="68">
        <v>1</v>
      </c>
      <c r="H143" s="68">
        <v>7533.69</v>
      </c>
      <c r="I143" s="70">
        <v>8889.75</v>
      </c>
      <c r="J143" s="71">
        <v>7533.69</v>
      </c>
      <c r="K143" s="72">
        <v>8889.75</v>
      </c>
    </row>
    <row r="144" spans="1:11" x14ac:dyDescent="0.2">
      <c r="A144" s="68">
        <v>143</v>
      </c>
      <c r="B144" s="68" t="s">
        <v>367</v>
      </c>
      <c r="C144" s="69" t="s">
        <v>133</v>
      </c>
      <c r="D144" s="69" t="s">
        <v>368</v>
      </c>
      <c r="E144" s="74" t="s">
        <v>46</v>
      </c>
      <c r="F144" s="68" t="s">
        <v>47</v>
      </c>
      <c r="G144" s="68">
        <v>2</v>
      </c>
      <c r="H144" s="68">
        <v>8280.74</v>
      </c>
      <c r="I144" s="70">
        <v>9771.27</v>
      </c>
      <c r="J144" s="71">
        <v>16561.48</v>
      </c>
      <c r="K144" s="72">
        <v>19542.55</v>
      </c>
    </row>
    <row r="145" spans="1:11" x14ac:dyDescent="0.2">
      <c r="A145" s="68">
        <v>144</v>
      </c>
      <c r="B145" s="68" t="s">
        <v>369</v>
      </c>
      <c r="C145" s="69" t="s">
        <v>61</v>
      </c>
      <c r="D145" s="69" t="s">
        <v>370</v>
      </c>
      <c r="E145" s="74" t="s">
        <v>94</v>
      </c>
      <c r="F145" s="68" t="s">
        <v>47</v>
      </c>
      <c r="G145" s="68">
        <v>1</v>
      </c>
      <c r="H145" s="68">
        <v>4601.4799999999996</v>
      </c>
      <c r="I145" s="70">
        <v>5429.75</v>
      </c>
      <c r="J145" s="71">
        <v>4601.4799999999996</v>
      </c>
      <c r="K145" s="72">
        <v>5429.75</v>
      </c>
    </row>
    <row r="146" spans="1:11" x14ac:dyDescent="0.2">
      <c r="A146" s="68">
        <v>145</v>
      </c>
      <c r="B146" s="68" t="s">
        <v>371</v>
      </c>
      <c r="C146" s="69" t="s">
        <v>61</v>
      </c>
      <c r="D146" s="69" t="s">
        <v>370</v>
      </c>
      <c r="E146" s="74" t="s">
        <v>87</v>
      </c>
      <c r="F146" s="68" t="s">
        <v>47</v>
      </c>
      <c r="G146" s="68">
        <v>2</v>
      </c>
      <c r="H146" s="68">
        <v>4493.4799999999996</v>
      </c>
      <c r="I146" s="70">
        <v>5302.31</v>
      </c>
      <c r="J146" s="71">
        <v>8986.9599999999991</v>
      </c>
      <c r="K146" s="72">
        <v>10604.61</v>
      </c>
    </row>
    <row r="147" spans="1:11" x14ac:dyDescent="0.2">
      <c r="A147" s="68">
        <v>146</v>
      </c>
      <c r="B147" s="68" t="s">
        <v>372</v>
      </c>
      <c r="C147" s="69" t="s">
        <v>61</v>
      </c>
      <c r="D147" s="69" t="s">
        <v>370</v>
      </c>
      <c r="E147" s="74" t="s">
        <v>64</v>
      </c>
      <c r="F147" s="68" t="s">
        <v>47</v>
      </c>
      <c r="G147" s="68">
        <v>1</v>
      </c>
      <c r="H147" s="68">
        <v>4494.71</v>
      </c>
      <c r="I147" s="70">
        <v>5303.76</v>
      </c>
      <c r="J147" s="71">
        <v>4494.71</v>
      </c>
      <c r="K147" s="72">
        <v>5303.76</v>
      </c>
    </row>
    <row r="148" spans="1:11" ht="25.5" x14ac:dyDescent="0.2">
      <c r="A148" s="68">
        <v>147</v>
      </c>
      <c r="B148" s="68" t="s">
        <v>373</v>
      </c>
      <c r="C148" s="69" t="s">
        <v>374</v>
      </c>
      <c r="D148" s="69" t="s">
        <v>56</v>
      </c>
      <c r="E148" s="74" t="s">
        <v>375</v>
      </c>
      <c r="F148" s="68" t="s">
        <v>47</v>
      </c>
      <c r="G148" s="68">
        <v>16</v>
      </c>
      <c r="H148" s="68">
        <v>211.06</v>
      </c>
      <c r="I148" s="68">
        <v>249.05</v>
      </c>
      <c r="J148" s="71">
        <v>3376.96</v>
      </c>
      <c r="K148" s="72">
        <v>3984.81</v>
      </c>
    </row>
    <row r="149" spans="1:11" ht="25.5" x14ac:dyDescent="0.2">
      <c r="A149" s="68">
        <v>148</v>
      </c>
      <c r="B149" s="68" t="s">
        <v>376</v>
      </c>
      <c r="C149" s="69" t="s">
        <v>61</v>
      </c>
      <c r="D149" s="69" t="s">
        <v>377</v>
      </c>
      <c r="E149" s="74" t="s">
        <v>378</v>
      </c>
      <c r="F149" s="68" t="s">
        <v>47</v>
      </c>
      <c r="G149" s="68">
        <v>1</v>
      </c>
      <c r="H149" s="68">
        <v>14028.18</v>
      </c>
      <c r="I149" s="70">
        <v>16553.25</v>
      </c>
      <c r="J149" s="71">
        <v>14028.18</v>
      </c>
      <c r="K149" s="72">
        <v>16553.25</v>
      </c>
    </row>
    <row r="150" spans="1:11" x14ac:dyDescent="0.2">
      <c r="A150" s="68">
        <v>149</v>
      </c>
      <c r="B150" s="68" t="s">
        <v>379</v>
      </c>
      <c r="C150" s="69" t="s">
        <v>380</v>
      </c>
      <c r="D150" s="69" t="s">
        <v>381</v>
      </c>
      <c r="E150" s="74" t="s">
        <v>382</v>
      </c>
      <c r="F150" s="68" t="s">
        <v>47</v>
      </c>
      <c r="G150" s="68">
        <v>1</v>
      </c>
      <c r="H150" s="68">
        <v>7877.2</v>
      </c>
      <c r="I150" s="70">
        <v>9295.1</v>
      </c>
      <c r="J150" s="71">
        <v>7877.2</v>
      </c>
      <c r="K150" s="72">
        <v>9295.1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EE0BF2D0F7DB87478EC6A86FB2228652" ma:contentTypeVersion="0" ma:contentTypeDescription="Создание документа." ma:contentTypeScope="" ma:versionID="6f37d12a6793316348e7f13d94897d83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55e4f5434b0d6e16c19fe76cb39849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54579C4-AB49-4DF2-AFE6-C519C877584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F6FB7A-5EC0-4925-A25F-182A055EEC56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F8F64BF-DA4F-4AD2-B9ED-9C10B5D873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Лист1</vt:lpstr>
      <vt:lpstr>лот</vt:lpstr>
      <vt:lpstr>Лист2</vt:lpstr>
      <vt:lpstr>USD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Gizatullin</dc:creator>
  <cp:keywords/>
  <dc:description/>
  <cp:lastModifiedBy>Махнев Алексей Игоревич</cp:lastModifiedBy>
  <cp:revision/>
  <dcterms:created xsi:type="dcterms:W3CDTF">2007-05-14T09:52:08Z</dcterms:created>
  <dcterms:modified xsi:type="dcterms:W3CDTF">2015-02-10T04:39:36Z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0x010100EE0BF2D0F7DB87478EC6A86FB2228652</vt:lpwstr>
  </property>
</Properties>
</file>