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klist" sheetId="1" r:id="rId3"/>
    <sheet state="visible" name="After Beginner" sheetId="2" r:id="rId4"/>
    <sheet state="visible" name="DP" sheetId="3" r:id="rId5"/>
    <sheet state="visible" name="DS" sheetId="4" r:id="rId6"/>
    <sheet state="visible" name="Graph" sheetId="5" r:id="rId7"/>
    <sheet state="visible" name="Camp DS" sheetId="6" r:id="rId8"/>
    <sheet state="visible" name="Camp DP" sheetId="7" r:id="rId9"/>
    <sheet state="visible" name="Camp graph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C8">
      <text>
        <t xml:space="preserve">someone explain the testcase please
- Labib
Sum of straight line distance between consecutive nails + 1/4 * 2 pi * r for each nail (Observe the image and you'll understand why)
- MMR
</t>
      </text>
    </comment>
    <comment authorId="0" ref="C13">
      <text>
        <t xml:space="preserve">eita keu korle boilo - Labib
টেস্ট কেসই তো ক্যামনে আসে বুঝি নাই :/
-হাছিব।
easy.subeen vai jemne koira page ultaya ultaya recursion korte bolsilo(page noshto korte didha korben na) omne korle tsar er program ta bujha jabe.mainly eita ekta sorting program.code analysis -Fardin</t>
      </text>
    </comment>
  </commentList>
</comments>
</file>

<file path=xl/sharedStrings.xml><?xml version="1.0" encoding="utf-8"?>
<sst xmlns="http://schemas.openxmlformats.org/spreadsheetml/2006/main" count="1102" uniqueCount="342">
  <si>
    <t>Hasib</t>
  </si>
  <si>
    <t>Tonmoy</t>
  </si>
  <si>
    <t>Niloy</t>
  </si>
  <si>
    <t>Dibya</t>
  </si>
  <si>
    <t>Nashir</t>
  </si>
  <si>
    <t>Prodhan</t>
  </si>
  <si>
    <t>Rezwan</t>
  </si>
  <si>
    <t>shuhan</t>
  </si>
  <si>
    <t>Labib</t>
  </si>
  <si>
    <t>Jenny</t>
  </si>
  <si>
    <t>Arnob</t>
  </si>
  <si>
    <t>Fardin</t>
  </si>
  <si>
    <t>Saief</t>
  </si>
  <si>
    <t>Abhijit</t>
  </si>
  <si>
    <t>Moudud</t>
  </si>
  <si>
    <t>Protik</t>
  </si>
  <si>
    <t>Reshad</t>
  </si>
  <si>
    <t>Beginner</t>
  </si>
  <si>
    <t>DP</t>
  </si>
  <si>
    <t>DS</t>
  </si>
  <si>
    <t>Graph</t>
  </si>
  <si>
    <t>Total</t>
  </si>
  <si>
    <t>at least 1</t>
  </si>
  <si>
    <t>at least 10</t>
  </si>
  <si>
    <t>at least 20</t>
  </si>
  <si>
    <t>at least 30</t>
  </si>
  <si>
    <t>at least 40</t>
  </si>
  <si>
    <t>at least 50</t>
  </si>
  <si>
    <t>at least 60</t>
  </si>
  <si>
    <t>at least 70</t>
  </si>
  <si>
    <t>at least 80</t>
  </si>
  <si>
    <t>at least 90</t>
  </si>
  <si>
    <t>at least 100</t>
  </si>
  <si>
    <t>at least 110</t>
  </si>
  <si>
    <t>at least 120</t>
  </si>
  <si>
    <t>Suhan</t>
  </si>
  <si>
    <t>jenny</t>
  </si>
  <si>
    <t>Count</t>
  </si>
  <si>
    <t>Timus</t>
  </si>
  <si>
    <t>A+B Problem</t>
  </si>
  <si>
    <t>OK</t>
  </si>
  <si>
    <t>ok</t>
  </si>
  <si>
    <t>Reverse Root</t>
  </si>
  <si>
    <t>Stone Pile</t>
  </si>
  <si>
    <t>Product of Digits</t>
  </si>
  <si>
    <t>Rope</t>
  </si>
  <si>
    <t>Democracy in Danger</t>
  </si>
  <si>
    <t>Lucky Tickets. Easy!</t>
  </si>
  <si>
    <t>Sum</t>
  </si>
  <si>
    <t>Maximum</t>
  </si>
  <si>
    <t>Gaby Ivanushka</t>
  </si>
  <si>
    <t>Factorials!!!</t>
  </si>
  <si>
    <t>Cryptography</t>
  </si>
  <si>
    <t>Sinus Dances</t>
  </si>
  <si>
    <t>Lonesome Knight</t>
  </si>
  <si>
    <t>1, 10, 100, 1000...</t>
  </si>
  <si>
    <t>Workdays</t>
  </si>
  <si>
    <t>Eniya</t>
  </si>
  <si>
    <t>Some Words about Sport</t>
  </si>
  <si>
    <t>Hotel</t>
  </si>
  <si>
    <t>1009. K-based Numbers</t>
  </si>
  <si>
    <t>Two Gangsters</t>
  </si>
  <si>
    <t>1017. Staircases</t>
  </si>
  <si>
    <t>1018. Binary Apple Tree</t>
  </si>
  <si>
    <t>1029. Ministry</t>
  </si>
  <si>
    <t>1031. Railway Tickets</t>
  </si>
  <si>
    <t>UVa</t>
  </si>
  <si>
    <t>146 - ID Codes</t>
  </si>
  <si>
    <t>1036. Lucky Tickets</t>
  </si>
  <si>
    <t>bigint</t>
  </si>
  <si>
    <t>10194 - Football (aka Soccer)</t>
  </si>
  <si>
    <t>1039. Anniversary Party</t>
  </si>
  <si>
    <t>10258 - Contest Scoreboard</t>
  </si>
  <si>
    <t>:p</t>
  </si>
  <si>
    <t>514 - Rails</t>
  </si>
  <si>
    <t>1073. Square Country</t>
  </si>
  <si>
    <t>673 - Parentheses Balance</t>
  </si>
  <si>
    <t>1078. Segments</t>
  </si>
  <si>
    <t>1081. Binary Lexicographic Sequence</t>
  </si>
  <si>
    <t>10901 - Ferry Loading III</t>
  </si>
  <si>
    <t>1117. Hierarchy</t>
  </si>
  <si>
    <t>1119. Metro</t>
  </si>
  <si>
    <t>1146. Maximum Sum</t>
  </si>
  <si>
    <t>11034 - Ferry Loading IV</t>
  </si>
  <si>
    <t>10226 - Hardwood Species</t>
  </si>
  <si>
    <t xml:space="preserve">10505 - Montesco vs Capuleto  </t>
  </si>
  <si>
    <t xml:space="preserve">10583 - Ubiquitous Religions </t>
  </si>
  <si>
    <t xml:space="preserve">10608 - Friends </t>
  </si>
  <si>
    <t>11503 - Virtual Friends</t>
  </si>
  <si>
    <t>112 - Tree Summing</t>
  </si>
  <si>
    <t>120 - Stack of Flapjacks</t>
  </si>
  <si>
    <t xml:space="preserve">111 - History Grading  </t>
  </si>
  <si>
    <t xml:space="preserve">688 -   Mobile Phone Coverage </t>
  </si>
  <si>
    <t>755 - 487-3279</t>
  </si>
  <si>
    <t>10909 - Lucky Numbers</t>
  </si>
  <si>
    <t>11235 - Frequent Values</t>
  </si>
  <si>
    <t xml:space="preserve">103 - Stacking Boxes </t>
  </si>
  <si>
    <t>11402 - Ahoy, Pirates!</t>
  </si>
  <si>
    <t>11492 - Babel</t>
  </si>
  <si>
    <t xml:space="preserve">10405 - Longest Common Subsequence </t>
  </si>
  <si>
    <t>11732 - strcmp() Anyone?</t>
  </si>
  <si>
    <t>11871 - New Land</t>
  </si>
  <si>
    <t>12086 - Potentiometers</t>
  </si>
  <si>
    <t>12141 - Line Chart</t>
  </si>
  <si>
    <t>12345 - Dynamic len(set(a[L:R]))</t>
  </si>
  <si>
    <t>12424 - Answering Queries on a Tree</t>
  </si>
  <si>
    <t>12429 - Finding Magic Triplets</t>
  </si>
  <si>
    <t>12436 - Rip Van Winkle's Code</t>
  </si>
  <si>
    <t>12440 - Save the Trees</t>
  </si>
  <si>
    <t>SPOJ</t>
  </si>
  <si>
    <t>ANDROUND</t>
  </si>
  <si>
    <t>BRCKTS</t>
  </si>
  <si>
    <t>BTCODE_G</t>
  </si>
  <si>
    <t>BUILDING</t>
  </si>
  <si>
    <t>CCOST</t>
  </si>
  <si>
    <t>Ok</t>
  </si>
  <si>
    <t>COVER2</t>
  </si>
  <si>
    <t>COWPIC</t>
  </si>
  <si>
    <t>CPAIR</t>
  </si>
  <si>
    <t xml:space="preserve">674 - Coin Change </t>
  </si>
  <si>
    <t>DISQUERY</t>
  </si>
  <si>
    <t>DQUERY</t>
  </si>
  <si>
    <t>DYNALCA</t>
  </si>
  <si>
    <t>GSS1</t>
  </si>
  <si>
    <t>GSS2</t>
  </si>
  <si>
    <t xml:space="preserve">10003 - Cutting Sticks </t>
  </si>
  <si>
    <t>GSS3</t>
  </si>
  <si>
    <t>GSS5</t>
  </si>
  <si>
    <t>GSS6</t>
  </si>
  <si>
    <t>GSS7</t>
  </si>
  <si>
    <t xml:space="preserve">116 - Unidirectional TSP </t>
  </si>
  <si>
    <t>HELPBOB</t>
  </si>
  <si>
    <t>HELPR2D2</t>
  </si>
  <si>
    <t>HORRIBLE</t>
  </si>
  <si>
    <t>INCSEQ</t>
  </si>
  <si>
    <t xml:space="preserve">10131 - Is Bigger Smarter? </t>
  </si>
  <si>
    <t>INCDSEQ</t>
  </si>
  <si>
    <t>INTERVA2</t>
  </si>
  <si>
    <t>INVCNT</t>
  </si>
  <si>
    <t>IOIGARD</t>
  </si>
  <si>
    <t xml:space="preserve">10066 - The Twin Towers </t>
  </si>
  <si>
    <t>KGSS</t>
  </si>
  <si>
    <t>KPMATRIX</t>
  </si>
  <si>
    <t>KQUERY</t>
  </si>
  <si>
    <t>LGLOVE</t>
  </si>
  <si>
    <t>LIS2</t>
  </si>
  <si>
    <t xml:space="preserve">10192 - Vacation </t>
  </si>
  <si>
    <t>LITE</t>
  </si>
  <si>
    <t>LSORT</t>
  </si>
  <si>
    <t>MATRIX2</t>
  </si>
  <si>
    <t xml:space="preserve">147 - Dollars </t>
  </si>
  <si>
    <t>MATSUM</t>
  </si>
  <si>
    <t>MCHAOS</t>
  </si>
  <si>
    <t>MKTHNUM</t>
  </si>
  <si>
    <t>MMINPER</t>
  </si>
  <si>
    <t>MULTQ3</t>
  </si>
  <si>
    <t>NICEDAY</t>
  </si>
  <si>
    <t>NKMARS</t>
  </si>
  <si>
    <t>ORDERS</t>
  </si>
  <si>
    <t xml:space="preserve">357 - Let Me Count The Ways </t>
  </si>
  <si>
    <t>ORDERSET</t>
  </si>
  <si>
    <t>PATULJCI</t>
  </si>
  <si>
    <t>POSTERS</t>
  </si>
  <si>
    <t>QMAX3VN</t>
  </si>
  <si>
    <t xml:space="preserve">562 - Dividing coins </t>
  </si>
  <si>
    <t>QTREE2</t>
  </si>
  <si>
    <t>QTREE4</t>
  </si>
  <si>
    <t>RACETIME</t>
  </si>
  <si>
    <t>RATING</t>
  </si>
  <si>
    <t>RENT</t>
  </si>
  <si>
    <t>RPAR</t>
  </si>
  <si>
    <t>RRSCHED</t>
  </si>
  <si>
    <t>711 - Dividing Up</t>
  </si>
  <si>
    <t>STRLCP</t>
  </si>
  <si>
    <t>SUMFOUR</t>
  </si>
  <si>
    <t>10032 - Tug of War</t>
  </si>
  <si>
    <t>SUPPER</t>
  </si>
  <si>
    <t>10036 - Divisibility</t>
  </si>
  <si>
    <t>SWAPS</t>
  </si>
  <si>
    <t>TEMPLEQ</t>
  </si>
  <si>
    <t>10072 - Bob Laptop Woolmer &amp; Eddie Desktop Barlow</t>
  </si>
  <si>
    <t>WEIRDFN</t>
  </si>
  <si>
    <t xml:space="preserve">348 - Optimal Array Multiplication Sequence </t>
  </si>
  <si>
    <t>10086 - Test the Rods</t>
  </si>
  <si>
    <t xml:space="preserve">624 - CD </t>
  </si>
  <si>
    <t xml:space="preserve">10130 - SuperSale </t>
  </si>
  <si>
    <t xml:space="preserve">531 - Compromise </t>
  </si>
  <si>
    <t>10541 - Stripes</t>
  </si>
  <si>
    <t>10081 - Tight words</t>
  </si>
  <si>
    <t xml:space="preserve">10465 - Homer Simpson </t>
  </si>
  <si>
    <t xml:space="preserve">10285 - Longest Run on a Snowboard </t>
  </si>
  <si>
    <t xml:space="preserve">437 - The Tower of Babylon </t>
  </si>
  <si>
    <t xml:space="preserve">10404 - Bachet's Game </t>
  </si>
  <si>
    <t xml:space="preserve">620 - Cellular Structure </t>
  </si>
  <si>
    <t xml:space="preserve">825 - Walking on the Safe Side </t>
  </si>
  <si>
    <t xml:space="preserve">10069 - Distinct Subsequences </t>
  </si>
  <si>
    <t xml:space="preserve">10534 - Wavio Sequence </t>
  </si>
  <si>
    <t xml:space="preserve">10051 - Tower of Cubes </t>
  </si>
  <si>
    <t xml:space="preserve">10651 - Pebble Solitaire </t>
  </si>
  <si>
    <t xml:space="preserve">590 - Always on the run </t>
  </si>
  <si>
    <t xml:space="preserve">10306 - e-Coins </t>
  </si>
  <si>
    <t xml:space="preserve">10739 - String to Palindrome </t>
  </si>
  <si>
    <t xml:space="preserve">10304 - Optimal Binary Search Tree </t>
  </si>
  <si>
    <t xml:space="preserve">10271 - Chopsticks </t>
  </si>
  <si>
    <t xml:space="preserve">10617 - Again Palindrome </t>
  </si>
  <si>
    <t xml:space="preserve">11137 - Ingenuous Cubrency </t>
  </si>
  <si>
    <t xml:space="preserve">10154 - Weights and Measures </t>
  </si>
  <si>
    <t xml:space="preserve">10201 - Adventures in Moving - Part IV </t>
  </si>
  <si>
    <t xml:space="preserve">10453 - Make Palindrome </t>
  </si>
  <si>
    <t xml:space="preserve">10029 - Edit Step Ladders </t>
  </si>
  <si>
    <t xml:space="preserve">10313 - Pay the Price </t>
  </si>
  <si>
    <t xml:space="preserve">10401 - Injured Queen Problem </t>
  </si>
  <si>
    <t xml:space="preserve">10891 - Game of Sum </t>
  </si>
  <si>
    <t xml:space="preserve">11151 - Longest Palindrome </t>
  </si>
  <si>
    <t xml:space="preserve">10911 - Forming Quiz Teams </t>
  </si>
  <si>
    <t xml:space="preserve">10635 - Prince and Princess </t>
  </si>
  <si>
    <t>222 - Budget Travel</t>
  </si>
  <si>
    <t xml:space="preserve">10564 - Paths through the Hourglass </t>
  </si>
  <si>
    <t xml:space="preserve">662 - Fast Food </t>
  </si>
  <si>
    <t xml:space="preserve">10626 - Buying Coke </t>
  </si>
  <si>
    <t xml:space="preserve">10118 - Free Candies </t>
  </si>
  <si>
    <t xml:space="preserve">607 - Scheduling Lectures </t>
  </si>
  <si>
    <t>672 - Gangsters</t>
  </si>
  <si>
    <t xml:space="preserve">10604 - Chemical Reaction </t>
  </si>
  <si>
    <t xml:space="preserve">10913 - Walking on a Grid </t>
  </si>
  <si>
    <t xml:space="preserve">11008 - Antimatter Ray Clearcutting </t>
  </si>
  <si>
    <t xml:space="preserve">10723 - Cyborg Genes </t>
  </si>
  <si>
    <t xml:space="preserve">11258 - String Partition </t>
  </si>
  <si>
    <t xml:space="preserve">10599 - Robots(II) </t>
  </si>
  <si>
    <t xml:space="preserve">10817 - Headmaster's Headache </t>
  </si>
  <si>
    <t xml:space="preserve">10163 - Storage Keepers </t>
  </si>
  <si>
    <t xml:space="preserve">709 - Formatting Text </t>
  </si>
  <si>
    <t xml:space="preserve">10280 - Old Wine Into New Bottles </t>
  </si>
  <si>
    <t>11553 - Grid Game</t>
  </si>
  <si>
    <t xml:space="preserve">10558 - A Brief Gerrymander </t>
  </si>
  <si>
    <t xml:space="preserve">11081 - Strings </t>
  </si>
  <si>
    <t>TFSETS</t>
  </si>
  <si>
    <t>10653 - Bombs! NO they are Mines!!</t>
  </si>
  <si>
    <t>10959 - The Party, Part I</t>
  </si>
  <si>
    <t>280 - Vertex</t>
  </si>
  <si>
    <t>11545 - Avoiding Jungle in the Dark</t>
  </si>
  <si>
    <t>10009 - All Road Leads Where</t>
  </si>
  <si>
    <t>439 - Knight Moves</t>
  </si>
  <si>
    <t>429 - Word Transformation</t>
  </si>
  <si>
    <t>10047 - MonoCycle</t>
  </si>
  <si>
    <t>10004 - Bicoloring</t>
  </si>
  <si>
    <t>Stack</t>
  </si>
  <si>
    <t>UVA 673</t>
  </si>
  <si>
    <t>LOJ 1113</t>
  </si>
  <si>
    <t>UVA 120</t>
  </si>
  <si>
    <t>UVA 112</t>
  </si>
  <si>
    <t xml:space="preserve"> </t>
  </si>
  <si>
    <t>queue</t>
  </si>
  <si>
    <t>571 - Jugs</t>
  </si>
  <si>
    <t>UVA 10935</t>
  </si>
  <si>
    <t>priority queue</t>
  </si>
  <si>
    <t>dequeue</t>
  </si>
  <si>
    <t>LOJ 1093</t>
  </si>
  <si>
    <t>11080 - Place the Guards</t>
  </si>
  <si>
    <t>Union/Find</t>
  </si>
  <si>
    <t>sqrt segmentation</t>
  </si>
  <si>
    <t>UVA 12086</t>
  </si>
  <si>
    <t>208 - Firetruck</t>
  </si>
  <si>
    <t>http://pastebin.com/RpDQLcCr</t>
  </si>
  <si>
    <t>10510 - Cactus</t>
  </si>
  <si>
    <t xml:space="preserve">    </t>
  </si>
  <si>
    <t>11624 - Fire!</t>
  </si>
  <si>
    <t>352 - The Seasonal War</t>
  </si>
  <si>
    <t>11770 - Lighting Away</t>
  </si>
  <si>
    <t>11709 - Trust groups</t>
  </si>
  <si>
    <t>315 - Network</t>
  </si>
  <si>
    <t>796 - Critical Links</t>
  </si>
  <si>
    <t>10305 - Ordering Tasks</t>
  </si>
  <si>
    <t>10308 - Roads to the North</t>
  </si>
  <si>
    <t>11518 - Dominos 2</t>
  </si>
  <si>
    <t>558 - Wormholes</t>
  </si>
  <si>
    <t>11733 - Airports</t>
  </si>
  <si>
    <t>10034 - Freckles</t>
  </si>
  <si>
    <t>Segment Tree</t>
  </si>
  <si>
    <t>LOJ 1082</t>
  </si>
  <si>
    <t>LOJ 1080</t>
  </si>
  <si>
    <t>SPOJ GSS1</t>
  </si>
  <si>
    <t>LOJ 1087</t>
  </si>
  <si>
    <t>10147 - Highways</t>
  </si>
  <si>
    <t>LOJ 1164</t>
  </si>
  <si>
    <t>LOJ 1135</t>
  </si>
  <si>
    <t>LOJ 1188</t>
  </si>
  <si>
    <t>http://pastebin.com/w31nxzas</t>
  </si>
  <si>
    <t>11267 - Hire a Coder</t>
  </si>
  <si>
    <t>10600 - ACM Contest and Blackout</t>
  </si>
  <si>
    <t>Data Structure</t>
  </si>
  <si>
    <t>10986 - Sending email</t>
  </si>
  <si>
    <t>673- Paranthises Balance</t>
  </si>
  <si>
    <t>514-Rails</t>
  </si>
  <si>
    <t>10931 - Throwing Cards Away</t>
  </si>
  <si>
    <t>567 - Risk</t>
  </si>
  <si>
    <t>247 - Calling Circles</t>
  </si>
  <si>
    <t>10397 - Connect the Campus</t>
  </si>
  <si>
    <t>11377 - Airport Setup</t>
  </si>
  <si>
    <t>10246 - Asterix and Obelix</t>
  </si>
  <si>
    <t>11463 - Commandos</t>
  </si>
  <si>
    <t>10048 - Audiophobia</t>
  </si>
  <si>
    <t>10099 - Tourist Guide</t>
  </si>
  <si>
    <t>11779 - Lost File</t>
  </si>
  <si>
    <t>944 - Happy Numbers</t>
  </si>
  <si>
    <t>LOJ</t>
  </si>
  <si>
    <t>1009-Back To UnderWorld</t>
  </si>
  <si>
    <t>1012-Guilty Prince</t>
  </si>
  <si>
    <t>#</t>
  </si>
  <si>
    <t>Topic</t>
  </si>
  <si>
    <t>Problem</t>
  </si>
  <si>
    <t>0-1 Knapsack</t>
  </si>
  <si>
    <t>LCS</t>
  </si>
  <si>
    <t>UVA 10405</t>
  </si>
  <si>
    <t>UVA 10739</t>
  </si>
  <si>
    <t>LOJ 1013</t>
  </si>
  <si>
    <t>LOJ 1025</t>
  </si>
  <si>
    <t>LIS</t>
  </si>
  <si>
    <t>UVA 481</t>
  </si>
  <si>
    <t>UVA 10131</t>
  </si>
  <si>
    <t>UVA 10534</t>
  </si>
  <si>
    <t>MCM</t>
  </si>
  <si>
    <t>SPOJ MIXTURES</t>
  </si>
  <si>
    <t>UVA 348</t>
  </si>
  <si>
    <t>http://pastebin.com/Yuk6u1kR</t>
  </si>
  <si>
    <t>BITMASK</t>
  </si>
  <si>
    <t>LOJ 1011</t>
  </si>
  <si>
    <t>UVA 11553</t>
  </si>
  <si>
    <t>UVA 10651</t>
  </si>
  <si>
    <t>LOJ 1018</t>
  </si>
  <si>
    <t>LOJ 1017</t>
  </si>
  <si>
    <t>LOJ 1044</t>
  </si>
  <si>
    <t>LOJ 1122</t>
  </si>
  <si>
    <t>LOJ 1032</t>
  </si>
  <si>
    <t>LOJ 1071</t>
  </si>
  <si>
    <t>LOJ 1095</t>
  </si>
  <si>
    <t>BFS</t>
  </si>
  <si>
    <t>LOJ 1009</t>
  </si>
  <si>
    <t>LOJ 1012</t>
  </si>
  <si>
    <t>DFS</t>
  </si>
  <si>
    <t>Dijkstra</t>
  </si>
  <si>
    <t>LOJ 1099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</si>
</sst>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###############"/>
    <numFmt numFmtId="165" formatCode="$#,##0.00"/>
  </numFmts>
  <fonts count="6">
    <font>
      <sz val="10.0"/>
      <color rgb="FF000000"/>
      <name val="Arial"/>
    </font>
    <font/>
    <font>
      <b/>
      <sz val="10.0"/>
    </font>
    <font>
      <sz val="10.0"/>
      <color rgb="FF000000"/>
    </font>
    <font>
      <u/>
      <color rgb="FF0000FF"/>
    </font>
    <font>
      <sz val="12.0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4" fontId="3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0" xfId="0" applyAlignment="1" applyFont="1">
      <alignment horizontal="left"/>
    </xf>
    <xf borderId="0" fillId="2" fontId="3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1" numFmtId="0" xfId="0" applyAlignment="1" applyFont="1">
      <alignment/>
    </xf>
    <xf borderId="0" fillId="5" fontId="1" numFmtId="0" xfId="0" applyAlignment="1" applyFill="1" applyFont="1">
      <alignment wrapText="1"/>
    </xf>
    <xf borderId="0" fillId="0" fontId="1" numFmtId="165" xfId="0" applyAlignment="1" applyFont="1" applyNumberFormat="1">
      <alignment wrapText="1"/>
    </xf>
    <xf borderId="0" fillId="0" fontId="1" numFmtId="0" xfId="0" applyAlignment="1" applyFont="1">
      <alignment/>
    </xf>
    <xf borderId="0" fillId="6" fontId="1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7" fontId="1" numFmtId="0" xfId="0" applyAlignment="1" applyFill="1" applyFont="1">
      <alignment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astebin.com/RpDQLcCr" TargetMode="External"/><Relationship Id="rId2" Type="http://schemas.openxmlformats.org/officeDocument/2006/relationships/hyperlink" Target="http://pastebin.com/w31nxzas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astebin.com/Yuk6u1kR" TargetMode="External"/><Relationship Id="rId2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2.75"/>
  <cols>
    <col customWidth="1" min="1" max="1" width="13.29"/>
    <col customWidth="1" min="2" max="2" width="7.57"/>
    <col customWidth="1" min="3" max="3" width="8.14"/>
    <col customWidth="1" min="4" max="4" width="6.43"/>
    <col customWidth="1" min="5" max="5" width="6.0"/>
    <col customWidth="1" min="6" max="6" width="6.57"/>
    <col customWidth="1" min="7" max="7" width="8.43"/>
    <col customWidth="1" min="8" max="8" width="7.86"/>
    <col customWidth="1" min="9" max="9" width="7.29"/>
    <col customWidth="1" min="10" max="10" width="7.43"/>
    <col customWidth="1" min="11" max="11" width="5.86"/>
    <col customWidth="1" min="12" max="12" width="6.29"/>
    <col customWidth="1" min="13" max="13" width="6.43"/>
    <col customWidth="1" min="14" max="14" width="5.57"/>
    <col customWidth="1" min="15" max="15" width="6.29"/>
    <col customWidth="1" min="16" max="16" width="8.14"/>
    <col customWidth="1" min="17" max="17" width="7.71"/>
    <col customWidth="1" min="18" max="18" width="8.57"/>
    <col customWidth="1" min="19" max="21" width="17.29"/>
  </cols>
  <sheetData>
    <row r="1" ht="17.25" customHeight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>
      <c r="A2" s="2" t="s">
        <v>17</v>
      </c>
      <c r="B2" s="3" t="str">
        <f>'After Beginner'!D2</f>
        <v>12</v>
      </c>
      <c r="C2" s="4" t="str">
        <f>'After Beginner'!E2</f>
        <v>1</v>
      </c>
      <c r="D2" s="2">
        <v>15.0</v>
      </c>
      <c r="E2" s="4" t="str">
        <f>'After Beginner'!G2</f>
        <v>16</v>
      </c>
      <c r="F2" s="2">
        <v>1.0</v>
      </c>
      <c r="G2" s="4" t="str">
        <f>'After Beginner'!I2</f>
        <v>0</v>
      </c>
      <c r="H2" s="4" t="str">
        <f>'After Beginner'!J2</f>
        <v>17</v>
      </c>
      <c r="I2" s="4" t="str">
        <f>'After Beginner'!K2</f>
        <v>6</v>
      </c>
      <c r="J2" s="1">
        <v>19.0</v>
      </c>
      <c r="K2" s="4" t="str">
        <f>'After Beginner'!M2</f>
        <v>10</v>
      </c>
      <c r="L2" s="2">
        <v>16.0</v>
      </c>
      <c r="M2" s="4" t="str">
        <f>'After Beginner'!O2</f>
        <v>15</v>
      </c>
      <c r="N2" s="4" t="str">
        <f>'After Beginner'!P2</f>
        <v>5</v>
      </c>
      <c r="O2" s="2">
        <v>5.0</v>
      </c>
      <c r="P2" s="4" t="str">
        <f>'After Beginner'!R2</f>
        <v>11</v>
      </c>
      <c r="Q2" s="2">
        <v>1.0</v>
      </c>
      <c r="R2" s="2">
        <v>9.0</v>
      </c>
    </row>
    <row r="3">
      <c r="A3" s="2" t="s">
        <v>18</v>
      </c>
      <c r="B3" s="3" t="str">
        <f>DP!C2</f>
        <v>32</v>
      </c>
      <c r="C3" s="4" t="str">
        <f>DP!D2</f>
        <v>9</v>
      </c>
      <c r="D3" s="4" t="str">
        <f>DP!E2</f>
        <v>3</v>
      </c>
      <c r="E3" s="4" t="str">
        <f>DP!F2</f>
        <v>29</v>
      </c>
      <c r="F3" s="2">
        <v>4.0</v>
      </c>
      <c r="G3" s="4" t="str">
        <f>DP!H2</f>
        <v>0</v>
      </c>
      <c r="H3" s="4" t="str">
        <f>DP!I2</f>
        <v>32</v>
      </c>
      <c r="I3" s="2">
        <v>2.0</v>
      </c>
      <c r="J3" s="3" t="str">
        <f>DP!K2</f>
        <v>46</v>
      </c>
      <c r="K3" s="4" t="str">
        <f>DP!L2</f>
        <v>15</v>
      </c>
      <c r="L3" s="4" t="str">
        <f>DP!M2</f>
        <v>7</v>
      </c>
      <c r="M3" s="2">
        <v>2.0</v>
      </c>
      <c r="N3" s="4" t="str">
        <f>DP!O2</f>
        <v>0</v>
      </c>
      <c r="O3" s="4" t="str">
        <f>DP!P2</f>
        <v>2</v>
      </c>
      <c r="P3" s="4" t="str">
        <f>DP!Q2</f>
        <v>1</v>
      </c>
      <c r="Q3" s="2">
        <v>1.0</v>
      </c>
      <c r="R3" s="4" t="str">
        <f>DP!S2</f>
        <v>2</v>
      </c>
    </row>
    <row r="4">
      <c r="A4" s="2" t="s">
        <v>19</v>
      </c>
      <c r="B4" s="3" t="str">
        <f>DS!C2</f>
        <v>14</v>
      </c>
      <c r="C4" s="4" t="str">
        <f>DS!D2</f>
        <v>3</v>
      </c>
      <c r="D4" s="4" t="str">
        <f>DS!E2</f>
        <v>2</v>
      </c>
      <c r="E4" s="4" t="str">
        <f>DS!F2</f>
        <v>7</v>
      </c>
      <c r="F4" s="2">
        <v>4.0</v>
      </c>
      <c r="G4" s="4" t="str">
        <f>DS!H2</f>
        <v>0</v>
      </c>
      <c r="H4" s="4" t="str">
        <f>DS!I2</f>
        <v>5</v>
      </c>
      <c r="I4" s="4" t="str">
        <f>DS!J2</f>
        <v>1</v>
      </c>
      <c r="J4" s="3" t="str">
        <f>DS!K2</f>
        <v>9</v>
      </c>
      <c r="K4" s="4" t="str">
        <f>DS!L2</f>
        <v>6</v>
      </c>
      <c r="L4" s="2">
        <v>1.0</v>
      </c>
      <c r="M4" s="4" t="str">
        <f>DS!N2</f>
        <v>1</v>
      </c>
      <c r="N4" s="4" t="str">
        <f>DS!O2</f>
        <v>0</v>
      </c>
      <c r="O4" s="4" t="str">
        <f>DS!P2</f>
        <v>2</v>
      </c>
      <c r="P4" s="4" t="str">
        <f>DS!Q2</f>
        <v>2</v>
      </c>
      <c r="Q4" s="2">
        <v>0.0</v>
      </c>
      <c r="R4" s="4" t="str">
        <f>DS!S2</f>
        <v>5</v>
      </c>
    </row>
    <row r="5">
      <c r="A5" s="2" t="s">
        <v>20</v>
      </c>
      <c r="B5" s="3" t="str">
        <f>Graph!C2</f>
        <v>30</v>
      </c>
      <c r="C5" s="4" t="str">
        <f>Graph!D2</f>
        <v>0</v>
      </c>
      <c r="D5" s="4" t="str">
        <f>Graph!E2</f>
        <v>0</v>
      </c>
      <c r="E5" s="4" t="str">
        <f>Graph!F2</f>
        <v>13</v>
      </c>
      <c r="F5" s="2">
        <v>0.0</v>
      </c>
      <c r="G5" s="4" t="str">
        <f>Graph!H2</f>
        <v>0</v>
      </c>
      <c r="H5" s="4" t="str">
        <f>Graph!I2</f>
        <v>17</v>
      </c>
      <c r="I5" s="4" t="str">
        <f>Graph!J2</f>
        <v>0</v>
      </c>
      <c r="J5" s="3" t="str">
        <f>Graph!K2</f>
        <v>34</v>
      </c>
      <c r="K5" s="4" t="str">
        <f>Graph!L2</f>
        <v>27</v>
      </c>
      <c r="L5" s="2">
        <v>7.0</v>
      </c>
      <c r="M5" s="4" t="str">
        <f>Graph!N2</f>
        <v>0</v>
      </c>
      <c r="N5" s="4" t="str">
        <f>Graph!O2</f>
        <v>0</v>
      </c>
      <c r="O5" s="4" t="str">
        <f>Graph!P2</f>
        <v>0</v>
      </c>
      <c r="P5" s="4" t="str">
        <f>Graph!Q2</f>
        <v>0</v>
      </c>
      <c r="Q5" s="2">
        <v>0.0</v>
      </c>
      <c r="R5" s="4" t="str">
        <f>Graph!S2</f>
        <v/>
      </c>
    </row>
    <row r="6">
      <c r="B6" s="5"/>
      <c r="J6" s="5"/>
    </row>
    <row r="7">
      <c r="A7" s="6" t="s">
        <v>21</v>
      </c>
      <c r="B7" s="7" t="str">
        <f t="shared" ref="B7:E7" si="1">sum(B2:B5)</f>
        <v>88</v>
      </c>
      <c r="C7" s="8" t="str">
        <f t="shared" si="1"/>
        <v>13</v>
      </c>
      <c r="D7" s="8" t="str">
        <f t="shared" si="1"/>
        <v>20</v>
      </c>
      <c r="E7" s="8" t="str">
        <f t="shared" si="1"/>
        <v>65</v>
      </c>
      <c r="F7" s="8" t="str">
        <f>SUM(F2:F5)</f>
        <v>9</v>
      </c>
      <c r="G7" s="8" t="str">
        <f t="shared" ref="G7:N7" si="2">sum(G2:G5)</f>
        <v>0</v>
      </c>
      <c r="H7" s="8" t="str">
        <f t="shared" si="2"/>
        <v>71</v>
      </c>
      <c r="I7" s="8" t="str">
        <f t="shared" si="2"/>
        <v>9</v>
      </c>
      <c r="J7" s="7" t="str">
        <f t="shared" si="2"/>
        <v>108</v>
      </c>
      <c r="K7" s="8" t="str">
        <f t="shared" si="2"/>
        <v>58</v>
      </c>
      <c r="L7" s="8" t="str">
        <f t="shared" si="2"/>
        <v>31</v>
      </c>
      <c r="M7" s="8" t="str">
        <f t="shared" si="2"/>
        <v>18</v>
      </c>
      <c r="N7" s="8" t="str">
        <f t="shared" si="2"/>
        <v>5</v>
      </c>
      <c r="O7" s="6">
        <v>9.0</v>
      </c>
      <c r="P7" s="8" t="str">
        <f>sum(P2:P5)</f>
        <v>14</v>
      </c>
      <c r="Q7" s="6">
        <v>2.0</v>
      </c>
      <c r="R7" s="8" t="str">
        <f>sum(R2:R5)</f>
        <v>16</v>
      </c>
    </row>
    <row r="8">
      <c r="B8" s="5"/>
      <c r="J8" s="5"/>
    </row>
    <row r="9">
      <c r="A9" s="2" t="s">
        <v>22</v>
      </c>
      <c r="B9" s="9" t="str">
        <f t="shared" ref="B9:H9" si="3">B$7</f>
        <v>88</v>
      </c>
      <c r="C9" s="4" t="str">
        <f t="shared" si="3"/>
        <v>13</v>
      </c>
      <c r="D9" s="4" t="str">
        <f t="shared" si="3"/>
        <v>20</v>
      </c>
      <c r="E9" s="4" t="str">
        <f t="shared" si="3"/>
        <v>65</v>
      </c>
      <c r="F9" s="4" t="str">
        <f t="shared" si="3"/>
        <v>9</v>
      </c>
      <c r="G9" s="4" t="str">
        <f t="shared" si="3"/>
        <v>0</v>
      </c>
      <c r="H9" s="4" t="str">
        <f t="shared" si="3"/>
        <v>71</v>
      </c>
      <c r="I9" s="2">
        <v>9.0</v>
      </c>
      <c r="J9" s="9" t="str">
        <f t="shared" ref="J9:R9" si="4">J$7</f>
        <v>108</v>
      </c>
      <c r="K9" s="4" t="str">
        <f t="shared" si="4"/>
        <v>58</v>
      </c>
      <c r="L9" s="10" t="str">
        <f t="shared" si="4"/>
        <v>31</v>
      </c>
      <c r="M9" s="4" t="str">
        <f t="shared" si="4"/>
        <v>18</v>
      </c>
      <c r="N9" s="4" t="str">
        <f t="shared" si="4"/>
        <v>5</v>
      </c>
      <c r="O9" s="4" t="str">
        <f t="shared" si="4"/>
        <v>9</v>
      </c>
      <c r="P9" s="4" t="str">
        <f t="shared" si="4"/>
        <v>14</v>
      </c>
      <c r="Q9" s="4" t="str">
        <f t="shared" si="4"/>
        <v>2</v>
      </c>
      <c r="R9" s="4" t="str">
        <f t="shared" si="4"/>
        <v>16</v>
      </c>
    </row>
    <row r="10">
      <c r="A10" s="2" t="s">
        <v>23</v>
      </c>
      <c r="B10" s="9" t="str">
        <f t="shared" ref="B10:R10" si="5">B$7</f>
        <v>88</v>
      </c>
      <c r="C10" s="4" t="str">
        <f t="shared" si="5"/>
        <v>13</v>
      </c>
      <c r="D10" s="4" t="str">
        <f t="shared" si="5"/>
        <v>20</v>
      </c>
      <c r="E10" s="4" t="str">
        <f t="shared" si="5"/>
        <v>65</v>
      </c>
      <c r="F10" s="4" t="str">
        <f t="shared" si="5"/>
        <v>9</v>
      </c>
      <c r="G10" s="4" t="str">
        <f t="shared" si="5"/>
        <v>0</v>
      </c>
      <c r="H10" s="4" t="str">
        <f t="shared" si="5"/>
        <v>71</v>
      </c>
      <c r="I10" s="4" t="str">
        <f t="shared" si="5"/>
        <v>9</v>
      </c>
      <c r="J10" s="9" t="str">
        <f t="shared" si="5"/>
        <v>108</v>
      </c>
      <c r="K10" s="4" t="str">
        <f t="shared" si="5"/>
        <v>58</v>
      </c>
      <c r="L10" s="4" t="str">
        <f t="shared" si="5"/>
        <v>31</v>
      </c>
      <c r="M10" s="4" t="str">
        <f t="shared" si="5"/>
        <v>18</v>
      </c>
      <c r="N10" s="4" t="str">
        <f t="shared" si="5"/>
        <v>5</v>
      </c>
      <c r="O10" s="4" t="str">
        <f t="shared" si="5"/>
        <v>9</v>
      </c>
      <c r="P10" s="4" t="str">
        <f t="shared" si="5"/>
        <v>14</v>
      </c>
      <c r="Q10" s="4" t="str">
        <f t="shared" si="5"/>
        <v>2</v>
      </c>
      <c r="R10" s="4" t="str">
        <f t="shared" si="5"/>
        <v>16</v>
      </c>
    </row>
    <row r="11" ht="15.0" customHeight="1">
      <c r="A11" s="2" t="s">
        <v>24</v>
      </c>
      <c r="B11" s="9" t="str">
        <f t="shared" ref="B11:R11" si="6">B$7</f>
        <v>88</v>
      </c>
      <c r="C11" s="4" t="str">
        <f t="shared" si="6"/>
        <v>13</v>
      </c>
      <c r="D11" s="4" t="str">
        <f t="shared" si="6"/>
        <v>20</v>
      </c>
      <c r="E11" s="4" t="str">
        <f t="shared" si="6"/>
        <v>65</v>
      </c>
      <c r="F11" s="4" t="str">
        <f t="shared" si="6"/>
        <v>9</v>
      </c>
      <c r="G11" s="4" t="str">
        <f t="shared" si="6"/>
        <v>0</v>
      </c>
      <c r="H11" s="4" t="str">
        <f t="shared" si="6"/>
        <v>71</v>
      </c>
      <c r="I11" s="4" t="str">
        <f t="shared" si="6"/>
        <v>9</v>
      </c>
      <c r="J11" s="9" t="str">
        <f t="shared" si="6"/>
        <v>108</v>
      </c>
      <c r="K11" s="4" t="str">
        <f t="shared" si="6"/>
        <v>58</v>
      </c>
      <c r="L11" s="4" t="str">
        <f t="shared" si="6"/>
        <v>31</v>
      </c>
      <c r="M11" s="4" t="str">
        <f t="shared" si="6"/>
        <v>18</v>
      </c>
      <c r="N11" s="4" t="str">
        <f t="shared" si="6"/>
        <v>5</v>
      </c>
      <c r="O11" s="4" t="str">
        <f t="shared" si="6"/>
        <v>9</v>
      </c>
      <c r="P11" s="4" t="str">
        <f t="shared" si="6"/>
        <v>14</v>
      </c>
      <c r="Q11" s="4" t="str">
        <f t="shared" si="6"/>
        <v>2</v>
      </c>
      <c r="R11" s="4" t="str">
        <f t="shared" si="6"/>
        <v>16</v>
      </c>
    </row>
    <row r="12">
      <c r="A12" s="2" t="s">
        <v>25</v>
      </c>
      <c r="B12" s="9" t="str">
        <f t="shared" ref="B12:R12" si="7">B$7</f>
        <v>88</v>
      </c>
      <c r="C12" s="4" t="str">
        <f t="shared" si="7"/>
        <v>13</v>
      </c>
      <c r="D12" s="4" t="str">
        <f t="shared" si="7"/>
        <v>20</v>
      </c>
      <c r="E12" s="4" t="str">
        <f t="shared" si="7"/>
        <v>65</v>
      </c>
      <c r="F12" s="4" t="str">
        <f t="shared" si="7"/>
        <v>9</v>
      </c>
      <c r="G12" s="4" t="str">
        <f t="shared" si="7"/>
        <v>0</v>
      </c>
      <c r="H12" s="4" t="str">
        <f t="shared" si="7"/>
        <v>71</v>
      </c>
      <c r="I12" s="4" t="str">
        <f t="shared" si="7"/>
        <v>9</v>
      </c>
      <c r="J12" s="9" t="str">
        <f t="shared" si="7"/>
        <v>108</v>
      </c>
      <c r="K12" s="4" t="str">
        <f t="shared" si="7"/>
        <v>58</v>
      </c>
      <c r="L12" s="4" t="str">
        <f t="shared" si="7"/>
        <v>31</v>
      </c>
      <c r="M12" s="4" t="str">
        <f t="shared" si="7"/>
        <v>18</v>
      </c>
      <c r="N12" s="4" t="str">
        <f t="shared" si="7"/>
        <v>5</v>
      </c>
      <c r="O12" s="4" t="str">
        <f t="shared" si="7"/>
        <v>9</v>
      </c>
      <c r="P12" s="4" t="str">
        <f t="shared" si="7"/>
        <v>14</v>
      </c>
      <c r="Q12" s="4" t="str">
        <f t="shared" si="7"/>
        <v>2</v>
      </c>
      <c r="R12" s="4" t="str">
        <f t="shared" si="7"/>
        <v>16</v>
      </c>
    </row>
    <row r="13">
      <c r="A13" s="2" t="s">
        <v>26</v>
      </c>
      <c r="B13" s="9" t="str">
        <f t="shared" ref="B13:R13" si="8">B$7</f>
        <v>88</v>
      </c>
      <c r="C13" s="4" t="str">
        <f t="shared" si="8"/>
        <v>13</v>
      </c>
      <c r="D13" s="4" t="str">
        <f t="shared" si="8"/>
        <v>20</v>
      </c>
      <c r="E13" s="4" t="str">
        <f t="shared" si="8"/>
        <v>65</v>
      </c>
      <c r="F13" s="4" t="str">
        <f t="shared" si="8"/>
        <v>9</v>
      </c>
      <c r="G13" s="4" t="str">
        <f t="shared" si="8"/>
        <v>0</v>
      </c>
      <c r="H13" s="4" t="str">
        <f t="shared" si="8"/>
        <v>71</v>
      </c>
      <c r="I13" s="4" t="str">
        <f t="shared" si="8"/>
        <v>9</v>
      </c>
      <c r="J13" s="9" t="str">
        <f t="shared" si="8"/>
        <v>108</v>
      </c>
      <c r="K13" s="4" t="str">
        <f t="shared" si="8"/>
        <v>58</v>
      </c>
      <c r="L13" s="4" t="str">
        <f t="shared" si="8"/>
        <v>31</v>
      </c>
      <c r="M13" s="4" t="str">
        <f t="shared" si="8"/>
        <v>18</v>
      </c>
      <c r="N13" s="4" t="str">
        <f t="shared" si="8"/>
        <v>5</v>
      </c>
      <c r="O13" s="4" t="str">
        <f t="shared" si="8"/>
        <v>9</v>
      </c>
      <c r="P13" s="4" t="str">
        <f t="shared" si="8"/>
        <v>14</v>
      </c>
      <c r="Q13" s="4" t="str">
        <f t="shared" si="8"/>
        <v>2</v>
      </c>
      <c r="R13" s="4" t="str">
        <f t="shared" si="8"/>
        <v>16</v>
      </c>
      <c r="U13" s="11"/>
    </row>
    <row r="14">
      <c r="A14" s="2" t="s">
        <v>27</v>
      </c>
      <c r="B14" s="9" t="str">
        <f t="shared" ref="B14:R14" si="9">B$7</f>
        <v>88</v>
      </c>
      <c r="C14" s="4" t="str">
        <f t="shared" si="9"/>
        <v>13</v>
      </c>
      <c r="D14" s="4" t="str">
        <f t="shared" si="9"/>
        <v>20</v>
      </c>
      <c r="E14" s="4" t="str">
        <f t="shared" si="9"/>
        <v>65</v>
      </c>
      <c r="F14" s="4" t="str">
        <f t="shared" si="9"/>
        <v>9</v>
      </c>
      <c r="G14" s="4" t="str">
        <f t="shared" si="9"/>
        <v>0</v>
      </c>
      <c r="H14" s="4" t="str">
        <f t="shared" si="9"/>
        <v>71</v>
      </c>
      <c r="I14" s="4" t="str">
        <f t="shared" si="9"/>
        <v>9</v>
      </c>
      <c r="J14" s="9" t="str">
        <f t="shared" si="9"/>
        <v>108</v>
      </c>
      <c r="K14" s="4" t="str">
        <f t="shared" si="9"/>
        <v>58</v>
      </c>
      <c r="L14" s="4" t="str">
        <f t="shared" si="9"/>
        <v>31</v>
      </c>
      <c r="M14" s="4" t="str">
        <f t="shared" si="9"/>
        <v>18</v>
      </c>
      <c r="N14" s="4" t="str">
        <f t="shared" si="9"/>
        <v>5</v>
      </c>
      <c r="O14" s="4" t="str">
        <f t="shared" si="9"/>
        <v>9</v>
      </c>
      <c r="P14" s="4" t="str">
        <f t="shared" si="9"/>
        <v>14</v>
      </c>
      <c r="Q14" s="4" t="str">
        <f t="shared" si="9"/>
        <v>2</v>
      </c>
      <c r="R14" s="4" t="str">
        <f t="shared" si="9"/>
        <v>16</v>
      </c>
    </row>
    <row r="15">
      <c r="A15" s="2" t="s">
        <v>28</v>
      </c>
      <c r="B15" s="9" t="str">
        <f t="shared" ref="B15:R15" si="10">B$7</f>
        <v>88</v>
      </c>
      <c r="C15" s="4" t="str">
        <f t="shared" si="10"/>
        <v>13</v>
      </c>
      <c r="D15" s="4" t="str">
        <f t="shared" si="10"/>
        <v>20</v>
      </c>
      <c r="E15" s="4" t="str">
        <f t="shared" si="10"/>
        <v>65</v>
      </c>
      <c r="F15" s="4" t="str">
        <f t="shared" si="10"/>
        <v>9</v>
      </c>
      <c r="G15" s="4" t="str">
        <f t="shared" si="10"/>
        <v>0</v>
      </c>
      <c r="H15" s="4" t="str">
        <f t="shared" si="10"/>
        <v>71</v>
      </c>
      <c r="I15" s="4" t="str">
        <f t="shared" si="10"/>
        <v>9</v>
      </c>
      <c r="J15" s="9" t="str">
        <f t="shared" si="10"/>
        <v>108</v>
      </c>
      <c r="K15" s="4" t="str">
        <f t="shared" si="10"/>
        <v>58</v>
      </c>
      <c r="L15" s="4" t="str">
        <f t="shared" si="10"/>
        <v>31</v>
      </c>
      <c r="M15" s="4" t="str">
        <f t="shared" si="10"/>
        <v>18</v>
      </c>
      <c r="N15" s="4" t="str">
        <f t="shared" si="10"/>
        <v>5</v>
      </c>
      <c r="O15" s="4" t="str">
        <f t="shared" si="10"/>
        <v>9</v>
      </c>
      <c r="P15" s="4" t="str">
        <f t="shared" si="10"/>
        <v>14</v>
      </c>
      <c r="Q15" s="4" t="str">
        <f t="shared" si="10"/>
        <v>2</v>
      </c>
      <c r="R15" s="4" t="str">
        <f t="shared" si="10"/>
        <v>16</v>
      </c>
    </row>
    <row r="16">
      <c r="A16" s="2" t="s">
        <v>29</v>
      </c>
      <c r="B16" s="10" t="str">
        <f t="shared" ref="B16:R16" si="11">B$7</f>
        <v>88</v>
      </c>
      <c r="C16" s="4" t="str">
        <f t="shared" si="11"/>
        <v>13</v>
      </c>
      <c r="D16" s="4" t="str">
        <f t="shared" si="11"/>
        <v>20</v>
      </c>
      <c r="E16" s="4" t="str">
        <f t="shared" si="11"/>
        <v>65</v>
      </c>
      <c r="F16" s="4" t="str">
        <f t="shared" si="11"/>
        <v>9</v>
      </c>
      <c r="G16" s="4" t="str">
        <f t="shared" si="11"/>
        <v>0</v>
      </c>
      <c r="H16" s="12" t="str">
        <f t="shared" si="11"/>
        <v>71</v>
      </c>
      <c r="I16" s="4" t="str">
        <f t="shared" si="11"/>
        <v>9</v>
      </c>
      <c r="J16" s="10" t="str">
        <f t="shared" si="11"/>
        <v>108</v>
      </c>
      <c r="K16" s="4" t="str">
        <f t="shared" si="11"/>
        <v>58</v>
      </c>
      <c r="L16" s="4" t="str">
        <f t="shared" si="11"/>
        <v>31</v>
      </c>
      <c r="M16" s="4" t="str">
        <f t="shared" si="11"/>
        <v>18</v>
      </c>
      <c r="N16" s="4" t="str">
        <f t="shared" si="11"/>
        <v>5</v>
      </c>
      <c r="O16" s="4" t="str">
        <f t="shared" si="11"/>
        <v>9</v>
      </c>
      <c r="P16" s="4" t="str">
        <f t="shared" si="11"/>
        <v>14</v>
      </c>
      <c r="Q16" s="4" t="str">
        <f t="shared" si="11"/>
        <v>2</v>
      </c>
      <c r="R16" s="4" t="str">
        <f t="shared" si="11"/>
        <v>16</v>
      </c>
    </row>
    <row r="17">
      <c r="A17" s="2" t="s">
        <v>30</v>
      </c>
      <c r="B17" s="3" t="str">
        <f t="shared" ref="B17:R17" si="12">B$7</f>
        <v>88</v>
      </c>
      <c r="C17" s="4" t="str">
        <f t="shared" si="12"/>
        <v>13</v>
      </c>
      <c r="D17" s="4" t="str">
        <f t="shared" si="12"/>
        <v>20</v>
      </c>
      <c r="E17" s="4" t="str">
        <f t="shared" si="12"/>
        <v>65</v>
      </c>
      <c r="F17" s="4" t="str">
        <f t="shared" si="12"/>
        <v>9</v>
      </c>
      <c r="G17" s="4" t="str">
        <f t="shared" si="12"/>
        <v>0</v>
      </c>
      <c r="H17" s="4" t="str">
        <f t="shared" si="12"/>
        <v>71</v>
      </c>
      <c r="I17" s="4" t="str">
        <f t="shared" si="12"/>
        <v>9</v>
      </c>
      <c r="J17" s="10" t="str">
        <f t="shared" si="12"/>
        <v>108</v>
      </c>
      <c r="K17" s="4" t="str">
        <f t="shared" si="12"/>
        <v>58</v>
      </c>
      <c r="L17" s="4" t="str">
        <f t="shared" si="12"/>
        <v>31</v>
      </c>
      <c r="M17" s="4" t="str">
        <f t="shared" si="12"/>
        <v>18</v>
      </c>
      <c r="N17" s="4" t="str">
        <f t="shared" si="12"/>
        <v>5</v>
      </c>
      <c r="O17" s="4" t="str">
        <f t="shared" si="12"/>
        <v>9</v>
      </c>
      <c r="P17" s="4" t="str">
        <f t="shared" si="12"/>
        <v>14</v>
      </c>
      <c r="Q17" s="4" t="str">
        <f t="shared" si="12"/>
        <v>2</v>
      </c>
      <c r="R17" s="4" t="str">
        <f t="shared" si="12"/>
        <v>16</v>
      </c>
    </row>
    <row r="18">
      <c r="A18" s="2" t="s">
        <v>31</v>
      </c>
      <c r="B18" s="3" t="str">
        <f t="shared" ref="B18:R18" si="13">B$7</f>
        <v>88</v>
      </c>
      <c r="C18" s="4" t="str">
        <f t="shared" si="13"/>
        <v>13</v>
      </c>
      <c r="D18" s="4" t="str">
        <f t="shared" si="13"/>
        <v>20</v>
      </c>
      <c r="E18" s="4" t="str">
        <f t="shared" si="13"/>
        <v>65</v>
      </c>
      <c r="F18" s="4" t="str">
        <f t="shared" si="13"/>
        <v>9</v>
      </c>
      <c r="G18" s="4" t="str">
        <f t="shared" si="13"/>
        <v>0</v>
      </c>
      <c r="H18" s="4" t="str">
        <f t="shared" si="13"/>
        <v>71</v>
      </c>
      <c r="I18" s="4" t="str">
        <f t="shared" si="13"/>
        <v>9</v>
      </c>
      <c r="J18" s="9" t="str">
        <f t="shared" si="13"/>
        <v>108</v>
      </c>
      <c r="K18" s="4" t="str">
        <f t="shared" si="13"/>
        <v>58</v>
      </c>
      <c r="L18" s="4" t="str">
        <f t="shared" si="13"/>
        <v>31</v>
      </c>
      <c r="M18" s="4" t="str">
        <f t="shared" si="13"/>
        <v>18</v>
      </c>
      <c r="N18" s="4" t="str">
        <f t="shared" si="13"/>
        <v>5</v>
      </c>
      <c r="O18" s="4" t="str">
        <f t="shared" si="13"/>
        <v>9</v>
      </c>
      <c r="P18" s="4" t="str">
        <f t="shared" si="13"/>
        <v>14</v>
      </c>
      <c r="Q18" s="4" t="str">
        <f t="shared" si="13"/>
        <v>2</v>
      </c>
      <c r="R18" s="4" t="str">
        <f t="shared" si="13"/>
        <v>16</v>
      </c>
    </row>
    <row r="19">
      <c r="A19" s="2" t="s">
        <v>32</v>
      </c>
      <c r="B19" s="3" t="str">
        <f t="shared" ref="B19:R19" si="14">B$7</f>
        <v>88</v>
      </c>
      <c r="C19" s="4" t="str">
        <f t="shared" si="14"/>
        <v>13</v>
      </c>
      <c r="D19" s="4" t="str">
        <f t="shared" si="14"/>
        <v>20</v>
      </c>
      <c r="E19" s="4" t="str">
        <f t="shared" si="14"/>
        <v>65</v>
      </c>
      <c r="F19" s="4" t="str">
        <f t="shared" si="14"/>
        <v>9</v>
      </c>
      <c r="G19" s="4" t="str">
        <f t="shared" si="14"/>
        <v>0</v>
      </c>
      <c r="H19" s="4" t="str">
        <f t="shared" si="14"/>
        <v>71</v>
      </c>
      <c r="I19" s="4" t="str">
        <f t="shared" si="14"/>
        <v>9</v>
      </c>
      <c r="J19" s="9" t="str">
        <f t="shared" si="14"/>
        <v>108</v>
      </c>
      <c r="K19" s="4" t="str">
        <f t="shared" si="14"/>
        <v>58</v>
      </c>
      <c r="L19" s="4" t="str">
        <f t="shared" si="14"/>
        <v>31</v>
      </c>
      <c r="M19" s="4" t="str">
        <f t="shared" si="14"/>
        <v>18</v>
      </c>
      <c r="N19" s="4" t="str">
        <f t="shared" si="14"/>
        <v>5</v>
      </c>
      <c r="O19" s="4" t="str">
        <f t="shared" si="14"/>
        <v>9</v>
      </c>
      <c r="P19" s="4" t="str">
        <f t="shared" si="14"/>
        <v>14</v>
      </c>
      <c r="Q19" s="4" t="str">
        <f t="shared" si="14"/>
        <v>2</v>
      </c>
      <c r="R19" s="4" t="str">
        <f t="shared" si="14"/>
        <v>16</v>
      </c>
    </row>
    <row r="20">
      <c r="A20" s="2" t="s">
        <v>33</v>
      </c>
      <c r="B20" s="3" t="str">
        <f t="shared" ref="B20:R20" si="15">B$7</f>
        <v>88</v>
      </c>
      <c r="C20" s="4" t="str">
        <f t="shared" si="15"/>
        <v>13</v>
      </c>
      <c r="D20" s="4" t="str">
        <f t="shared" si="15"/>
        <v>20</v>
      </c>
      <c r="E20" s="4" t="str">
        <f t="shared" si="15"/>
        <v>65</v>
      </c>
      <c r="F20" s="4" t="str">
        <f t="shared" si="15"/>
        <v>9</v>
      </c>
      <c r="G20" s="4" t="str">
        <f t="shared" si="15"/>
        <v>0</v>
      </c>
      <c r="H20" s="4" t="str">
        <f t="shared" si="15"/>
        <v>71</v>
      </c>
      <c r="I20" s="4" t="str">
        <f t="shared" si="15"/>
        <v>9</v>
      </c>
      <c r="J20" s="3" t="str">
        <f t="shared" si="15"/>
        <v>108</v>
      </c>
      <c r="K20" s="4" t="str">
        <f t="shared" si="15"/>
        <v>58</v>
      </c>
      <c r="L20" s="4" t="str">
        <f t="shared" si="15"/>
        <v>31</v>
      </c>
      <c r="M20" s="4" t="str">
        <f t="shared" si="15"/>
        <v>18</v>
      </c>
      <c r="N20" s="4" t="str">
        <f t="shared" si="15"/>
        <v>5</v>
      </c>
      <c r="O20" s="4" t="str">
        <f t="shared" si="15"/>
        <v>9</v>
      </c>
      <c r="P20" s="4" t="str">
        <f t="shared" si="15"/>
        <v>14</v>
      </c>
      <c r="Q20" s="4" t="str">
        <f t="shared" si="15"/>
        <v>2</v>
      </c>
      <c r="R20" s="4" t="str">
        <f t="shared" si="15"/>
        <v>16</v>
      </c>
    </row>
    <row r="21">
      <c r="A21" s="2" t="s">
        <v>34</v>
      </c>
      <c r="B21" s="3" t="str">
        <f t="shared" ref="B21:R21" si="16">B$7</f>
        <v>88</v>
      </c>
      <c r="C21" s="4" t="str">
        <f t="shared" si="16"/>
        <v>13</v>
      </c>
      <c r="D21" s="4" t="str">
        <f t="shared" si="16"/>
        <v>20</v>
      </c>
      <c r="E21" s="4" t="str">
        <f t="shared" si="16"/>
        <v>65</v>
      </c>
      <c r="F21" s="4" t="str">
        <f t="shared" si="16"/>
        <v>9</v>
      </c>
      <c r="G21" s="4" t="str">
        <f t="shared" si="16"/>
        <v>0</v>
      </c>
      <c r="H21" s="4" t="str">
        <f t="shared" si="16"/>
        <v>71</v>
      </c>
      <c r="I21" s="4" t="str">
        <f t="shared" si="16"/>
        <v>9</v>
      </c>
      <c r="J21" s="3" t="str">
        <f t="shared" si="16"/>
        <v>108</v>
      </c>
      <c r="K21" s="4" t="str">
        <f t="shared" si="16"/>
        <v>58</v>
      </c>
      <c r="L21" s="4" t="str">
        <f t="shared" si="16"/>
        <v>31</v>
      </c>
      <c r="M21" s="4" t="str">
        <f t="shared" si="16"/>
        <v>18</v>
      </c>
      <c r="N21" s="4" t="str">
        <f t="shared" si="16"/>
        <v>5</v>
      </c>
      <c r="O21" s="4" t="str">
        <f t="shared" si="16"/>
        <v>9</v>
      </c>
      <c r="P21" s="4" t="str">
        <f t="shared" si="16"/>
        <v>14</v>
      </c>
      <c r="Q21" s="4" t="str">
        <f t="shared" si="16"/>
        <v>2</v>
      </c>
      <c r="R21" s="4" t="str">
        <f t="shared" si="16"/>
        <v>16</v>
      </c>
    </row>
  </sheetData>
  <conditionalFormatting sqref="B18:H18">
    <cfRule type="cellIs" dxfId="0" priority="1" operator="greaterThan">
      <formula>89</formula>
    </cfRule>
  </conditionalFormatting>
  <conditionalFormatting sqref="J18:R18">
    <cfRule type="cellIs" dxfId="0" priority="2" operator="greaterThan">
      <formula>89</formula>
    </cfRule>
  </conditionalFormatting>
  <conditionalFormatting sqref="B21:H21">
    <cfRule type="cellIs" dxfId="0" priority="3" operator="greaterThan">
      <formula>119</formula>
    </cfRule>
  </conditionalFormatting>
  <conditionalFormatting sqref="I10:I21">
    <cfRule type="cellIs" dxfId="0" priority="4" operator="greaterThan">
      <formula>119</formula>
    </cfRule>
  </conditionalFormatting>
  <conditionalFormatting sqref="J21:R21">
    <cfRule type="cellIs" dxfId="0" priority="5" operator="greaterThan">
      <formula>119</formula>
    </cfRule>
  </conditionalFormatting>
  <conditionalFormatting sqref="B9:R9">
    <cfRule type="cellIs" dxfId="0" priority="6" operator="greaterThan">
      <formula>0</formula>
    </cfRule>
  </conditionalFormatting>
  <conditionalFormatting sqref="B15:H15">
    <cfRule type="cellIs" dxfId="0" priority="7" operator="greaterThan">
      <formula>59</formula>
    </cfRule>
  </conditionalFormatting>
  <conditionalFormatting sqref="J15:R15">
    <cfRule type="cellIs" dxfId="0" priority="8" operator="greaterThan">
      <formula>59</formula>
    </cfRule>
  </conditionalFormatting>
  <conditionalFormatting sqref="B20:H20">
    <cfRule type="cellIs" dxfId="0" priority="9" operator="greaterThan">
      <formula>109</formula>
    </cfRule>
  </conditionalFormatting>
  <conditionalFormatting sqref="J20:R20">
    <cfRule type="cellIs" dxfId="0" priority="10" operator="greaterThan">
      <formula>109</formula>
    </cfRule>
  </conditionalFormatting>
  <conditionalFormatting sqref="B17">
    <cfRule type="cellIs" dxfId="0" priority="11" operator="greaterThan">
      <formula>79</formula>
    </cfRule>
  </conditionalFormatting>
  <conditionalFormatting sqref="B13:H13">
    <cfRule type="cellIs" dxfId="0" priority="12" operator="greaterThan">
      <formula>39</formula>
    </cfRule>
  </conditionalFormatting>
  <conditionalFormatting sqref="J13:R13">
    <cfRule type="cellIs" dxfId="0" priority="13" operator="greaterThan">
      <formula>39</formula>
    </cfRule>
  </conditionalFormatting>
  <conditionalFormatting sqref="B19:H19">
    <cfRule type="cellIs" dxfId="0" priority="14" operator="greaterThan">
      <formula>99</formula>
    </cfRule>
  </conditionalFormatting>
  <conditionalFormatting sqref="J19:R19">
    <cfRule type="cellIs" dxfId="0" priority="15" operator="greaterThan">
      <formula>99</formula>
    </cfRule>
  </conditionalFormatting>
  <conditionalFormatting sqref="B12:H12">
    <cfRule type="cellIs" dxfId="0" priority="16" operator="greaterThan">
      <formula>29</formula>
    </cfRule>
  </conditionalFormatting>
  <conditionalFormatting sqref="J12:R12">
    <cfRule type="cellIs" dxfId="0" priority="17" operator="greaterThan">
      <formula>29</formula>
    </cfRule>
  </conditionalFormatting>
  <conditionalFormatting sqref="B14:H14">
    <cfRule type="cellIs" dxfId="0" priority="18" operator="greaterThan">
      <formula>49</formula>
    </cfRule>
  </conditionalFormatting>
  <conditionalFormatting sqref="J14:R14">
    <cfRule type="cellIs" dxfId="0" priority="19" operator="greaterThan">
      <formula>49</formula>
    </cfRule>
  </conditionalFormatting>
  <conditionalFormatting sqref="B10:H10">
    <cfRule type="cellIs" dxfId="0" priority="20" operator="greaterThan">
      <formula>9</formula>
    </cfRule>
  </conditionalFormatting>
  <conditionalFormatting sqref="J10:R10">
    <cfRule type="cellIs" dxfId="0" priority="21" operator="greaterThan">
      <formula>9</formula>
    </cfRule>
  </conditionalFormatting>
  <conditionalFormatting sqref="B16:H16">
    <cfRule type="cellIs" dxfId="0" priority="22" operator="greaterThan">
      <formula/>
    </cfRule>
  </conditionalFormatting>
  <conditionalFormatting sqref="J16:R16">
    <cfRule type="cellIs" dxfId="0" priority="23" operator="greaterThan">
      <formula/>
    </cfRule>
  </conditionalFormatting>
  <conditionalFormatting sqref="B11:H11">
    <cfRule type="cellIs" dxfId="0" priority="24" operator="greaterThan">
      <formula>19</formula>
    </cfRule>
  </conditionalFormatting>
  <conditionalFormatting sqref="J11:R11">
    <cfRule type="cellIs" dxfId="0" priority="25" operator="greaterThan">
      <formula>19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71"/>
    <col customWidth="1" min="2" max="2" width="5.29"/>
    <col customWidth="1" min="3" max="3" width="25.29"/>
    <col customWidth="1" min="4" max="4" width="5.86"/>
    <col customWidth="1" min="5" max="5" width="8.14"/>
    <col customWidth="1" min="6" max="6" width="7.0"/>
    <col customWidth="1" min="7" max="7" width="6.0"/>
    <col customWidth="1" min="8" max="8" width="6.57"/>
    <col customWidth="1" min="9" max="9" width="8.43"/>
    <col customWidth="1" min="10" max="10" width="8.29"/>
    <col customWidth="1" min="11" max="11" width="7.29"/>
    <col customWidth="1" min="12" max="12" width="6.0"/>
    <col customWidth="1" min="13" max="13" width="5.86"/>
    <col customWidth="1" min="14" max="15" width="7.14"/>
    <col customWidth="1" min="16" max="16" width="6.0"/>
    <col customWidth="1" min="17" max="17" width="6.29"/>
    <col customWidth="1" min="18" max="18" width="7.29"/>
    <col customWidth="1" min="19" max="19" width="7.43"/>
    <col customWidth="1" min="20" max="20" width="10.43"/>
  </cols>
  <sheetData>
    <row r="1">
      <c r="A1" s="5"/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35</v>
      </c>
      <c r="L1" s="1" t="s">
        <v>8</v>
      </c>
      <c r="M1" s="2" t="s">
        <v>36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>
      <c r="A2" s="6" t="s">
        <v>37</v>
      </c>
      <c r="D2" s="3" t="str">
        <f t="shared" ref="D2:E2" si="1">countif(D4:D23,"OK")</f>
        <v>12</v>
      </c>
      <c r="E2" s="4" t="str">
        <f t="shared" si="1"/>
        <v>1</v>
      </c>
      <c r="F2" s="2">
        <v>15.0</v>
      </c>
      <c r="G2" s="4" t="str">
        <f t="shared" ref="G2:I2" si="2">countif(G4:G23,"OK")</f>
        <v>16</v>
      </c>
      <c r="H2" s="4" t="str">
        <f t="shared" si="2"/>
        <v>1</v>
      </c>
      <c r="I2" s="4" t="str">
        <f t="shared" si="2"/>
        <v>0</v>
      </c>
      <c r="J2" s="2">
        <v>17.0</v>
      </c>
      <c r="K2" s="4" t="str">
        <f>countif(K4:K23,"OK")</f>
        <v>6</v>
      </c>
      <c r="L2" s="5"/>
      <c r="M2" s="4" t="str">
        <f>countif(M4:M23,"OK")</f>
        <v>10</v>
      </c>
      <c r="N2" s="2">
        <v>16.0</v>
      </c>
      <c r="O2" s="4" t="str">
        <f t="shared" ref="O2:S2" si="3">countif(O4:O23,"OK")</f>
        <v>15</v>
      </c>
      <c r="P2" s="4" t="str">
        <f t="shared" si="3"/>
        <v>5</v>
      </c>
      <c r="Q2" s="4" t="str">
        <f t="shared" si="3"/>
        <v>5</v>
      </c>
      <c r="R2" s="4" t="str">
        <f t="shared" si="3"/>
        <v>11</v>
      </c>
      <c r="S2" s="4" t="str">
        <f t="shared" si="3"/>
        <v>1</v>
      </c>
      <c r="T2" s="2">
        <v>9.0</v>
      </c>
    </row>
    <row r="3">
      <c r="D3" s="5"/>
      <c r="L3" s="5"/>
    </row>
    <row r="4">
      <c r="A4" s="6" t="s">
        <v>38</v>
      </c>
      <c r="B4" s="6">
        <v>1000.0</v>
      </c>
      <c r="C4" s="6" t="s">
        <v>39</v>
      </c>
      <c r="D4" s="1" t="s">
        <v>40</v>
      </c>
      <c r="F4" s="2" t="s">
        <v>40</v>
      </c>
      <c r="G4" s="2" t="s">
        <v>40</v>
      </c>
      <c r="H4" s="2" t="s">
        <v>41</v>
      </c>
      <c r="J4" s="2" t="s">
        <v>40</v>
      </c>
      <c r="K4" s="2" t="s">
        <v>40</v>
      </c>
      <c r="L4" s="5"/>
      <c r="M4" s="2" t="s">
        <v>41</v>
      </c>
      <c r="N4" s="5"/>
      <c r="O4" s="2" t="s">
        <v>40</v>
      </c>
      <c r="P4" s="2" t="s">
        <v>40</v>
      </c>
      <c r="Q4" s="13" t="s">
        <v>40</v>
      </c>
      <c r="R4" s="2" t="s">
        <v>40</v>
      </c>
      <c r="S4" s="2" t="s">
        <v>40</v>
      </c>
      <c r="T4" s="2" t="s">
        <v>40</v>
      </c>
    </row>
    <row r="5">
      <c r="A5" s="6" t="s">
        <v>38</v>
      </c>
      <c r="B5" s="6">
        <v>1001.0</v>
      </c>
      <c r="C5" s="6" t="s">
        <v>42</v>
      </c>
      <c r="D5" s="1" t="s">
        <v>40</v>
      </c>
      <c r="F5" s="2" t="s">
        <v>40</v>
      </c>
      <c r="G5" s="2" t="s">
        <v>40</v>
      </c>
      <c r="J5" s="2" t="s">
        <v>40</v>
      </c>
      <c r="L5" s="5"/>
      <c r="M5" s="2" t="s">
        <v>41</v>
      </c>
      <c r="N5" s="5"/>
      <c r="O5" s="2" t="s">
        <v>40</v>
      </c>
      <c r="R5" s="2" t="s">
        <v>40</v>
      </c>
      <c r="T5" s="2" t="s">
        <v>40</v>
      </c>
    </row>
    <row r="6">
      <c r="A6" s="6" t="s">
        <v>38</v>
      </c>
      <c r="B6" s="6">
        <v>1005.0</v>
      </c>
      <c r="C6" s="6" t="s">
        <v>43</v>
      </c>
      <c r="D6" s="1" t="s">
        <v>40</v>
      </c>
      <c r="G6" s="2" t="s">
        <v>40</v>
      </c>
      <c r="J6" s="2" t="s">
        <v>40</v>
      </c>
      <c r="L6" s="5"/>
      <c r="N6" s="5"/>
    </row>
    <row r="7">
      <c r="A7" s="6" t="s">
        <v>38</v>
      </c>
      <c r="B7" s="6">
        <v>1014.0</v>
      </c>
      <c r="C7" s="6" t="s">
        <v>44</v>
      </c>
      <c r="D7" s="1" t="s">
        <v>40</v>
      </c>
      <c r="F7" s="2" t="s">
        <v>40</v>
      </c>
      <c r="J7" s="2" t="s">
        <v>40</v>
      </c>
      <c r="L7" s="5"/>
      <c r="O7" s="2" t="s">
        <v>40</v>
      </c>
    </row>
    <row r="8">
      <c r="A8" s="6" t="s">
        <v>38</v>
      </c>
      <c r="B8" s="6">
        <v>1020.0</v>
      </c>
      <c r="C8" s="6" t="s">
        <v>45</v>
      </c>
      <c r="D8" s="5"/>
      <c r="L8" s="5"/>
      <c r="T8" s="2" t="s">
        <v>40</v>
      </c>
    </row>
    <row r="9">
      <c r="A9" s="6" t="s">
        <v>38</v>
      </c>
      <c r="B9" s="6">
        <v>1025.0</v>
      </c>
      <c r="C9" s="6" t="s">
        <v>46</v>
      </c>
      <c r="D9" s="1" t="s">
        <v>40</v>
      </c>
      <c r="F9" s="2" t="s">
        <v>40</v>
      </c>
      <c r="G9" s="2" t="s">
        <v>40</v>
      </c>
      <c r="J9" s="2" t="s">
        <v>40</v>
      </c>
      <c r="L9" s="5"/>
      <c r="O9" s="2" t="s">
        <v>40</v>
      </c>
      <c r="P9" s="2" t="s">
        <v>40</v>
      </c>
      <c r="R9" s="2" t="s">
        <v>40</v>
      </c>
    </row>
    <row r="10">
      <c r="A10" s="6" t="s">
        <v>38</v>
      </c>
      <c r="B10" s="6">
        <v>1044.0</v>
      </c>
      <c r="C10" s="6" t="s">
        <v>47</v>
      </c>
      <c r="D10" s="1" t="s">
        <v>40</v>
      </c>
      <c r="G10" s="2" t="s">
        <v>40</v>
      </c>
      <c r="J10" s="2" t="s">
        <v>40</v>
      </c>
      <c r="K10" s="2" t="s">
        <v>40</v>
      </c>
      <c r="L10" s="5"/>
      <c r="O10" s="2" t="s">
        <v>40</v>
      </c>
      <c r="Q10" s="2" t="s">
        <v>40</v>
      </c>
      <c r="R10" s="2" t="s">
        <v>40</v>
      </c>
    </row>
    <row r="11">
      <c r="A11" s="6" t="s">
        <v>38</v>
      </c>
      <c r="B11" s="6">
        <v>1068.0</v>
      </c>
      <c r="C11" s="6" t="s">
        <v>48</v>
      </c>
      <c r="D11" s="1" t="s">
        <v>40</v>
      </c>
      <c r="F11" s="2" t="s">
        <v>40</v>
      </c>
      <c r="G11" s="2" t="s">
        <v>40</v>
      </c>
      <c r="J11" s="2" t="s">
        <v>40</v>
      </c>
      <c r="K11" s="2" t="s">
        <v>41</v>
      </c>
      <c r="L11" s="5"/>
      <c r="M11" s="2" t="s">
        <v>41</v>
      </c>
      <c r="N11" s="5"/>
      <c r="O11" s="2" t="s">
        <v>40</v>
      </c>
      <c r="P11" s="2" t="s">
        <v>40</v>
      </c>
      <c r="Q11" s="2" t="s">
        <v>40</v>
      </c>
      <c r="R11" s="2" t="s">
        <v>40</v>
      </c>
      <c r="T11" s="2" t="s">
        <v>40</v>
      </c>
    </row>
    <row r="12">
      <c r="A12" s="6" t="s">
        <v>38</v>
      </c>
      <c r="B12" s="6">
        <v>1079.0</v>
      </c>
      <c r="C12" s="6" t="s">
        <v>49</v>
      </c>
      <c r="D12" s="1" t="s">
        <v>40</v>
      </c>
      <c r="F12" s="2" t="s">
        <v>40</v>
      </c>
      <c r="G12" s="2" t="s">
        <v>40</v>
      </c>
      <c r="J12" s="2" t="s">
        <v>40</v>
      </c>
      <c r="L12" s="5"/>
    </row>
    <row r="13">
      <c r="A13" s="6" t="s">
        <v>38</v>
      </c>
      <c r="B13" s="6">
        <v>1082.0</v>
      </c>
      <c r="C13" s="6" t="s">
        <v>50</v>
      </c>
      <c r="D13" s="5"/>
      <c r="L13" s="5"/>
      <c r="O13" s="2" t="s">
        <v>40</v>
      </c>
    </row>
    <row r="14">
      <c r="A14" s="6" t="s">
        <v>38</v>
      </c>
      <c r="B14" s="6">
        <v>1083.0</v>
      </c>
      <c r="C14" s="6" t="s">
        <v>51</v>
      </c>
      <c r="D14" s="1" t="s">
        <v>40</v>
      </c>
      <c r="F14" s="2" t="s">
        <v>40</v>
      </c>
      <c r="G14" s="2" t="s">
        <v>40</v>
      </c>
      <c r="J14" s="2" t="s">
        <v>40</v>
      </c>
      <c r="L14" s="5"/>
      <c r="O14" s="2" t="s">
        <v>40</v>
      </c>
      <c r="R14" s="2" t="s">
        <v>40</v>
      </c>
    </row>
    <row r="15">
      <c r="A15" s="6" t="s">
        <v>38</v>
      </c>
      <c r="B15" s="6">
        <v>1086.0</v>
      </c>
      <c r="C15" s="6" t="s">
        <v>52</v>
      </c>
      <c r="D15" s="1" t="s">
        <v>40</v>
      </c>
      <c r="F15" s="2" t="s">
        <v>40</v>
      </c>
      <c r="G15" s="2" t="s">
        <v>40</v>
      </c>
      <c r="J15" s="2" t="s">
        <v>40</v>
      </c>
      <c r="L15" s="5"/>
      <c r="O15" s="2" t="s">
        <v>40</v>
      </c>
    </row>
    <row r="16">
      <c r="A16" s="6" t="s">
        <v>38</v>
      </c>
      <c r="B16" s="6">
        <v>1149.0</v>
      </c>
      <c r="C16" s="14" t="s">
        <v>53</v>
      </c>
      <c r="D16" s="5"/>
      <c r="E16" s="2" t="s">
        <v>41</v>
      </c>
      <c r="L16" s="5"/>
    </row>
    <row r="17">
      <c r="A17" s="6" t="s">
        <v>38</v>
      </c>
      <c r="B17" s="6">
        <v>1197.0</v>
      </c>
      <c r="C17" s="6" t="s">
        <v>54</v>
      </c>
      <c r="D17" s="5"/>
      <c r="F17" s="2" t="s">
        <v>40</v>
      </c>
      <c r="G17" s="2" t="s">
        <v>40</v>
      </c>
      <c r="J17" s="2" t="s">
        <v>40</v>
      </c>
      <c r="L17" s="5"/>
      <c r="M17" s="2" t="s">
        <v>41</v>
      </c>
      <c r="O17" s="2" t="s">
        <v>40</v>
      </c>
      <c r="R17" s="2" t="s">
        <v>40</v>
      </c>
      <c r="T17" s="2" t="s">
        <v>40</v>
      </c>
    </row>
    <row r="18">
      <c r="A18" s="6" t="s">
        <v>38</v>
      </c>
      <c r="B18" s="6">
        <v>1209.0</v>
      </c>
      <c r="C18" s="6" t="s">
        <v>55</v>
      </c>
      <c r="D18" s="5"/>
      <c r="F18" s="2" t="s">
        <v>40</v>
      </c>
      <c r="G18" s="2" t="s">
        <v>40</v>
      </c>
      <c r="J18" s="2" t="s">
        <v>40</v>
      </c>
      <c r="L18" s="5"/>
      <c r="M18" s="2" t="s">
        <v>41</v>
      </c>
      <c r="O18" s="2" t="s">
        <v>40</v>
      </c>
      <c r="R18" s="2" t="s">
        <v>40</v>
      </c>
      <c r="T18" s="2" t="s">
        <v>40</v>
      </c>
    </row>
    <row r="19">
      <c r="A19" s="6" t="s">
        <v>38</v>
      </c>
      <c r="B19" s="6">
        <v>1264.0</v>
      </c>
      <c r="C19" s="6" t="s">
        <v>56</v>
      </c>
      <c r="D19" s="5"/>
      <c r="F19" s="2" t="s">
        <v>40</v>
      </c>
      <c r="G19" s="2" t="s">
        <v>40</v>
      </c>
      <c r="J19" s="2" t="s">
        <v>40</v>
      </c>
      <c r="K19" s="2" t="s">
        <v>41</v>
      </c>
      <c r="L19" s="5"/>
      <c r="M19" s="2" t="s">
        <v>41</v>
      </c>
      <c r="O19" s="2" t="s">
        <v>40</v>
      </c>
      <c r="R19" s="2" t="s">
        <v>40</v>
      </c>
      <c r="T19" s="2" t="s">
        <v>40</v>
      </c>
    </row>
    <row r="20">
      <c r="A20" s="6" t="s">
        <v>38</v>
      </c>
      <c r="B20" s="6">
        <v>1293.0</v>
      </c>
      <c r="C20" s="6" t="s">
        <v>57</v>
      </c>
      <c r="D20" s="5"/>
      <c r="F20" s="2" t="s">
        <v>40</v>
      </c>
      <c r="G20" s="2" t="s">
        <v>40</v>
      </c>
      <c r="J20" s="2" t="s">
        <v>40</v>
      </c>
      <c r="K20" s="2" t="s">
        <v>41</v>
      </c>
      <c r="L20" s="5"/>
      <c r="M20" s="2" t="s">
        <v>41</v>
      </c>
      <c r="O20" s="2" t="s">
        <v>40</v>
      </c>
      <c r="Q20" s="2" t="s">
        <v>40</v>
      </c>
      <c r="R20" s="2" t="s">
        <v>40</v>
      </c>
      <c r="T20" s="2" t="s">
        <v>40</v>
      </c>
    </row>
    <row r="21">
      <c r="A21" s="6" t="s">
        <v>38</v>
      </c>
      <c r="B21" s="6">
        <v>1313.0</v>
      </c>
      <c r="C21" s="6" t="s">
        <v>58</v>
      </c>
      <c r="D21" s="5"/>
      <c r="F21" s="2" t="s">
        <v>40</v>
      </c>
      <c r="G21" s="2" t="s">
        <v>40</v>
      </c>
      <c r="J21" s="2" t="s">
        <v>40</v>
      </c>
      <c r="L21" s="5"/>
      <c r="M21" s="2" t="s">
        <v>41</v>
      </c>
      <c r="O21" s="2" t="s">
        <v>40</v>
      </c>
    </row>
    <row r="22">
      <c r="A22" s="6" t="s">
        <v>38</v>
      </c>
      <c r="B22" s="6">
        <v>1319.0</v>
      </c>
      <c r="C22" s="6" t="s">
        <v>59</v>
      </c>
      <c r="D22" s="1" t="s">
        <v>40</v>
      </c>
      <c r="F22" s="2" t="s">
        <v>40</v>
      </c>
      <c r="G22" s="2" t="s">
        <v>40</v>
      </c>
      <c r="J22" s="2" t="s">
        <v>40</v>
      </c>
      <c r="L22" s="15"/>
      <c r="M22" s="2" t="s">
        <v>41</v>
      </c>
      <c r="P22" s="2" t="s">
        <v>40</v>
      </c>
    </row>
    <row r="23">
      <c r="A23" s="6" t="s">
        <v>38</v>
      </c>
      <c r="B23" s="6">
        <v>1409.0</v>
      </c>
      <c r="C23" s="6" t="s">
        <v>61</v>
      </c>
      <c r="D23" s="1" t="s">
        <v>40</v>
      </c>
      <c r="F23" s="2" t="s">
        <v>40</v>
      </c>
      <c r="G23" s="2" t="s">
        <v>40</v>
      </c>
      <c r="J23" s="2" t="s">
        <v>40</v>
      </c>
      <c r="K23" s="2" t="s">
        <v>41</v>
      </c>
      <c r="L23" s="5"/>
      <c r="M23" s="2" t="s">
        <v>41</v>
      </c>
      <c r="O23" s="2" t="s">
        <v>40</v>
      </c>
      <c r="P23" s="2" t="s">
        <v>40</v>
      </c>
      <c r="Q23" s="2" t="s">
        <v>40</v>
      </c>
      <c r="R23" s="2" t="s">
        <v>40</v>
      </c>
    </row>
    <row r="24">
      <c r="D24" s="5"/>
      <c r="L24" s="5"/>
    </row>
    <row r="25">
      <c r="L25" s="5"/>
    </row>
    <row r="26">
      <c r="L26" s="5"/>
    </row>
    <row r="27">
      <c r="L27" s="5"/>
    </row>
    <row r="28">
      <c r="L28" s="5"/>
    </row>
    <row r="29">
      <c r="L29" s="5"/>
    </row>
    <row r="30">
      <c r="L30" s="5"/>
    </row>
    <row r="31">
      <c r="L31" s="5"/>
    </row>
    <row r="32">
      <c r="L32" s="5"/>
    </row>
    <row r="33">
      <c r="L33" s="5"/>
    </row>
    <row r="34">
      <c r="L34" s="5"/>
    </row>
    <row r="35">
      <c r="L35" s="5"/>
    </row>
    <row r="36">
      <c r="L36" s="5"/>
    </row>
    <row r="37">
      <c r="L37" s="5"/>
    </row>
    <row r="38">
      <c r="L38" s="5"/>
    </row>
    <row r="39">
      <c r="L39" s="5"/>
    </row>
    <row r="40">
      <c r="L40" s="5"/>
    </row>
    <row r="41">
      <c r="L41" s="5"/>
    </row>
    <row r="42">
      <c r="L42" s="5"/>
    </row>
    <row r="43">
      <c r="L43" s="5"/>
    </row>
    <row r="44">
      <c r="L44" s="5"/>
    </row>
    <row r="45">
      <c r="L45" s="5"/>
    </row>
    <row r="46">
      <c r="L46" s="5"/>
    </row>
    <row r="47">
      <c r="D47" s="5"/>
      <c r="L47" s="5"/>
    </row>
    <row r="48">
      <c r="D48" s="5"/>
      <c r="L48" s="5"/>
    </row>
    <row r="49">
      <c r="D49" s="5"/>
      <c r="L49" s="5"/>
    </row>
    <row r="50">
      <c r="D50" s="5"/>
      <c r="L50" s="5"/>
    </row>
    <row r="51">
      <c r="D51" s="5"/>
      <c r="L51" s="5"/>
    </row>
    <row r="52">
      <c r="D52" s="5"/>
      <c r="L52" s="5"/>
    </row>
    <row r="53">
      <c r="D53" s="5"/>
      <c r="L53" s="5"/>
    </row>
    <row r="54">
      <c r="D54" s="5"/>
      <c r="L54" s="5"/>
    </row>
    <row r="55">
      <c r="D55" s="5"/>
      <c r="L55" s="5"/>
    </row>
    <row r="56">
      <c r="D56" s="5"/>
      <c r="L56" s="5"/>
    </row>
    <row r="57">
      <c r="D57" s="5"/>
      <c r="L57" s="5"/>
    </row>
    <row r="58">
      <c r="D58" s="5"/>
      <c r="L58" s="5"/>
    </row>
    <row r="59">
      <c r="D59" s="5"/>
      <c r="L59" s="5"/>
    </row>
    <row r="60">
      <c r="D60" s="5"/>
      <c r="L60" s="5"/>
    </row>
    <row r="61">
      <c r="D61" s="5"/>
      <c r="L61" s="5"/>
    </row>
    <row r="62">
      <c r="D62" s="5"/>
      <c r="L62" s="5"/>
    </row>
    <row r="63">
      <c r="D63" s="5"/>
      <c r="L63" s="5"/>
    </row>
    <row r="64">
      <c r="D64" s="5"/>
      <c r="L64" s="5"/>
    </row>
    <row r="65">
      <c r="D65" s="5"/>
      <c r="L65" s="5"/>
    </row>
    <row r="66">
      <c r="D66" s="5"/>
      <c r="L66" s="5"/>
    </row>
    <row r="67">
      <c r="D67" s="5"/>
      <c r="L67" s="5"/>
    </row>
    <row r="68">
      <c r="D68" s="5"/>
      <c r="L68" s="5"/>
    </row>
    <row r="69">
      <c r="D69" s="5"/>
      <c r="L69" s="5"/>
    </row>
    <row r="70">
      <c r="D70" s="5"/>
      <c r="L70" s="5"/>
    </row>
    <row r="71">
      <c r="D71" s="5"/>
      <c r="L71" s="5"/>
    </row>
    <row r="72">
      <c r="D72" s="5"/>
      <c r="L72" s="5"/>
    </row>
    <row r="73">
      <c r="D73" s="5"/>
      <c r="L73" s="5"/>
    </row>
    <row r="74">
      <c r="D74" s="5"/>
      <c r="L74" s="5"/>
    </row>
    <row r="75">
      <c r="D75" s="5"/>
      <c r="L75" s="5"/>
    </row>
    <row r="76">
      <c r="D76" s="5"/>
      <c r="L76" s="5"/>
    </row>
    <row r="77">
      <c r="D77" s="5"/>
      <c r="L77" s="5"/>
    </row>
    <row r="78">
      <c r="D78" s="5"/>
      <c r="L78" s="5"/>
    </row>
    <row r="79">
      <c r="D79" s="5"/>
      <c r="L79" s="5"/>
    </row>
    <row r="80">
      <c r="D80" s="5"/>
      <c r="L80" s="5"/>
    </row>
    <row r="81">
      <c r="D81" s="5"/>
      <c r="L81" s="5"/>
    </row>
    <row r="82">
      <c r="D82" s="5"/>
      <c r="L82" s="5"/>
    </row>
    <row r="83">
      <c r="D83" s="5"/>
      <c r="L83" s="5"/>
    </row>
    <row r="84">
      <c r="D84" s="5"/>
      <c r="L84" s="5"/>
    </row>
    <row r="85">
      <c r="D85" s="5"/>
      <c r="L85" s="5"/>
    </row>
    <row r="86">
      <c r="D86" s="5"/>
      <c r="L86" s="5"/>
    </row>
    <row r="87">
      <c r="D87" s="5"/>
      <c r="L87" s="5"/>
    </row>
    <row r="88">
      <c r="D88" s="5"/>
      <c r="L88" s="5"/>
    </row>
    <row r="89">
      <c r="D89" s="5"/>
      <c r="L89" s="5"/>
    </row>
    <row r="90">
      <c r="D90" s="5"/>
      <c r="L90" s="5"/>
    </row>
    <row r="91">
      <c r="D91" s="5"/>
      <c r="L91" s="5"/>
    </row>
    <row r="92">
      <c r="D92" s="5"/>
      <c r="L92" s="5"/>
    </row>
    <row r="93">
      <c r="D93" s="5"/>
      <c r="L93" s="5"/>
    </row>
    <row r="94">
      <c r="D94" s="5"/>
      <c r="L94" s="5"/>
    </row>
    <row r="95">
      <c r="D95" s="5"/>
      <c r="L95" s="5"/>
    </row>
    <row r="96">
      <c r="D96" s="5"/>
      <c r="L96" s="5"/>
    </row>
    <row r="97">
      <c r="D97" s="5"/>
      <c r="L97" s="5"/>
    </row>
    <row r="98">
      <c r="D98" s="5"/>
      <c r="L98" s="5"/>
    </row>
    <row r="99">
      <c r="D99" s="5"/>
      <c r="L99" s="5"/>
    </row>
    <row r="100">
      <c r="D100" s="5"/>
      <c r="L100" s="5"/>
    </row>
    <row r="101">
      <c r="D101" s="5"/>
      <c r="L101" s="5"/>
    </row>
    <row r="102">
      <c r="D102" s="5"/>
      <c r="L102" s="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5.57"/>
    <col customWidth="1" min="2" max="2" width="33.86"/>
    <col customWidth="1" min="3" max="3" width="5.86"/>
    <col customWidth="1" min="4" max="4" width="8.14"/>
    <col customWidth="1" min="5" max="5" width="5.29"/>
    <col customWidth="1" min="6" max="6" width="6.0"/>
    <col customWidth="1" min="7" max="7" width="6.57"/>
    <col customWidth="1" min="8" max="8" width="8.43"/>
    <col customWidth="1" min="9" max="9" width="7.86"/>
    <col customWidth="1" min="10" max="10" width="6.57"/>
    <col customWidth="1" min="11" max="12" width="5.71"/>
    <col customWidth="1" min="13" max="13" width="6.29"/>
    <col customWidth="1" min="14" max="14" width="6.43"/>
    <col customWidth="1" min="15" max="15" width="5.57"/>
    <col customWidth="1" min="16" max="16" width="6.29"/>
    <col customWidth="1" min="17" max="17" width="8.14"/>
    <col customWidth="1" min="18" max="18" width="6.57"/>
    <col customWidth="1" min="19" max="40" width="17.29"/>
  </cols>
  <sheetData>
    <row r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1" t="s">
        <v>8</v>
      </c>
      <c r="L1" s="2" t="s">
        <v>36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>
      <c r="C2" s="4" t="str">
        <f t="shared" ref="C2:F2" si="1">countif(C4:C90,"ok")</f>
        <v>14</v>
      </c>
      <c r="D2" s="4" t="str">
        <f t="shared" si="1"/>
        <v>3</v>
      </c>
      <c r="E2" s="4" t="str">
        <f t="shared" si="1"/>
        <v>2</v>
      </c>
      <c r="F2" s="4" t="str">
        <f t="shared" si="1"/>
        <v>7</v>
      </c>
      <c r="G2" s="2">
        <v>3.0</v>
      </c>
      <c r="H2" s="4" t="str">
        <f t="shared" ref="H2:L2" si="2">countif(H4:H90,"ok")</f>
        <v>0</v>
      </c>
      <c r="I2" s="4" t="str">
        <f t="shared" si="2"/>
        <v>5</v>
      </c>
      <c r="J2" s="4" t="str">
        <f t="shared" si="2"/>
        <v>1</v>
      </c>
      <c r="K2" s="3" t="str">
        <f t="shared" si="2"/>
        <v>9</v>
      </c>
      <c r="L2" s="4" t="str">
        <f t="shared" si="2"/>
        <v>6</v>
      </c>
      <c r="M2" s="2">
        <v>1.0</v>
      </c>
      <c r="N2" s="4" t="str">
        <f>countif(N4:N90,"ok")</f>
        <v>1</v>
      </c>
      <c r="O2" s="2">
        <v>0.0</v>
      </c>
      <c r="P2" s="2">
        <v>2.0</v>
      </c>
      <c r="Q2" s="2">
        <v>2.0</v>
      </c>
      <c r="R2" s="2">
        <v>0.0</v>
      </c>
      <c r="S2" s="2">
        <v>5.0</v>
      </c>
    </row>
    <row r="3">
      <c r="K3" s="5"/>
    </row>
    <row r="4">
      <c r="A4" s="2" t="s">
        <v>66</v>
      </c>
      <c r="B4" s="2" t="s">
        <v>67</v>
      </c>
      <c r="C4" s="2" t="s">
        <v>40</v>
      </c>
      <c r="K4" s="1" t="s">
        <v>41</v>
      </c>
      <c r="S4" s="2" t="s">
        <v>40</v>
      </c>
    </row>
    <row r="5">
      <c r="A5" s="2" t="s">
        <v>66</v>
      </c>
      <c r="B5" s="2" t="s">
        <v>70</v>
      </c>
      <c r="K5" s="5"/>
    </row>
    <row r="6">
      <c r="A6" s="2" t="s">
        <v>66</v>
      </c>
      <c r="B6" s="2" t="s">
        <v>72</v>
      </c>
      <c r="C6" s="2" t="s">
        <v>40</v>
      </c>
      <c r="K6" s="1" t="s">
        <v>41</v>
      </c>
    </row>
    <row r="7">
      <c r="A7" s="2" t="s">
        <v>66</v>
      </c>
      <c r="B7" s="2" t="s">
        <v>74</v>
      </c>
      <c r="C7" s="2" t="s">
        <v>40</v>
      </c>
      <c r="F7" s="2" t="s">
        <v>40</v>
      </c>
      <c r="K7" s="1" t="s">
        <v>41</v>
      </c>
      <c r="L7" s="2" t="s">
        <v>41</v>
      </c>
      <c r="Q7" s="2" t="s">
        <v>40</v>
      </c>
      <c r="S7" s="2" t="s">
        <v>40</v>
      </c>
    </row>
    <row r="8">
      <c r="A8" s="2" t="s">
        <v>66</v>
      </c>
      <c r="B8" s="2" t="s">
        <v>76</v>
      </c>
      <c r="C8" s="2" t="s">
        <v>40</v>
      </c>
      <c r="D8" s="2" t="s">
        <v>41</v>
      </c>
      <c r="E8" s="2" t="s">
        <v>40</v>
      </c>
      <c r="F8" s="2" t="s">
        <v>40</v>
      </c>
      <c r="G8" s="2" t="s">
        <v>41</v>
      </c>
      <c r="I8" s="2" t="s">
        <v>40</v>
      </c>
      <c r="K8" s="1" t="s">
        <v>41</v>
      </c>
      <c r="L8" s="2" t="s">
        <v>41</v>
      </c>
      <c r="M8" s="2" t="s">
        <v>40</v>
      </c>
      <c r="P8" s="2" t="s">
        <v>40</v>
      </c>
      <c r="Q8" s="2" t="s">
        <v>40</v>
      </c>
      <c r="S8" s="2" t="s">
        <v>40</v>
      </c>
      <c r="AE8" s="5"/>
    </row>
    <row r="9">
      <c r="A9" s="2" t="s">
        <v>66</v>
      </c>
      <c r="B9" s="2" t="s">
        <v>79</v>
      </c>
      <c r="K9" s="5"/>
      <c r="AE9" s="18"/>
    </row>
    <row r="10">
      <c r="A10" s="2" t="s">
        <v>66</v>
      </c>
      <c r="B10" s="2" t="s">
        <v>83</v>
      </c>
      <c r="K10" s="5"/>
    </row>
    <row r="11">
      <c r="A11" s="2" t="s">
        <v>66</v>
      </c>
      <c r="B11" s="2" t="s">
        <v>84</v>
      </c>
      <c r="C11" s="2" t="s">
        <v>40</v>
      </c>
      <c r="K11" s="5"/>
    </row>
    <row r="12">
      <c r="A12" s="2" t="s">
        <v>66</v>
      </c>
      <c r="B12" s="2" t="s">
        <v>85</v>
      </c>
      <c r="K12" s="5"/>
    </row>
    <row r="13">
      <c r="A13" s="2" t="s">
        <v>66</v>
      </c>
      <c r="B13" s="2" t="s">
        <v>86</v>
      </c>
      <c r="C13" s="2" t="s">
        <v>40</v>
      </c>
      <c r="D13" s="2" t="s">
        <v>41</v>
      </c>
      <c r="F13" s="2" t="s">
        <v>40</v>
      </c>
      <c r="I13" s="2" t="s">
        <v>40</v>
      </c>
      <c r="K13" s="1" t="s">
        <v>41</v>
      </c>
      <c r="L13" s="2" t="s">
        <v>41</v>
      </c>
    </row>
    <row r="14">
      <c r="A14" s="2" t="s">
        <v>66</v>
      </c>
      <c r="B14" s="2" t="s">
        <v>87</v>
      </c>
      <c r="C14" s="2" t="s">
        <v>40</v>
      </c>
      <c r="F14" s="2" t="s">
        <v>40</v>
      </c>
      <c r="I14" s="2" t="s">
        <v>40</v>
      </c>
      <c r="K14" s="1" t="s">
        <v>41</v>
      </c>
      <c r="L14" s="2" t="s">
        <v>41</v>
      </c>
    </row>
    <row r="15">
      <c r="A15" s="2" t="s">
        <v>66</v>
      </c>
      <c r="B15" s="2" t="s">
        <v>88</v>
      </c>
      <c r="C15" s="2" t="s">
        <v>40</v>
      </c>
      <c r="I15" s="2" t="s">
        <v>40</v>
      </c>
      <c r="K15" s="1" t="s">
        <v>41</v>
      </c>
      <c r="L15" s="2" t="s">
        <v>41</v>
      </c>
      <c r="AE15" s="5"/>
    </row>
    <row r="16">
      <c r="A16" s="2" t="s">
        <v>66</v>
      </c>
      <c r="B16" s="2" t="s">
        <v>89</v>
      </c>
      <c r="K16" s="5"/>
      <c r="S16" s="2" t="s">
        <v>40</v>
      </c>
      <c r="AE16" s="18"/>
    </row>
    <row r="17">
      <c r="A17" s="2" t="s">
        <v>66</v>
      </c>
      <c r="B17" s="2" t="s">
        <v>90</v>
      </c>
      <c r="C17" s="2" t="s">
        <v>40</v>
      </c>
      <c r="D17" s="2" t="s">
        <v>41</v>
      </c>
      <c r="F17" s="2" t="s">
        <v>40</v>
      </c>
      <c r="G17" s="2" t="s">
        <v>41</v>
      </c>
      <c r="K17" s="1" t="s">
        <v>41</v>
      </c>
      <c r="S17" s="2" t="s">
        <v>40</v>
      </c>
      <c r="AE17" s="5"/>
    </row>
    <row r="18">
      <c r="A18" s="2" t="s">
        <v>66</v>
      </c>
      <c r="B18" s="2" t="s">
        <v>92</v>
      </c>
      <c r="K18" s="5"/>
    </row>
    <row r="19">
      <c r="A19" s="2" t="s">
        <v>66</v>
      </c>
      <c r="B19" s="2" t="s">
        <v>93</v>
      </c>
      <c r="K19" s="5"/>
    </row>
    <row r="20">
      <c r="A20" s="2" t="s">
        <v>66</v>
      </c>
      <c r="B20" s="2" t="s">
        <v>94</v>
      </c>
      <c r="K20" s="5"/>
      <c r="AE20" s="5"/>
    </row>
    <row r="21">
      <c r="A21" s="2" t="s">
        <v>66</v>
      </c>
      <c r="B21" s="2" t="s">
        <v>95</v>
      </c>
      <c r="K21" s="5"/>
    </row>
    <row r="22">
      <c r="A22" s="2" t="s">
        <v>66</v>
      </c>
      <c r="B22" s="2" t="s">
        <v>97</v>
      </c>
      <c r="K22" s="5"/>
    </row>
    <row r="23">
      <c r="A23" s="2" t="s">
        <v>66</v>
      </c>
      <c r="B23" s="2" t="s">
        <v>98</v>
      </c>
      <c r="K23" s="5"/>
    </row>
    <row r="24">
      <c r="A24" s="2" t="s">
        <v>66</v>
      </c>
      <c r="B24" s="2" t="s">
        <v>100</v>
      </c>
      <c r="K24" s="5"/>
    </row>
    <row r="25">
      <c r="A25" s="2" t="s">
        <v>66</v>
      </c>
      <c r="B25" s="2" t="s">
        <v>101</v>
      </c>
      <c r="K25" s="5"/>
    </row>
    <row r="26">
      <c r="A26" s="2" t="s">
        <v>66</v>
      </c>
      <c r="B26" s="2" t="s">
        <v>102</v>
      </c>
      <c r="C26" s="2" t="s">
        <v>40</v>
      </c>
      <c r="E26" s="2" t="s">
        <v>40</v>
      </c>
      <c r="F26" s="2" t="s">
        <v>40</v>
      </c>
      <c r="G26" s="2" t="s">
        <v>41</v>
      </c>
      <c r="I26" s="2" t="s">
        <v>40</v>
      </c>
      <c r="J26" s="2" t="s">
        <v>41</v>
      </c>
      <c r="K26" s="1" t="s">
        <v>41</v>
      </c>
      <c r="L26" s="2" t="s">
        <v>41</v>
      </c>
      <c r="P26" s="2" t="s">
        <v>40</v>
      </c>
    </row>
    <row r="27">
      <c r="A27" s="2" t="s">
        <v>66</v>
      </c>
      <c r="B27" s="2" t="s">
        <v>103</v>
      </c>
      <c r="K27" s="5"/>
      <c r="AE27" s="18"/>
    </row>
    <row r="28">
      <c r="A28" s="2" t="s">
        <v>66</v>
      </c>
      <c r="B28" s="2" t="s">
        <v>104</v>
      </c>
      <c r="K28" s="5"/>
    </row>
    <row r="29">
      <c r="A29" s="2" t="s">
        <v>66</v>
      </c>
      <c r="B29" s="2" t="s">
        <v>105</v>
      </c>
      <c r="K29" s="5"/>
    </row>
    <row r="30">
      <c r="A30" s="2" t="s">
        <v>66</v>
      </c>
      <c r="B30" s="2" t="s">
        <v>106</v>
      </c>
      <c r="K30" s="5"/>
    </row>
    <row r="31">
      <c r="A31" s="2" t="s">
        <v>66</v>
      </c>
      <c r="B31" s="2" t="s">
        <v>107</v>
      </c>
      <c r="K31" s="5"/>
    </row>
    <row r="32">
      <c r="A32" s="2" t="s">
        <v>66</v>
      </c>
      <c r="B32" s="2" t="s">
        <v>108</v>
      </c>
      <c r="K32" s="5"/>
    </row>
    <row r="33">
      <c r="A33" s="2" t="s">
        <v>109</v>
      </c>
      <c r="B33" s="2" t="s">
        <v>110</v>
      </c>
      <c r="C33" s="2" t="s">
        <v>40</v>
      </c>
      <c r="K33" s="5"/>
    </row>
    <row r="34">
      <c r="A34" s="2" t="s">
        <v>109</v>
      </c>
      <c r="B34" s="2" t="s">
        <v>111</v>
      </c>
      <c r="C34" s="2" t="s">
        <v>40</v>
      </c>
      <c r="K34" s="5"/>
      <c r="N34" s="2" t="s">
        <v>40</v>
      </c>
    </row>
    <row r="35">
      <c r="A35" s="2" t="s">
        <v>109</v>
      </c>
      <c r="B35" s="2" t="s">
        <v>112</v>
      </c>
      <c r="C35" s="2" t="s">
        <v>40</v>
      </c>
      <c r="K35" s="5"/>
    </row>
    <row r="36">
      <c r="A36" s="2" t="s">
        <v>109</v>
      </c>
      <c r="B36" s="2" t="s">
        <v>113</v>
      </c>
      <c r="K36" s="5"/>
    </row>
    <row r="37">
      <c r="A37" s="2" t="s">
        <v>109</v>
      </c>
      <c r="B37" s="2" t="s">
        <v>114</v>
      </c>
      <c r="K37" s="5"/>
    </row>
    <row r="38">
      <c r="A38" s="2" t="s">
        <v>109</v>
      </c>
      <c r="B38" s="2" t="s">
        <v>116</v>
      </c>
      <c r="K38" s="5"/>
    </row>
    <row r="39">
      <c r="A39" s="2" t="s">
        <v>109</v>
      </c>
      <c r="B39" s="2" t="s">
        <v>117</v>
      </c>
      <c r="K39" s="5"/>
    </row>
    <row r="40">
      <c r="A40" s="2" t="s">
        <v>109</v>
      </c>
      <c r="B40" s="2" t="s">
        <v>118</v>
      </c>
      <c r="K40" s="5"/>
    </row>
    <row r="41">
      <c r="A41" s="2" t="s">
        <v>109</v>
      </c>
      <c r="B41" s="2" t="s">
        <v>120</v>
      </c>
      <c r="K41" s="5"/>
    </row>
    <row r="42">
      <c r="A42" s="2" t="s">
        <v>109</v>
      </c>
      <c r="B42" s="2" t="s">
        <v>121</v>
      </c>
      <c r="K42" s="5"/>
    </row>
    <row r="43">
      <c r="A43" s="2" t="s">
        <v>109</v>
      </c>
      <c r="B43" s="2" t="s">
        <v>122</v>
      </c>
      <c r="K43" s="5"/>
    </row>
    <row r="44">
      <c r="A44" s="2" t="s">
        <v>109</v>
      </c>
      <c r="B44" s="2" t="s">
        <v>123</v>
      </c>
      <c r="C44" s="2" t="s">
        <v>40</v>
      </c>
      <c r="F44" s="2" t="s">
        <v>40</v>
      </c>
      <c r="K44" s="5"/>
    </row>
    <row r="45">
      <c r="A45" s="2" t="s">
        <v>109</v>
      </c>
      <c r="B45" s="2" t="s">
        <v>124</v>
      </c>
      <c r="K45" s="5"/>
    </row>
    <row r="46">
      <c r="A46" s="2" t="s">
        <v>109</v>
      </c>
      <c r="B46" s="2" t="s">
        <v>126</v>
      </c>
      <c r="K46" s="5"/>
    </row>
    <row r="47">
      <c r="A47" s="2" t="s">
        <v>109</v>
      </c>
      <c r="B47" s="2" t="s">
        <v>127</v>
      </c>
      <c r="K47" s="5"/>
    </row>
    <row r="48">
      <c r="A48" s="2" t="s">
        <v>109</v>
      </c>
      <c r="B48" s="2" t="s">
        <v>128</v>
      </c>
      <c r="K48" s="5"/>
    </row>
    <row r="49">
      <c r="A49" s="2" t="s">
        <v>109</v>
      </c>
      <c r="B49" s="2" t="s">
        <v>129</v>
      </c>
      <c r="K49" s="5"/>
    </row>
    <row r="50">
      <c r="A50" s="2" t="s">
        <v>109</v>
      </c>
      <c r="B50" s="2" t="s">
        <v>131</v>
      </c>
      <c r="K50" s="5"/>
    </row>
    <row r="51">
      <c r="A51" s="2" t="s">
        <v>109</v>
      </c>
      <c r="B51" s="2" t="s">
        <v>132</v>
      </c>
      <c r="K51" s="5"/>
    </row>
    <row r="52">
      <c r="A52" s="2" t="s">
        <v>109</v>
      </c>
      <c r="B52" s="2" t="s">
        <v>133</v>
      </c>
      <c r="K52" s="5"/>
    </row>
    <row r="53">
      <c r="A53" s="2" t="s">
        <v>109</v>
      </c>
      <c r="B53" s="2" t="s">
        <v>134</v>
      </c>
      <c r="K53" s="5"/>
    </row>
    <row r="54">
      <c r="A54" s="2" t="s">
        <v>109</v>
      </c>
      <c r="B54" s="2" t="s">
        <v>136</v>
      </c>
      <c r="K54" s="5"/>
    </row>
    <row r="55">
      <c r="A55" s="2" t="s">
        <v>109</v>
      </c>
      <c r="B55" s="2" t="s">
        <v>137</v>
      </c>
      <c r="K55" s="5"/>
    </row>
    <row r="56">
      <c r="A56" s="2" t="s">
        <v>109</v>
      </c>
      <c r="B56" s="2" t="s">
        <v>138</v>
      </c>
      <c r="K56" s="5"/>
    </row>
    <row r="57">
      <c r="A57" s="2" t="s">
        <v>109</v>
      </c>
      <c r="B57" s="2" t="s">
        <v>139</v>
      </c>
      <c r="K57" s="5"/>
    </row>
    <row r="58">
      <c r="A58" s="2" t="s">
        <v>109</v>
      </c>
      <c r="B58" s="2" t="s">
        <v>141</v>
      </c>
      <c r="K58" s="5"/>
    </row>
    <row r="59">
      <c r="A59" s="2" t="s">
        <v>109</v>
      </c>
      <c r="B59" s="2" t="s">
        <v>142</v>
      </c>
      <c r="K59" s="5"/>
    </row>
    <row r="60">
      <c r="A60" s="2" t="s">
        <v>109</v>
      </c>
      <c r="B60" s="2" t="s">
        <v>143</v>
      </c>
      <c r="K60" s="5"/>
    </row>
    <row r="61">
      <c r="A61" s="2" t="s">
        <v>109</v>
      </c>
      <c r="B61" s="2" t="s">
        <v>144</v>
      </c>
      <c r="K61" s="5"/>
    </row>
    <row r="62">
      <c r="A62" s="2" t="s">
        <v>109</v>
      </c>
      <c r="B62" s="2" t="s">
        <v>145</v>
      </c>
      <c r="K62" s="5"/>
    </row>
    <row r="63">
      <c r="A63" s="2" t="s">
        <v>109</v>
      </c>
      <c r="B63" s="2" t="s">
        <v>147</v>
      </c>
      <c r="K63" s="5"/>
    </row>
    <row r="64">
      <c r="A64" s="2" t="s">
        <v>109</v>
      </c>
      <c r="B64" s="2" t="s">
        <v>148</v>
      </c>
      <c r="K64" s="5"/>
    </row>
    <row r="65">
      <c r="A65" s="2" t="s">
        <v>109</v>
      </c>
      <c r="B65" s="2" t="s">
        <v>149</v>
      </c>
      <c r="K65" s="5"/>
    </row>
    <row r="66">
      <c r="A66" s="2" t="s">
        <v>109</v>
      </c>
      <c r="B66" s="2" t="s">
        <v>151</v>
      </c>
      <c r="K66" s="5"/>
    </row>
    <row r="67">
      <c r="A67" s="2" t="s">
        <v>109</v>
      </c>
      <c r="B67" s="2" t="s">
        <v>152</v>
      </c>
      <c r="K67" s="5"/>
    </row>
    <row r="68">
      <c r="A68" s="2" t="s">
        <v>109</v>
      </c>
      <c r="B68" s="2" t="s">
        <v>153</v>
      </c>
      <c r="K68" s="5"/>
    </row>
    <row r="69">
      <c r="A69" s="2" t="s">
        <v>109</v>
      </c>
      <c r="B69" s="2" t="s">
        <v>154</v>
      </c>
      <c r="K69" s="5"/>
    </row>
    <row r="70">
      <c r="A70" s="2" t="s">
        <v>109</v>
      </c>
      <c r="B70" s="2" t="s">
        <v>155</v>
      </c>
      <c r="K70" s="5"/>
    </row>
    <row r="71">
      <c r="A71" s="2" t="s">
        <v>109</v>
      </c>
      <c r="B71" s="2" t="s">
        <v>156</v>
      </c>
      <c r="K71" s="5"/>
    </row>
    <row r="72">
      <c r="A72" s="2" t="s">
        <v>109</v>
      </c>
      <c r="B72" s="2" t="s">
        <v>157</v>
      </c>
      <c r="K72" s="5"/>
    </row>
    <row r="73">
      <c r="A73" s="2" t="s">
        <v>109</v>
      </c>
      <c r="B73" s="2" t="s">
        <v>158</v>
      </c>
      <c r="K73" s="5"/>
    </row>
    <row r="74">
      <c r="A74" s="2" t="s">
        <v>109</v>
      </c>
      <c r="B74" s="2" t="s">
        <v>160</v>
      </c>
      <c r="K74" s="5"/>
    </row>
    <row r="75">
      <c r="A75" s="2" t="s">
        <v>109</v>
      </c>
      <c r="B75" s="2" t="s">
        <v>161</v>
      </c>
      <c r="K75" s="5"/>
    </row>
    <row r="76">
      <c r="A76" s="2" t="s">
        <v>109</v>
      </c>
      <c r="B76" s="2" t="s">
        <v>162</v>
      </c>
      <c r="K76" s="5"/>
    </row>
    <row r="77">
      <c r="A77" s="2" t="s">
        <v>109</v>
      </c>
      <c r="B77" s="2" t="s">
        <v>163</v>
      </c>
      <c r="K77" s="5"/>
    </row>
    <row r="78">
      <c r="A78" s="2" t="s">
        <v>109</v>
      </c>
      <c r="B78" s="2" t="s">
        <v>165</v>
      </c>
      <c r="K78" s="5"/>
    </row>
    <row r="79">
      <c r="A79" s="2" t="s">
        <v>109</v>
      </c>
      <c r="B79" s="2" t="s">
        <v>166</v>
      </c>
      <c r="K79" s="5"/>
    </row>
    <row r="80">
      <c r="A80" s="2" t="s">
        <v>109</v>
      </c>
      <c r="B80" s="2" t="s">
        <v>167</v>
      </c>
      <c r="K80" s="5"/>
    </row>
    <row r="81">
      <c r="A81" s="2" t="s">
        <v>109</v>
      </c>
      <c r="B81" s="2" t="s">
        <v>168</v>
      </c>
      <c r="K81" s="5"/>
    </row>
    <row r="82">
      <c r="A82" s="2" t="s">
        <v>109</v>
      </c>
      <c r="B82" s="2" t="s">
        <v>169</v>
      </c>
      <c r="K82" s="5"/>
    </row>
    <row r="83">
      <c r="A83" s="2" t="s">
        <v>109</v>
      </c>
      <c r="B83" s="2" t="s">
        <v>170</v>
      </c>
      <c r="K83" s="5"/>
    </row>
    <row r="84">
      <c r="A84" s="2" t="s">
        <v>109</v>
      </c>
      <c r="B84" s="2" t="s">
        <v>171</v>
      </c>
      <c r="K84" s="5"/>
    </row>
    <row r="85">
      <c r="A85" s="2" t="s">
        <v>109</v>
      </c>
      <c r="B85" s="2" t="s">
        <v>173</v>
      </c>
      <c r="K85" s="5"/>
    </row>
    <row r="86">
      <c r="A86" s="2" t="s">
        <v>109</v>
      </c>
      <c r="B86" s="2" t="s">
        <v>174</v>
      </c>
      <c r="K86" s="5"/>
    </row>
    <row r="87">
      <c r="A87" s="2" t="s">
        <v>109</v>
      </c>
      <c r="B87" s="2" t="s">
        <v>176</v>
      </c>
      <c r="K87" s="5"/>
    </row>
    <row r="88">
      <c r="A88" s="2" t="s">
        <v>109</v>
      </c>
      <c r="B88" s="2" t="s">
        <v>178</v>
      </c>
      <c r="K88" s="5"/>
      <c r="AE88" s="5"/>
    </row>
    <row r="89">
      <c r="A89" s="2" t="s">
        <v>109</v>
      </c>
      <c r="B89" s="2" t="s">
        <v>179</v>
      </c>
      <c r="K89" s="5"/>
      <c r="AE89" s="18"/>
    </row>
    <row r="90">
      <c r="A90" s="2" t="s">
        <v>109</v>
      </c>
      <c r="B90" s="2" t="s">
        <v>181</v>
      </c>
      <c r="K9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0"/>
    <col customWidth="1" min="2" max="2" width="49.71"/>
    <col customWidth="1" min="3" max="3" width="7.29"/>
    <col customWidth="1" min="4" max="4" width="8.14"/>
    <col customWidth="1" min="5" max="5" width="5.29"/>
    <col customWidth="1" min="6" max="6" width="6.0"/>
    <col customWidth="1" min="7" max="7" width="6.57"/>
    <col customWidth="1" min="8" max="8" width="8.43"/>
    <col customWidth="1" min="9" max="9" width="7.86"/>
    <col customWidth="1" min="10" max="10" width="6.57"/>
    <col customWidth="1" min="11" max="12" width="5.71"/>
    <col customWidth="1" min="13" max="13" width="6.29"/>
    <col customWidth="1" min="14" max="14" width="6.43"/>
    <col customWidth="1" min="15" max="15" width="6.0"/>
    <col customWidth="1" min="16" max="16" width="6.71"/>
    <col customWidth="1" min="17" max="17" width="7.86"/>
    <col customWidth="1" min="18" max="18" width="6.71"/>
    <col customWidth="1" min="19" max="19" width="8.71"/>
  </cols>
  <sheetData>
    <row r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1" t="s">
        <v>8</v>
      </c>
      <c r="L1" s="2" t="s">
        <v>36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>
      <c r="C2" s="4" t="str">
        <f t="shared" ref="C2:J2" si="1">countif(C4:C87,"OK")</f>
        <v>32</v>
      </c>
      <c r="D2" s="4" t="str">
        <f t="shared" si="1"/>
        <v>9</v>
      </c>
      <c r="E2" s="4" t="str">
        <f t="shared" si="1"/>
        <v>3</v>
      </c>
      <c r="F2" s="4" t="str">
        <f t="shared" si="1"/>
        <v>29</v>
      </c>
      <c r="G2" s="4" t="str">
        <f t="shared" si="1"/>
        <v>4</v>
      </c>
      <c r="H2" s="4" t="str">
        <f t="shared" si="1"/>
        <v>0</v>
      </c>
      <c r="I2" s="4" t="str">
        <f t="shared" si="1"/>
        <v>32</v>
      </c>
      <c r="J2" s="4" t="str">
        <f t="shared" si="1"/>
        <v>2</v>
      </c>
      <c r="K2" s="3" t="str">
        <f>countif(K4:K87,"1")</f>
        <v>46</v>
      </c>
      <c r="L2" s="4" t="str">
        <f t="shared" ref="L2:O2" si="2">countif(L4:L87,"OK")</f>
        <v>15</v>
      </c>
      <c r="M2" s="4" t="str">
        <f t="shared" si="2"/>
        <v>7</v>
      </c>
      <c r="N2" s="4" t="str">
        <f t="shared" si="2"/>
        <v>4</v>
      </c>
      <c r="O2" s="4" t="str">
        <f t="shared" si="2"/>
        <v>0</v>
      </c>
      <c r="P2" s="2">
        <v>2.0</v>
      </c>
      <c r="Q2" s="4" t="str">
        <f>countif(Q4:Q87,"OK")</f>
        <v>1</v>
      </c>
      <c r="R2" s="2">
        <v>1.0</v>
      </c>
      <c r="S2" s="2">
        <v>2.0</v>
      </c>
    </row>
    <row r="3">
      <c r="K3" s="5"/>
    </row>
    <row r="4">
      <c r="A4" s="2" t="s">
        <v>38</v>
      </c>
      <c r="B4" s="2" t="s">
        <v>60</v>
      </c>
      <c r="C4" s="2" t="s">
        <v>40</v>
      </c>
      <c r="D4" s="2" t="s">
        <v>41</v>
      </c>
      <c r="F4" s="2" t="s">
        <v>40</v>
      </c>
      <c r="I4" s="16" t="s">
        <v>40</v>
      </c>
      <c r="K4" s="1">
        <v>1.0</v>
      </c>
    </row>
    <row r="5">
      <c r="A5" s="2" t="s">
        <v>38</v>
      </c>
      <c r="B5" s="2" t="s">
        <v>62</v>
      </c>
      <c r="C5" s="2" t="s">
        <v>40</v>
      </c>
      <c r="D5" s="2" t="s">
        <v>41</v>
      </c>
      <c r="F5" s="2" t="s">
        <v>40</v>
      </c>
      <c r="I5" s="2" t="s">
        <v>40</v>
      </c>
      <c r="K5" s="1">
        <v>1.0</v>
      </c>
    </row>
    <row r="6">
      <c r="A6" s="2" t="s">
        <v>38</v>
      </c>
      <c r="B6" s="2" t="s">
        <v>63</v>
      </c>
      <c r="D6" s="2" t="s">
        <v>41</v>
      </c>
      <c r="I6" s="17"/>
      <c r="K6" s="1">
        <v>1.0</v>
      </c>
    </row>
    <row r="7">
      <c r="A7" s="2" t="s">
        <v>38</v>
      </c>
      <c r="B7" s="2" t="s">
        <v>64</v>
      </c>
      <c r="C7" s="2" t="s">
        <v>40</v>
      </c>
      <c r="D7" s="2" t="s">
        <v>41</v>
      </c>
      <c r="F7" s="2" t="s">
        <v>40</v>
      </c>
      <c r="I7" s="2" t="s">
        <v>40</v>
      </c>
      <c r="K7" s="1">
        <v>1.0</v>
      </c>
    </row>
    <row r="8">
      <c r="A8" s="2" t="s">
        <v>38</v>
      </c>
      <c r="B8" s="2" t="s">
        <v>65</v>
      </c>
      <c r="D8" s="2" t="s">
        <v>41</v>
      </c>
      <c r="K8" s="1">
        <v>1.0</v>
      </c>
    </row>
    <row r="9">
      <c r="A9" s="2" t="s">
        <v>38</v>
      </c>
      <c r="B9" s="2" t="s">
        <v>68</v>
      </c>
      <c r="I9" s="17"/>
      <c r="K9" s="1" t="s">
        <v>69</v>
      </c>
    </row>
    <row r="10">
      <c r="A10" s="2" t="s">
        <v>38</v>
      </c>
      <c r="B10" s="2" t="s">
        <v>71</v>
      </c>
      <c r="D10" s="2" t="s">
        <v>73</v>
      </c>
      <c r="K10" s="5"/>
    </row>
    <row r="11">
      <c r="A11" s="2" t="s">
        <v>38</v>
      </c>
      <c r="B11" s="2" t="s">
        <v>75</v>
      </c>
      <c r="C11" s="2" t="s">
        <v>40</v>
      </c>
      <c r="D11" s="2" t="s">
        <v>73</v>
      </c>
      <c r="F11" s="2" t="s">
        <v>40</v>
      </c>
      <c r="I11" s="2" t="s">
        <v>40</v>
      </c>
      <c r="K11" s="1">
        <v>1.0</v>
      </c>
    </row>
    <row r="12">
      <c r="A12" s="2" t="s">
        <v>38</v>
      </c>
      <c r="B12" s="2" t="s">
        <v>77</v>
      </c>
      <c r="C12" s="2" t="s">
        <v>40</v>
      </c>
      <c r="D12" s="2" t="s">
        <v>73</v>
      </c>
      <c r="K12" s="5"/>
    </row>
    <row r="13">
      <c r="A13" s="2" t="s">
        <v>38</v>
      </c>
      <c r="B13" s="2" t="s">
        <v>78</v>
      </c>
      <c r="D13" s="2" t="s">
        <v>73</v>
      </c>
      <c r="K13" s="5"/>
    </row>
    <row r="14">
      <c r="A14" s="2" t="s">
        <v>38</v>
      </c>
      <c r="B14" s="2" t="s">
        <v>80</v>
      </c>
      <c r="K14" s="5"/>
    </row>
    <row r="15">
      <c r="A15" s="2" t="s">
        <v>38</v>
      </c>
      <c r="B15" s="2" t="s">
        <v>81</v>
      </c>
      <c r="D15" s="2" t="s">
        <v>73</v>
      </c>
      <c r="F15" s="2" t="s">
        <v>40</v>
      </c>
      <c r="K15" s="5"/>
    </row>
    <row r="16">
      <c r="A16" s="2" t="s">
        <v>38</v>
      </c>
      <c r="B16" s="2" t="s">
        <v>82</v>
      </c>
      <c r="C16" s="19" t="s">
        <v>40</v>
      </c>
      <c r="D16" s="2" t="s">
        <v>73</v>
      </c>
      <c r="F16" s="2" t="s">
        <v>40</v>
      </c>
      <c r="I16" s="2" t="s">
        <v>40</v>
      </c>
      <c r="K16" s="1">
        <v>1.0</v>
      </c>
    </row>
    <row r="17">
      <c r="A17" s="2" t="s">
        <v>66</v>
      </c>
      <c r="B17" s="2" t="s">
        <v>91</v>
      </c>
      <c r="C17" s="2" t="s">
        <v>40</v>
      </c>
      <c r="D17" s="2" t="s">
        <v>73</v>
      </c>
      <c r="F17" s="2" t="s">
        <v>40</v>
      </c>
      <c r="I17" s="2" t="s">
        <v>40</v>
      </c>
      <c r="K17" s="1">
        <v>1.0</v>
      </c>
      <c r="L17" s="2" t="s">
        <v>41</v>
      </c>
      <c r="M17" s="2" t="s">
        <v>40</v>
      </c>
      <c r="N17" s="2" t="s">
        <v>40</v>
      </c>
    </row>
    <row r="18">
      <c r="A18" s="2" t="s">
        <v>66</v>
      </c>
      <c r="B18" s="2" t="s">
        <v>96</v>
      </c>
      <c r="C18" s="2" t="s">
        <v>40</v>
      </c>
      <c r="K18" s="1">
        <v>1.0</v>
      </c>
    </row>
    <row r="19">
      <c r="A19" s="2" t="s">
        <v>66</v>
      </c>
      <c r="B19" s="2" t="s">
        <v>99</v>
      </c>
      <c r="C19" s="2" t="s">
        <v>40</v>
      </c>
      <c r="D19" s="2" t="s">
        <v>73</v>
      </c>
      <c r="F19" s="2" t="s">
        <v>40</v>
      </c>
      <c r="G19" s="2" t="s">
        <v>41</v>
      </c>
      <c r="I19" s="20" t="s">
        <v>40</v>
      </c>
      <c r="J19" s="2" t="s">
        <v>41</v>
      </c>
      <c r="K19" s="1">
        <v>1.0</v>
      </c>
      <c r="L19" s="2" t="s">
        <v>41</v>
      </c>
      <c r="M19" s="2" t="s">
        <v>40</v>
      </c>
      <c r="P19" s="2" t="s">
        <v>40</v>
      </c>
      <c r="Q19" s="2" t="s">
        <v>115</v>
      </c>
      <c r="R19" s="2" t="s">
        <v>41</v>
      </c>
      <c r="S19" s="2" t="s">
        <v>40</v>
      </c>
    </row>
    <row r="20">
      <c r="A20" s="2" t="s">
        <v>66</v>
      </c>
      <c r="B20" s="2" t="s">
        <v>119</v>
      </c>
      <c r="C20" s="2" t="s">
        <v>40</v>
      </c>
      <c r="D20" s="2" t="s">
        <v>73</v>
      </c>
      <c r="E20" s="2" t="s">
        <v>40</v>
      </c>
      <c r="F20" s="2" t="s">
        <v>40</v>
      </c>
      <c r="I20" s="2" t="s">
        <v>40</v>
      </c>
      <c r="K20" s="1">
        <v>1.0</v>
      </c>
      <c r="L20" s="2" t="s">
        <v>41</v>
      </c>
      <c r="M20" s="2" t="s">
        <v>40</v>
      </c>
      <c r="N20" s="2" t="s">
        <v>40</v>
      </c>
    </row>
    <row r="21">
      <c r="A21" s="2" t="s">
        <v>66</v>
      </c>
      <c r="B21" s="2" t="s">
        <v>125</v>
      </c>
      <c r="C21" s="2" t="s">
        <v>40</v>
      </c>
      <c r="D21" s="2" t="s">
        <v>73</v>
      </c>
      <c r="F21" s="2" t="s">
        <v>40</v>
      </c>
      <c r="I21" s="2" t="s">
        <v>40</v>
      </c>
      <c r="K21" s="1">
        <v>1.0</v>
      </c>
    </row>
    <row r="22">
      <c r="A22" s="2" t="s">
        <v>66</v>
      </c>
      <c r="B22" s="2" t="s">
        <v>130</v>
      </c>
      <c r="C22" s="2" t="s">
        <v>40</v>
      </c>
      <c r="F22" s="2" t="s">
        <v>40</v>
      </c>
      <c r="I22" s="2" t="s">
        <v>40</v>
      </c>
      <c r="K22" s="1">
        <v>1.0</v>
      </c>
    </row>
    <row r="23">
      <c r="A23" s="2" t="s">
        <v>66</v>
      </c>
      <c r="B23" s="2" t="s">
        <v>135</v>
      </c>
      <c r="C23" s="2" t="s">
        <v>40</v>
      </c>
      <c r="F23" s="2" t="s">
        <v>40</v>
      </c>
      <c r="I23" s="2" t="s">
        <v>40</v>
      </c>
      <c r="K23" s="1">
        <v>1.0</v>
      </c>
      <c r="L23" s="2" t="s">
        <v>41</v>
      </c>
    </row>
    <row r="24">
      <c r="A24" s="2" t="s">
        <v>66</v>
      </c>
      <c r="B24" s="2" t="s">
        <v>140</v>
      </c>
      <c r="C24" s="2" t="s">
        <v>40</v>
      </c>
      <c r="F24" s="2" t="s">
        <v>40</v>
      </c>
      <c r="I24" s="2" t="s">
        <v>40</v>
      </c>
      <c r="K24" s="1">
        <v>1.0</v>
      </c>
      <c r="L24" s="2" t="s">
        <v>41</v>
      </c>
      <c r="N24" s="2" t="s">
        <v>40</v>
      </c>
    </row>
    <row r="25">
      <c r="A25" s="2" t="s">
        <v>66</v>
      </c>
      <c r="B25" s="2" t="s">
        <v>146</v>
      </c>
      <c r="C25" s="2" t="s">
        <v>40</v>
      </c>
      <c r="F25" s="2" t="s">
        <v>40</v>
      </c>
      <c r="I25" s="2" t="s">
        <v>40</v>
      </c>
      <c r="K25" s="1">
        <v>1.0</v>
      </c>
      <c r="L25" s="2" t="s">
        <v>41</v>
      </c>
    </row>
    <row r="26">
      <c r="A26" s="2" t="s">
        <v>66</v>
      </c>
      <c r="B26" s="2" t="s">
        <v>150</v>
      </c>
      <c r="C26" s="2" t="s">
        <v>40</v>
      </c>
      <c r="E26" s="2" t="s">
        <v>40</v>
      </c>
      <c r="F26" s="2" t="s">
        <v>40</v>
      </c>
      <c r="I26" s="2" t="s">
        <v>40</v>
      </c>
      <c r="K26" s="1">
        <v>1.0</v>
      </c>
      <c r="L26" s="2" t="s">
        <v>41</v>
      </c>
    </row>
    <row r="27">
      <c r="A27" s="2" t="s">
        <v>66</v>
      </c>
      <c r="B27" s="2" t="s">
        <v>159</v>
      </c>
      <c r="C27" s="2" t="s">
        <v>40</v>
      </c>
      <c r="F27" s="2" t="s">
        <v>40</v>
      </c>
      <c r="I27" s="2" t="s">
        <v>40</v>
      </c>
      <c r="K27" s="1">
        <v>1.0</v>
      </c>
      <c r="L27" s="2" t="s">
        <v>41</v>
      </c>
    </row>
    <row r="28">
      <c r="A28" s="2" t="s">
        <v>66</v>
      </c>
      <c r="B28" s="2" t="s">
        <v>164</v>
      </c>
      <c r="C28" s="2" t="s">
        <v>40</v>
      </c>
      <c r="F28" s="2" t="s">
        <v>40</v>
      </c>
      <c r="I28" s="2" t="s">
        <v>40</v>
      </c>
      <c r="K28" s="1">
        <v>1.0</v>
      </c>
      <c r="M28" s="2" t="s">
        <v>40</v>
      </c>
    </row>
    <row r="29">
      <c r="A29" s="2" t="s">
        <v>66</v>
      </c>
      <c r="B29" s="2" t="s">
        <v>172</v>
      </c>
      <c r="C29" s="2" t="s">
        <v>40</v>
      </c>
      <c r="D29" s="2" t="s">
        <v>41</v>
      </c>
      <c r="K29" s="1">
        <v>1.0</v>
      </c>
    </row>
    <row r="30">
      <c r="A30" s="2" t="s">
        <v>66</v>
      </c>
      <c r="B30" s="2" t="s">
        <v>175</v>
      </c>
      <c r="C30" s="2" t="s">
        <v>40</v>
      </c>
      <c r="K30" s="1">
        <v>1.0</v>
      </c>
    </row>
    <row r="31">
      <c r="A31" s="2" t="s">
        <v>66</v>
      </c>
      <c r="B31" s="2" t="s">
        <v>177</v>
      </c>
      <c r="C31" s="2" t="s">
        <v>40</v>
      </c>
      <c r="F31" s="2" t="s">
        <v>40</v>
      </c>
      <c r="K31" s="1">
        <v>1.0</v>
      </c>
      <c r="N31" s="2" t="s">
        <v>40</v>
      </c>
    </row>
    <row r="32">
      <c r="A32" s="2" t="s">
        <v>66</v>
      </c>
      <c r="B32" s="2" t="s">
        <v>180</v>
      </c>
      <c r="K32" s="1">
        <v>1.0</v>
      </c>
    </row>
    <row r="33">
      <c r="A33" s="2" t="s">
        <v>66</v>
      </c>
      <c r="B33" s="2" t="s">
        <v>182</v>
      </c>
      <c r="D33" s="2" t="s">
        <v>41</v>
      </c>
      <c r="F33" s="2" t="s">
        <v>40</v>
      </c>
      <c r="I33" s="2" t="s">
        <v>40</v>
      </c>
      <c r="K33" s="1">
        <v>1.0</v>
      </c>
      <c r="S33" s="2" t="s">
        <v>40</v>
      </c>
    </row>
    <row r="34">
      <c r="A34" s="2" t="s">
        <v>66</v>
      </c>
      <c r="B34" s="2" t="s">
        <v>183</v>
      </c>
      <c r="K34" s="1">
        <v>1.0</v>
      </c>
    </row>
    <row r="35">
      <c r="A35" s="2" t="s">
        <v>66</v>
      </c>
      <c r="B35" s="2" t="s">
        <v>184</v>
      </c>
      <c r="C35" s="2" t="s">
        <v>40</v>
      </c>
      <c r="F35" s="2" t="s">
        <v>40</v>
      </c>
      <c r="I35" s="2" t="s">
        <v>40</v>
      </c>
      <c r="K35" s="1">
        <v>1.0</v>
      </c>
      <c r="L35" s="2" t="s">
        <v>41</v>
      </c>
    </row>
    <row r="36">
      <c r="A36" s="2" t="s">
        <v>66</v>
      </c>
      <c r="B36" s="2" t="s">
        <v>185</v>
      </c>
      <c r="C36" s="2" t="s">
        <v>40</v>
      </c>
      <c r="E36" s="2" t="s">
        <v>40</v>
      </c>
      <c r="F36" s="2" t="s">
        <v>40</v>
      </c>
      <c r="G36" s="2" t="s">
        <v>41</v>
      </c>
      <c r="I36" s="2" t="s">
        <v>40</v>
      </c>
      <c r="K36" s="1">
        <v>1.0</v>
      </c>
      <c r="L36" s="2" t="s">
        <v>41</v>
      </c>
      <c r="M36" s="2" t="s">
        <v>40</v>
      </c>
    </row>
    <row r="37">
      <c r="A37" s="2" t="s">
        <v>66</v>
      </c>
      <c r="B37" s="2" t="s">
        <v>186</v>
      </c>
      <c r="C37" s="2" t="s">
        <v>40</v>
      </c>
      <c r="I37" s="2" t="s">
        <v>40</v>
      </c>
      <c r="K37" s="1">
        <v>1.0</v>
      </c>
      <c r="L37" s="2" t="s">
        <v>41</v>
      </c>
    </row>
    <row r="38">
      <c r="A38" s="2" t="s">
        <v>66</v>
      </c>
      <c r="B38" s="2" t="s">
        <v>187</v>
      </c>
      <c r="K38" s="5"/>
    </row>
    <row r="39">
      <c r="A39" s="2" t="s">
        <v>66</v>
      </c>
      <c r="B39" s="2" t="s">
        <v>188</v>
      </c>
      <c r="I39" s="2" t="s">
        <v>40</v>
      </c>
      <c r="K39" s="5"/>
    </row>
    <row r="40">
      <c r="A40" s="2" t="s">
        <v>66</v>
      </c>
      <c r="B40" s="2" t="s">
        <v>189</v>
      </c>
      <c r="C40" s="2" t="s">
        <v>40</v>
      </c>
      <c r="F40" s="2" t="s">
        <v>40</v>
      </c>
      <c r="I40" s="2" t="s">
        <v>40</v>
      </c>
      <c r="K40" s="1">
        <v>1.0</v>
      </c>
    </row>
    <row r="41">
      <c r="A41" s="2" t="s">
        <v>66</v>
      </c>
      <c r="B41" s="2" t="s">
        <v>190</v>
      </c>
      <c r="I41" s="2" t="s">
        <v>40</v>
      </c>
      <c r="K41" s="5"/>
    </row>
    <row r="42">
      <c r="A42" s="2" t="s">
        <v>66</v>
      </c>
      <c r="B42" s="2" t="s">
        <v>191</v>
      </c>
      <c r="C42" s="2" t="s">
        <v>40</v>
      </c>
      <c r="I42" s="17"/>
      <c r="K42" s="1">
        <v>1.0</v>
      </c>
    </row>
    <row r="43">
      <c r="A43" s="2" t="s">
        <v>66</v>
      </c>
      <c r="B43" s="2" t="s">
        <v>192</v>
      </c>
      <c r="I43" s="2" t="s">
        <v>40</v>
      </c>
      <c r="K43" s="5"/>
    </row>
    <row r="44">
      <c r="A44" s="2" t="s">
        <v>66</v>
      </c>
      <c r="B44" s="2" t="s">
        <v>193</v>
      </c>
      <c r="K44" s="5"/>
    </row>
    <row r="45">
      <c r="A45" s="2" t="s">
        <v>66</v>
      </c>
      <c r="B45" s="2" t="s">
        <v>194</v>
      </c>
      <c r="K45" s="5"/>
    </row>
    <row r="46">
      <c r="A46" s="2" t="s">
        <v>66</v>
      </c>
      <c r="B46" s="2" t="s">
        <v>195</v>
      </c>
      <c r="K46" s="1">
        <v>1.0</v>
      </c>
    </row>
    <row r="47">
      <c r="A47" s="2" t="s">
        <v>66</v>
      </c>
      <c r="B47" s="2" t="s">
        <v>196</v>
      </c>
      <c r="I47" s="2" t="s">
        <v>40</v>
      </c>
      <c r="K47" s="1">
        <v>1.0</v>
      </c>
      <c r="L47" s="2" t="s">
        <v>41</v>
      </c>
      <c r="M47" s="2" t="s">
        <v>40</v>
      </c>
    </row>
    <row r="48">
      <c r="A48" s="2" t="s">
        <v>66</v>
      </c>
      <c r="B48" s="2" t="s">
        <v>197</v>
      </c>
      <c r="C48" s="2" t="s">
        <v>40</v>
      </c>
      <c r="K48" s="1">
        <v>1.0</v>
      </c>
    </row>
    <row r="49">
      <c r="A49" s="2" t="s">
        <v>66</v>
      </c>
      <c r="B49" s="2" t="s">
        <v>198</v>
      </c>
      <c r="C49" s="2" t="s">
        <v>40</v>
      </c>
      <c r="F49" s="2" t="s">
        <v>40</v>
      </c>
      <c r="I49" s="2" t="s">
        <v>40</v>
      </c>
      <c r="K49" s="1">
        <v>1.0</v>
      </c>
      <c r="L49" s="2" t="s">
        <v>40</v>
      </c>
    </row>
    <row r="50">
      <c r="A50" s="2" t="s">
        <v>66</v>
      </c>
      <c r="B50" s="2" t="s">
        <v>199</v>
      </c>
      <c r="K50" s="5"/>
    </row>
    <row r="51">
      <c r="A51" s="2" t="s">
        <v>66</v>
      </c>
      <c r="B51" s="2" t="s">
        <v>200</v>
      </c>
      <c r="K51" s="5"/>
    </row>
    <row r="52">
      <c r="A52" s="2" t="s">
        <v>66</v>
      </c>
      <c r="B52" s="2" t="s">
        <v>201</v>
      </c>
      <c r="C52" s="2" t="s">
        <v>40</v>
      </c>
      <c r="F52" s="2" t="s">
        <v>40</v>
      </c>
      <c r="G52" s="2" t="s">
        <v>41</v>
      </c>
      <c r="I52" s="2" t="s">
        <v>40</v>
      </c>
      <c r="J52" s="2" t="s">
        <v>41</v>
      </c>
      <c r="K52" s="1">
        <v>1.0</v>
      </c>
      <c r="L52" s="2" t="s">
        <v>41</v>
      </c>
      <c r="M52" s="2" t="s">
        <v>40</v>
      </c>
      <c r="P52" s="2" t="s">
        <v>40</v>
      </c>
    </row>
    <row r="53">
      <c r="A53" s="2" t="s">
        <v>66</v>
      </c>
      <c r="B53" s="2" t="s">
        <v>202</v>
      </c>
      <c r="K53" s="5"/>
    </row>
    <row r="54">
      <c r="A54" s="2" t="s">
        <v>66</v>
      </c>
      <c r="B54" s="2" t="s">
        <v>203</v>
      </c>
      <c r="K54" s="1">
        <v>1.0</v>
      </c>
    </row>
    <row r="55">
      <c r="A55" s="2" t="s">
        <v>66</v>
      </c>
      <c r="B55" s="2" t="s">
        <v>204</v>
      </c>
      <c r="F55" s="2" t="s">
        <v>40</v>
      </c>
      <c r="K55" s="1">
        <v>1.0</v>
      </c>
    </row>
    <row r="56">
      <c r="A56" s="2" t="s">
        <v>66</v>
      </c>
      <c r="B56" s="2" t="s">
        <v>205</v>
      </c>
      <c r="K56" s="5"/>
    </row>
    <row r="57">
      <c r="A57" s="2" t="s">
        <v>66</v>
      </c>
      <c r="B57" s="2" t="s">
        <v>206</v>
      </c>
      <c r="K57" s="5"/>
    </row>
    <row r="58">
      <c r="A58" s="2" t="s">
        <v>66</v>
      </c>
      <c r="B58" s="2" t="s">
        <v>207</v>
      </c>
      <c r="K58" s="5"/>
    </row>
    <row r="59">
      <c r="A59" s="2" t="s">
        <v>66</v>
      </c>
      <c r="B59" s="2" t="s">
        <v>208</v>
      </c>
      <c r="F59" s="2" t="s">
        <v>40</v>
      </c>
      <c r="G59" s="2" t="s">
        <v>41</v>
      </c>
      <c r="I59" s="2" t="s">
        <v>40</v>
      </c>
      <c r="K59" s="1">
        <v>1.0</v>
      </c>
    </row>
    <row r="60">
      <c r="A60" s="2" t="s">
        <v>66</v>
      </c>
      <c r="B60" s="2" t="s">
        <v>209</v>
      </c>
      <c r="K60" s="5"/>
    </row>
    <row r="61">
      <c r="A61" s="2" t="s">
        <v>66</v>
      </c>
      <c r="B61" s="2" t="s">
        <v>210</v>
      </c>
      <c r="K61" s="5"/>
    </row>
    <row r="62">
      <c r="A62" s="2" t="s">
        <v>66</v>
      </c>
      <c r="B62" s="2" t="s">
        <v>211</v>
      </c>
      <c r="K62" s="5"/>
    </row>
    <row r="63">
      <c r="A63" s="2" t="s">
        <v>66</v>
      </c>
      <c r="B63" s="2" t="s">
        <v>212</v>
      </c>
      <c r="I63" s="2" t="s">
        <v>40</v>
      </c>
      <c r="K63" s="5"/>
    </row>
    <row r="64">
      <c r="A64" s="2" t="s">
        <v>66</v>
      </c>
      <c r="B64" s="2" t="s">
        <v>213</v>
      </c>
      <c r="F64" s="2" t="s">
        <v>40</v>
      </c>
      <c r="I64" s="2" t="s">
        <v>40</v>
      </c>
      <c r="K64" s="1">
        <v>1.0</v>
      </c>
    </row>
    <row r="65">
      <c r="A65" s="2" t="s">
        <v>66</v>
      </c>
      <c r="B65" s="2" t="s">
        <v>214</v>
      </c>
      <c r="K65" s="5"/>
    </row>
    <row r="66">
      <c r="A66" s="2" t="s">
        <v>66</v>
      </c>
      <c r="B66" s="2" t="s">
        <v>215</v>
      </c>
      <c r="C66" s="2" t="s">
        <v>40</v>
      </c>
      <c r="D66" s="2" t="s">
        <v>41</v>
      </c>
      <c r="K66" s="1">
        <v>1.0</v>
      </c>
    </row>
    <row r="67">
      <c r="A67" s="2" t="s">
        <v>66</v>
      </c>
      <c r="B67" s="2" t="s">
        <v>216</v>
      </c>
      <c r="C67" s="2" t="s">
        <v>40</v>
      </c>
      <c r="D67" s="2" t="s">
        <v>41</v>
      </c>
      <c r="K67" s="1">
        <v>1.0</v>
      </c>
    </row>
    <row r="68">
      <c r="A68" s="2" t="s">
        <v>66</v>
      </c>
      <c r="B68" s="2" t="s">
        <v>217</v>
      </c>
      <c r="K68" s="5"/>
    </row>
    <row r="69">
      <c r="A69" s="2" t="s">
        <v>66</v>
      </c>
      <c r="B69" s="2" t="s">
        <v>218</v>
      </c>
      <c r="K69" s="1">
        <v>1.0</v>
      </c>
    </row>
    <row r="70">
      <c r="A70" s="2" t="s">
        <v>66</v>
      </c>
      <c r="B70" s="2" t="s">
        <v>219</v>
      </c>
      <c r="K70" s="5"/>
    </row>
    <row r="71">
      <c r="A71" s="2" t="s">
        <v>66</v>
      </c>
      <c r="B71" s="2" t="s">
        <v>220</v>
      </c>
      <c r="K71" s="1">
        <v>1.0</v>
      </c>
    </row>
    <row r="72">
      <c r="A72" s="2" t="s">
        <v>66</v>
      </c>
      <c r="B72" s="2" t="s">
        <v>221</v>
      </c>
      <c r="K72" s="1">
        <v>1.0</v>
      </c>
    </row>
    <row r="73">
      <c r="A73" s="2" t="s">
        <v>66</v>
      </c>
      <c r="B73" s="2" t="s">
        <v>222</v>
      </c>
      <c r="K73" s="5"/>
    </row>
    <row r="74">
      <c r="A74" s="2" t="s">
        <v>66</v>
      </c>
      <c r="B74" s="2" t="s">
        <v>223</v>
      </c>
      <c r="K74" s="5"/>
    </row>
    <row r="75">
      <c r="A75" s="2" t="s">
        <v>66</v>
      </c>
      <c r="B75" s="2" t="s">
        <v>224</v>
      </c>
      <c r="I75" s="2" t="s">
        <v>40</v>
      </c>
      <c r="K75" s="5"/>
    </row>
    <row r="76">
      <c r="A76" s="2" t="s">
        <v>66</v>
      </c>
      <c r="B76" s="2" t="s">
        <v>225</v>
      </c>
      <c r="F76" s="2" t="s">
        <v>40</v>
      </c>
      <c r="K76" s="1">
        <v>1.0</v>
      </c>
    </row>
    <row r="77">
      <c r="A77" s="2" t="s">
        <v>66</v>
      </c>
      <c r="B77" s="2" t="s">
        <v>226</v>
      </c>
      <c r="K77" s="5"/>
    </row>
    <row r="78">
      <c r="A78" s="2" t="s">
        <v>66</v>
      </c>
      <c r="B78" s="2" t="s">
        <v>227</v>
      </c>
      <c r="K78" s="5"/>
    </row>
    <row r="79">
      <c r="A79" s="2" t="s">
        <v>66</v>
      </c>
      <c r="B79" s="2" t="s">
        <v>228</v>
      </c>
      <c r="K79" s="5"/>
    </row>
    <row r="80">
      <c r="A80" s="2" t="s">
        <v>66</v>
      </c>
      <c r="B80" s="2" t="s">
        <v>229</v>
      </c>
      <c r="K80" s="5"/>
    </row>
    <row r="81">
      <c r="A81" s="2" t="s">
        <v>66</v>
      </c>
      <c r="B81" s="2" t="s">
        <v>230</v>
      </c>
      <c r="K81" s="5"/>
    </row>
    <row r="82">
      <c r="A82" s="2" t="s">
        <v>66</v>
      </c>
      <c r="B82" s="2" t="s">
        <v>231</v>
      </c>
      <c r="K82" s="5"/>
    </row>
    <row r="83">
      <c r="A83" s="2" t="s">
        <v>66</v>
      </c>
      <c r="B83" s="2" t="s">
        <v>232</v>
      </c>
      <c r="K83" s="5"/>
    </row>
    <row r="84">
      <c r="A84" s="2" t="s">
        <v>66</v>
      </c>
      <c r="B84" s="2" t="s">
        <v>233</v>
      </c>
      <c r="C84" s="2" t="s">
        <v>40</v>
      </c>
      <c r="F84" s="2" t="s">
        <v>40</v>
      </c>
      <c r="I84" s="2" t="s">
        <v>40</v>
      </c>
      <c r="K84" s="1">
        <v>1.0</v>
      </c>
      <c r="L84" s="2" t="s">
        <v>41</v>
      </c>
    </row>
    <row r="85">
      <c r="A85" s="2" t="s">
        <v>66</v>
      </c>
      <c r="B85" s="2" t="s">
        <v>234</v>
      </c>
      <c r="K85" s="5"/>
      <c r="L85" s="17"/>
    </row>
    <row r="86">
      <c r="A86" s="2" t="s">
        <v>66</v>
      </c>
      <c r="B86" s="2" t="s">
        <v>235</v>
      </c>
      <c r="K86" s="5"/>
    </row>
    <row r="87">
      <c r="A87" s="2" t="s">
        <v>109</v>
      </c>
      <c r="B87" s="2" t="s">
        <v>236</v>
      </c>
      <c r="K87" s="5"/>
    </row>
    <row r="88">
      <c r="K88" s="5"/>
    </row>
    <row r="89">
      <c r="K89" s="5"/>
    </row>
    <row r="90">
      <c r="K90" s="5"/>
    </row>
    <row r="91">
      <c r="K91" s="5"/>
    </row>
    <row r="92">
      <c r="K92" s="5"/>
    </row>
    <row r="93">
      <c r="K93" s="5"/>
    </row>
    <row r="94">
      <c r="K94" s="5"/>
    </row>
    <row r="95">
      <c r="K95" s="5"/>
    </row>
    <row r="96">
      <c r="K96" s="5"/>
    </row>
    <row r="97">
      <c r="K97" s="5"/>
    </row>
    <row r="98">
      <c r="K98" s="5"/>
    </row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>
      <c r="K105" s="5"/>
    </row>
    <row r="106">
      <c r="K106" s="5"/>
    </row>
    <row r="107">
      <c r="K107" s="5"/>
    </row>
    <row r="108">
      <c r="K108" s="5"/>
    </row>
    <row r="109">
      <c r="K109" s="5"/>
    </row>
    <row r="110">
      <c r="K110" s="5"/>
    </row>
    <row r="111">
      <c r="K111" s="5"/>
    </row>
    <row r="112">
      <c r="K112" s="5"/>
    </row>
    <row r="113">
      <c r="K113" s="5"/>
    </row>
    <row r="114">
      <c r="K114" s="5"/>
    </row>
    <row r="115">
      <c r="K115" s="5"/>
    </row>
    <row r="116">
      <c r="K116" s="5"/>
    </row>
    <row r="117">
      <c r="K117" s="5"/>
    </row>
    <row r="118">
      <c r="K118" s="5"/>
    </row>
    <row r="119">
      <c r="K119" s="5"/>
    </row>
    <row r="120">
      <c r="K120" s="5"/>
    </row>
    <row r="121">
      <c r="K121" s="5"/>
    </row>
    <row r="122">
      <c r="K122" s="5"/>
    </row>
    <row r="123">
      <c r="K123" s="5"/>
    </row>
    <row r="124">
      <c r="K124" s="5"/>
    </row>
    <row r="125">
      <c r="K125" s="5"/>
    </row>
    <row r="126">
      <c r="K12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3" width="17.29"/>
  </cols>
  <sheetData>
    <row r="2">
      <c r="A2" s="2" t="s">
        <v>246</v>
      </c>
      <c r="B2" s="2" t="s">
        <v>247</v>
      </c>
      <c r="C2" s="2" t="s">
        <v>248</v>
      </c>
      <c r="D2" s="2" t="s">
        <v>249</v>
      </c>
      <c r="E2" s="2" t="s">
        <v>250</v>
      </c>
      <c r="G2" s="2" t="s">
        <v>251</v>
      </c>
    </row>
    <row r="3">
      <c r="A3" s="2" t="s">
        <v>252</v>
      </c>
      <c r="B3" s="2" t="s">
        <v>254</v>
      </c>
    </row>
    <row r="4">
      <c r="A4" s="2" t="s">
        <v>255</v>
      </c>
    </row>
    <row r="5">
      <c r="A5" s="2" t="s">
        <v>256</v>
      </c>
      <c r="C5" s="2" t="s">
        <v>257</v>
      </c>
    </row>
    <row r="6">
      <c r="A6" s="2" t="s">
        <v>259</v>
      </c>
    </row>
    <row r="7">
      <c r="A7" s="2" t="s">
        <v>260</v>
      </c>
      <c r="B7" s="2" t="s">
        <v>261</v>
      </c>
      <c r="C7" s="22" t="s">
        <v>263</v>
      </c>
      <c r="F7" s="23"/>
    </row>
    <row r="8">
      <c r="A8" s="2" t="s">
        <v>278</v>
      </c>
      <c r="B8" s="2" t="s">
        <v>279</v>
      </c>
      <c r="C8" s="2" t="s">
        <v>251</v>
      </c>
      <c r="D8" s="2" t="s">
        <v>280</v>
      </c>
      <c r="E8" s="2" t="s">
        <v>281</v>
      </c>
      <c r="F8" s="2" t="s">
        <v>282</v>
      </c>
      <c r="G8" s="2" t="s">
        <v>284</v>
      </c>
      <c r="H8" s="2" t="s">
        <v>285</v>
      </c>
      <c r="I8" s="2" t="s">
        <v>286</v>
      </c>
    </row>
    <row r="10">
      <c r="G10" s="22" t="s">
        <v>287</v>
      </c>
    </row>
    <row r="16" ht="15.0" customHeight="1">
      <c r="P16" s="2" t="s">
        <v>290</v>
      </c>
    </row>
    <row r="17" ht="1.5" customHeight="1">
      <c r="P17" s="2" t="s">
        <v>292</v>
      </c>
    </row>
    <row r="18">
      <c r="P18" s="2" t="s">
        <v>293</v>
      </c>
    </row>
    <row r="19">
      <c r="P19" s="2" t="s">
        <v>294</v>
      </c>
    </row>
    <row r="54">
      <c r="A54" s="23"/>
    </row>
    <row r="55">
      <c r="A55" s="23"/>
    </row>
  </sheetData>
  <mergeCells count="1">
    <mergeCell ref="J1:J101"/>
  </mergeCells>
  <hyperlinks>
    <hyperlink r:id="rId1" ref="C7"/>
    <hyperlink r:id="rId2" ref="G1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4.71"/>
    <col customWidth="1" min="2" max="2" width="34.29"/>
    <col customWidth="1" min="3" max="3" width="5.86"/>
    <col customWidth="1" min="4" max="4" width="8.14"/>
    <col customWidth="1" min="5" max="5" width="5.29"/>
    <col customWidth="1" min="6" max="6" width="6.0"/>
    <col customWidth="1" min="7" max="7" width="6.57"/>
    <col customWidth="1" min="8" max="8" width="8.43"/>
    <col customWidth="1" min="9" max="9" width="7.86"/>
    <col customWidth="1" min="10" max="10" width="6.57"/>
    <col customWidth="1" min="11" max="12" width="5.71"/>
    <col customWidth="1" min="13" max="13" width="6.29"/>
    <col customWidth="1" min="14" max="14" width="6.43"/>
    <col customWidth="1" min="15" max="15" width="5.57"/>
    <col customWidth="1" min="16" max="16" width="6.29"/>
    <col customWidth="1" min="17" max="17" width="8.14"/>
    <col customWidth="1" min="18" max="18" width="8.0"/>
    <col customWidth="1" min="19" max="21" width="17.29"/>
  </cols>
  <sheetData>
    <row r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2" t="s">
        <v>36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>
      <c r="C2" s="4" t="str">
        <f t="shared" ref="C2:F2" si="1">countif(C4:C42,"ok")</f>
        <v>30</v>
      </c>
      <c r="D2" s="4" t="str">
        <f t="shared" si="1"/>
        <v>0</v>
      </c>
      <c r="E2" s="4" t="str">
        <f t="shared" si="1"/>
        <v>0</v>
      </c>
      <c r="F2" s="4" t="str">
        <f t="shared" si="1"/>
        <v>13</v>
      </c>
      <c r="G2" s="2">
        <v>0.0</v>
      </c>
      <c r="H2" s="4" t="str">
        <f t="shared" ref="H2:L2" si="2">countif(H4:H42,"ok")</f>
        <v>0</v>
      </c>
      <c r="I2" s="4" t="str">
        <f t="shared" si="2"/>
        <v>17</v>
      </c>
      <c r="J2" s="4" t="str">
        <f t="shared" si="2"/>
        <v>0</v>
      </c>
      <c r="K2" s="3" t="str">
        <f t="shared" si="2"/>
        <v>34</v>
      </c>
      <c r="L2" s="4" t="str">
        <f t="shared" si="2"/>
        <v>27</v>
      </c>
      <c r="M2" s="2">
        <v>7.0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</row>
    <row r="3">
      <c r="K3" s="5"/>
    </row>
    <row r="4">
      <c r="A4" s="2" t="s">
        <v>66</v>
      </c>
      <c r="B4" s="2" t="s">
        <v>237</v>
      </c>
      <c r="C4" s="2" t="s">
        <v>40</v>
      </c>
      <c r="F4" s="2" t="s">
        <v>40</v>
      </c>
      <c r="I4" s="2" t="s">
        <v>40</v>
      </c>
      <c r="K4" s="1" t="s">
        <v>41</v>
      </c>
      <c r="L4" s="2" t="s">
        <v>41</v>
      </c>
      <c r="M4" s="2" t="s">
        <v>40</v>
      </c>
    </row>
    <row r="5">
      <c r="A5" s="2" t="s">
        <v>66</v>
      </c>
      <c r="B5" s="2" t="s">
        <v>238</v>
      </c>
      <c r="C5" s="2" t="s">
        <v>40</v>
      </c>
      <c r="F5" s="2" t="s">
        <v>40</v>
      </c>
      <c r="I5" s="2" t="s">
        <v>40</v>
      </c>
      <c r="K5" s="1" t="s">
        <v>41</v>
      </c>
      <c r="L5" s="2" t="s">
        <v>41</v>
      </c>
    </row>
    <row r="6">
      <c r="A6" s="2" t="s">
        <v>66</v>
      </c>
      <c r="B6" s="2" t="s">
        <v>239</v>
      </c>
      <c r="C6" s="2" t="s">
        <v>40</v>
      </c>
      <c r="F6" s="2" t="s">
        <v>40</v>
      </c>
      <c r="I6" s="2" t="s">
        <v>40</v>
      </c>
      <c r="K6" s="1" t="s">
        <v>41</v>
      </c>
      <c r="L6" s="2" t="s">
        <v>41</v>
      </c>
    </row>
    <row r="7">
      <c r="A7" s="2" t="s">
        <v>66</v>
      </c>
      <c r="B7" s="2" t="s">
        <v>240</v>
      </c>
      <c r="K7" s="1" t="s">
        <v>41</v>
      </c>
    </row>
    <row r="8">
      <c r="A8" s="2" t="s">
        <v>66</v>
      </c>
      <c r="B8" s="2" t="s">
        <v>241</v>
      </c>
      <c r="C8" s="2" t="s">
        <v>40</v>
      </c>
      <c r="F8" s="2" t="s">
        <v>40</v>
      </c>
      <c r="I8" s="2" t="s">
        <v>40</v>
      </c>
      <c r="K8" s="1" t="s">
        <v>41</v>
      </c>
      <c r="L8" s="2" t="s">
        <v>41</v>
      </c>
    </row>
    <row r="9">
      <c r="A9" s="2" t="s">
        <v>66</v>
      </c>
      <c r="B9" s="2" t="s">
        <v>242</v>
      </c>
      <c r="C9" s="2" t="s">
        <v>40</v>
      </c>
      <c r="F9" s="2" t="s">
        <v>40</v>
      </c>
      <c r="I9" s="2" t="s">
        <v>40</v>
      </c>
      <c r="K9" s="1" t="s">
        <v>41</v>
      </c>
      <c r="L9" s="2" t="s">
        <v>41</v>
      </c>
      <c r="M9" s="2" t="s">
        <v>40</v>
      </c>
    </row>
    <row r="10">
      <c r="A10" s="2" t="s">
        <v>66</v>
      </c>
      <c r="B10" s="2" t="s">
        <v>243</v>
      </c>
      <c r="C10" s="2" t="s">
        <v>40</v>
      </c>
      <c r="K10" s="1" t="s">
        <v>41</v>
      </c>
      <c r="L10" s="2" t="s">
        <v>41</v>
      </c>
    </row>
    <row r="11">
      <c r="A11" s="2" t="s">
        <v>66</v>
      </c>
      <c r="B11" s="2" t="s">
        <v>244</v>
      </c>
      <c r="K11" s="21"/>
      <c r="L11" s="2" t="s">
        <v>41</v>
      </c>
    </row>
    <row r="12">
      <c r="A12" s="2" t="s">
        <v>66</v>
      </c>
      <c r="B12" s="2" t="s">
        <v>245</v>
      </c>
      <c r="C12" s="2" t="s">
        <v>40</v>
      </c>
      <c r="F12" s="2" t="s">
        <v>40</v>
      </c>
      <c r="I12" s="2" t="s">
        <v>40</v>
      </c>
      <c r="K12" s="1" t="s">
        <v>41</v>
      </c>
      <c r="L12" s="2" t="s">
        <v>41</v>
      </c>
      <c r="M12" s="2" t="s">
        <v>40</v>
      </c>
    </row>
    <row r="13">
      <c r="A13" s="2" t="s">
        <v>66</v>
      </c>
      <c r="B13" s="2" t="s">
        <v>253</v>
      </c>
      <c r="C13" s="2" t="s">
        <v>40</v>
      </c>
      <c r="D13" s="2" t="s">
        <v>73</v>
      </c>
      <c r="K13" s="1" t="s">
        <v>41</v>
      </c>
      <c r="L13" s="2" t="s">
        <v>41</v>
      </c>
    </row>
    <row r="14">
      <c r="A14" s="2" t="s">
        <v>66</v>
      </c>
      <c r="B14" s="2" t="s">
        <v>258</v>
      </c>
      <c r="K14" s="1" t="s">
        <v>41</v>
      </c>
    </row>
    <row r="15">
      <c r="A15" s="2" t="s">
        <v>66</v>
      </c>
      <c r="B15" s="2" t="s">
        <v>262</v>
      </c>
      <c r="C15" s="2" t="s">
        <v>40</v>
      </c>
      <c r="K15" s="1" t="s">
        <v>41</v>
      </c>
      <c r="L15" s="2" t="s">
        <v>41</v>
      </c>
    </row>
    <row r="16">
      <c r="A16" s="2" t="s">
        <v>66</v>
      </c>
      <c r="B16" s="2" t="s">
        <v>264</v>
      </c>
      <c r="J16" s="2" t="s">
        <v>265</v>
      </c>
      <c r="K16" s="21"/>
    </row>
    <row r="17">
      <c r="A17" s="2" t="s">
        <v>66</v>
      </c>
      <c r="B17" s="2" t="s">
        <v>266</v>
      </c>
      <c r="C17" s="2" t="s">
        <v>40</v>
      </c>
      <c r="K17" s="1" t="s">
        <v>41</v>
      </c>
      <c r="L17" s="2" t="s">
        <v>41</v>
      </c>
    </row>
    <row r="18">
      <c r="A18" s="2" t="s">
        <v>66</v>
      </c>
      <c r="B18" s="2" t="s">
        <v>267</v>
      </c>
      <c r="C18" s="2" t="s">
        <v>40</v>
      </c>
      <c r="F18" s="2" t="s">
        <v>40</v>
      </c>
      <c r="K18" s="1" t="s">
        <v>41</v>
      </c>
      <c r="L18" s="2" t="s">
        <v>41</v>
      </c>
    </row>
    <row r="19">
      <c r="A19" s="2" t="s">
        <v>66</v>
      </c>
      <c r="B19" s="2" t="s">
        <v>268</v>
      </c>
      <c r="K19" s="1" t="s">
        <v>41</v>
      </c>
    </row>
    <row r="20">
      <c r="A20" s="2" t="s">
        <v>66</v>
      </c>
      <c r="B20" s="2" t="s">
        <v>269</v>
      </c>
      <c r="C20" s="2" t="s">
        <v>40</v>
      </c>
      <c r="K20" s="1" t="s">
        <v>41</v>
      </c>
    </row>
    <row r="21">
      <c r="A21" s="2" t="s">
        <v>66</v>
      </c>
      <c r="B21" s="2" t="s">
        <v>270</v>
      </c>
      <c r="C21" s="2" t="s">
        <v>40</v>
      </c>
      <c r="K21" s="1" t="s">
        <v>41</v>
      </c>
    </row>
    <row r="22">
      <c r="A22" s="2" t="s">
        <v>66</v>
      </c>
      <c r="B22" s="2" t="s">
        <v>271</v>
      </c>
      <c r="K22" s="1" t="s">
        <v>41</v>
      </c>
    </row>
    <row r="23">
      <c r="A23" s="2" t="s">
        <v>66</v>
      </c>
      <c r="B23" s="2" t="s">
        <v>272</v>
      </c>
      <c r="C23" s="2" t="s">
        <v>40</v>
      </c>
      <c r="F23" s="2" t="s">
        <v>40</v>
      </c>
      <c r="G23" s="2" t="s">
        <v>41</v>
      </c>
      <c r="I23" s="2" t="s">
        <v>40</v>
      </c>
      <c r="K23" s="1" t="s">
        <v>41</v>
      </c>
      <c r="L23" s="2" t="s">
        <v>41</v>
      </c>
    </row>
    <row r="24">
      <c r="A24" s="2" t="s">
        <v>66</v>
      </c>
      <c r="B24" s="2" t="s">
        <v>273</v>
      </c>
      <c r="C24" s="2" t="s">
        <v>40</v>
      </c>
      <c r="I24" s="2" t="s">
        <v>40</v>
      </c>
      <c r="K24" s="1" t="s">
        <v>41</v>
      </c>
      <c r="L24" s="2" t="s">
        <v>41</v>
      </c>
    </row>
    <row r="25">
      <c r="A25" s="2" t="s">
        <v>66</v>
      </c>
      <c r="B25" s="2" t="s">
        <v>274</v>
      </c>
      <c r="C25" s="2" t="s">
        <v>40</v>
      </c>
      <c r="F25" s="2" t="s">
        <v>40</v>
      </c>
      <c r="I25" s="2" t="s">
        <v>40</v>
      </c>
      <c r="K25" s="1" t="s">
        <v>41</v>
      </c>
      <c r="L25" s="2" t="s">
        <v>41</v>
      </c>
    </row>
    <row r="26">
      <c r="A26" s="2" t="s">
        <v>66</v>
      </c>
      <c r="B26" s="2" t="s">
        <v>275</v>
      </c>
      <c r="C26" s="2" t="s">
        <v>40</v>
      </c>
      <c r="F26" s="2" t="s">
        <v>40</v>
      </c>
      <c r="I26" s="2" t="s">
        <v>40</v>
      </c>
      <c r="K26" s="1" t="s">
        <v>41</v>
      </c>
      <c r="L26" s="2" t="s">
        <v>41</v>
      </c>
    </row>
    <row r="27">
      <c r="A27" s="2" t="s">
        <v>66</v>
      </c>
      <c r="B27" s="2" t="s">
        <v>276</v>
      </c>
      <c r="C27" s="2" t="s">
        <v>40</v>
      </c>
      <c r="I27" s="2" t="s">
        <v>40</v>
      </c>
      <c r="K27" s="1" t="s">
        <v>41</v>
      </c>
      <c r="L27" s="2" t="s">
        <v>41</v>
      </c>
    </row>
    <row r="28">
      <c r="A28" s="2" t="s">
        <v>66</v>
      </c>
      <c r="B28" s="2" t="s">
        <v>277</v>
      </c>
      <c r="C28" s="2" t="s">
        <v>40</v>
      </c>
      <c r="I28" s="2" t="s">
        <v>40</v>
      </c>
      <c r="K28" s="1" t="s">
        <v>41</v>
      </c>
      <c r="L28" s="2" t="s">
        <v>41</v>
      </c>
    </row>
    <row r="29">
      <c r="A29" s="2" t="s">
        <v>66</v>
      </c>
      <c r="B29" s="2" t="s">
        <v>283</v>
      </c>
      <c r="C29" s="2" t="s">
        <v>40</v>
      </c>
      <c r="I29" s="2" t="s">
        <v>40</v>
      </c>
      <c r="K29" s="1" t="s">
        <v>41</v>
      </c>
      <c r="L29" s="2" t="s">
        <v>41</v>
      </c>
    </row>
    <row r="30">
      <c r="A30" s="2" t="s">
        <v>66</v>
      </c>
      <c r="B30" s="2" t="s">
        <v>288</v>
      </c>
      <c r="C30" s="2" t="s">
        <v>40</v>
      </c>
      <c r="K30" s="1" t="s">
        <v>41</v>
      </c>
    </row>
    <row r="31">
      <c r="A31" s="2" t="s">
        <v>66</v>
      </c>
      <c r="B31" s="2" t="s">
        <v>289</v>
      </c>
      <c r="C31" s="2" t="s">
        <v>40</v>
      </c>
      <c r="K31" s="1" t="s">
        <v>41</v>
      </c>
      <c r="L31" s="2" t="s">
        <v>41</v>
      </c>
    </row>
    <row r="32">
      <c r="A32" s="2" t="s">
        <v>66</v>
      </c>
      <c r="B32" s="2" t="s">
        <v>291</v>
      </c>
      <c r="C32" s="2" t="s">
        <v>40</v>
      </c>
      <c r="F32" s="2" t="s">
        <v>40</v>
      </c>
      <c r="I32" s="2" t="s">
        <v>40</v>
      </c>
      <c r="K32" s="1" t="s">
        <v>41</v>
      </c>
      <c r="L32" s="2" t="s">
        <v>41</v>
      </c>
      <c r="M32" s="2" t="s">
        <v>40</v>
      </c>
    </row>
    <row r="33">
      <c r="A33" s="2" t="s">
        <v>66</v>
      </c>
      <c r="B33" s="2" t="s">
        <v>295</v>
      </c>
      <c r="C33" s="2" t="s">
        <v>40</v>
      </c>
      <c r="I33" s="2" t="s">
        <v>40</v>
      </c>
      <c r="K33" s="1" t="s">
        <v>41</v>
      </c>
      <c r="L33" s="2" t="s">
        <v>41</v>
      </c>
      <c r="M33" s="2" t="s">
        <v>40</v>
      </c>
    </row>
    <row r="34">
      <c r="A34" s="2" t="s">
        <v>66</v>
      </c>
      <c r="B34" s="2" t="s">
        <v>296</v>
      </c>
      <c r="C34" s="2" t="s">
        <v>40</v>
      </c>
      <c r="K34" s="1" t="s">
        <v>41</v>
      </c>
    </row>
    <row r="35">
      <c r="A35" s="2" t="s">
        <v>66</v>
      </c>
      <c r="B35" s="2" t="s">
        <v>297</v>
      </c>
      <c r="C35" s="2" t="s">
        <v>40</v>
      </c>
      <c r="I35" s="2" t="s">
        <v>40</v>
      </c>
      <c r="K35" s="1" t="s">
        <v>41</v>
      </c>
      <c r="L35" s="2" t="s">
        <v>41</v>
      </c>
    </row>
    <row r="36">
      <c r="A36" s="2" t="s">
        <v>66</v>
      </c>
      <c r="B36" s="2" t="s">
        <v>298</v>
      </c>
      <c r="K36" s="5"/>
    </row>
    <row r="37">
      <c r="A37" s="2" t="s">
        <v>66</v>
      </c>
      <c r="B37" s="2" t="s">
        <v>299</v>
      </c>
      <c r="C37" s="2" t="s">
        <v>40</v>
      </c>
      <c r="K37" s="1" t="s">
        <v>41</v>
      </c>
      <c r="L37" s="2" t="s">
        <v>41</v>
      </c>
    </row>
    <row r="38">
      <c r="A38" s="2" t="s">
        <v>66</v>
      </c>
      <c r="B38" s="2" t="s">
        <v>300</v>
      </c>
      <c r="C38" s="2" t="s">
        <v>40</v>
      </c>
      <c r="K38" s="1" t="s">
        <v>41</v>
      </c>
      <c r="L38" s="2" t="s">
        <v>41</v>
      </c>
    </row>
    <row r="39">
      <c r="A39" s="2" t="s">
        <v>66</v>
      </c>
      <c r="B39" s="2" t="s">
        <v>301</v>
      </c>
      <c r="C39" s="2" t="s">
        <v>40</v>
      </c>
      <c r="F39" s="2" t="s">
        <v>40</v>
      </c>
      <c r="K39" s="1" t="s">
        <v>41</v>
      </c>
      <c r="L39" s="2" t="s">
        <v>41</v>
      </c>
    </row>
    <row r="40">
      <c r="A40" s="2" t="s">
        <v>66</v>
      </c>
      <c r="B40" s="2" t="s">
        <v>302</v>
      </c>
      <c r="C40" s="2" t="s">
        <v>40</v>
      </c>
      <c r="F40" s="2" t="s">
        <v>40</v>
      </c>
      <c r="K40" s="1" t="s">
        <v>41</v>
      </c>
      <c r="L40" s="2" t="s">
        <v>41</v>
      </c>
    </row>
    <row r="41">
      <c r="A41" s="2" t="s">
        <v>66</v>
      </c>
      <c r="B41" s="2" t="s">
        <v>303</v>
      </c>
      <c r="K41" s="5"/>
    </row>
    <row r="42">
      <c r="A42" s="2" t="s">
        <v>66</v>
      </c>
      <c r="B42" s="2" t="s">
        <v>304</v>
      </c>
      <c r="I42" s="2" t="s">
        <v>40</v>
      </c>
      <c r="K42" s="24"/>
    </row>
    <row r="43">
      <c r="A43" s="2" t="s">
        <v>305</v>
      </c>
      <c r="B43" s="2" t="s">
        <v>306</v>
      </c>
      <c r="K43" s="1" t="s">
        <v>41</v>
      </c>
      <c r="M43" s="2" t="s">
        <v>41</v>
      </c>
    </row>
    <row r="44">
      <c r="A44" s="2" t="s">
        <v>305</v>
      </c>
      <c r="B44" s="2" t="s">
        <v>307</v>
      </c>
      <c r="K44" s="1" t="s">
        <v>41</v>
      </c>
      <c r="M44" s="2" t="s">
        <v>41</v>
      </c>
    </row>
    <row r="45">
      <c r="K45" s="5"/>
    </row>
    <row r="46">
      <c r="K46" s="5"/>
    </row>
    <row r="47">
      <c r="K47" s="5"/>
    </row>
    <row r="48">
      <c r="K48" s="5"/>
    </row>
    <row r="49">
      <c r="K49" s="5"/>
    </row>
    <row r="50">
      <c r="K50" s="5"/>
    </row>
    <row r="51">
      <c r="K51" s="5"/>
    </row>
    <row r="52">
      <c r="K52" s="5"/>
    </row>
    <row r="53">
      <c r="K53" s="5"/>
    </row>
    <row r="54">
      <c r="K54" s="5"/>
    </row>
    <row r="55">
      <c r="K55" s="5"/>
    </row>
    <row r="56">
      <c r="K56" s="5"/>
    </row>
    <row r="57">
      <c r="K57" s="5"/>
    </row>
    <row r="58">
      <c r="K58" s="5"/>
    </row>
    <row r="59">
      <c r="K59" s="5"/>
    </row>
    <row r="60">
      <c r="K60" s="5"/>
    </row>
    <row r="61">
      <c r="K61" s="5"/>
    </row>
    <row r="62">
      <c r="K62" s="5"/>
    </row>
    <row r="63">
      <c r="K63" s="5"/>
    </row>
    <row r="64">
      <c r="K64" s="5"/>
    </row>
    <row r="65">
      <c r="K65" s="5"/>
    </row>
    <row r="66">
      <c r="K66" s="5"/>
    </row>
    <row r="67">
      <c r="K67" s="5"/>
    </row>
    <row r="68">
      <c r="K68" s="5"/>
    </row>
    <row r="69">
      <c r="K69" s="5"/>
    </row>
    <row r="70">
      <c r="K70" s="5"/>
    </row>
    <row r="71">
      <c r="K71" s="5"/>
    </row>
    <row r="72">
      <c r="K72" s="5"/>
    </row>
    <row r="73">
      <c r="K73" s="5"/>
    </row>
    <row r="74">
      <c r="K74" s="5"/>
    </row>
    <row r="75">
      <c r="K75" s="5"/>
    </row>
    <row r="76">
      <c r="K76" s="5"/>
    </row>
    <row r="77">
      <c r="K77" s="5"/>
    </row>
    <row r="78">
      <c r="K78" s="5"/>
    </row>
    <row r="79">
      <c r="K79" s="5"/>
    </row>
    <row r="80">
      <c r="K80" s="5"/>
    </row>
    <row r="81">
      <c r="K81" s="5"/>
    </row>
    <row r="82">
      <c r="K82" s="5"/>
    </row>
    <row r="83">
      <c r="K83" s="5"/>
    </row>
    <row r="84">
      <c r="K84" s="5"/>
    </row>
    <row r="85">
      <c r="K85" s="5"/>
    </row>
    <row r="86">
      <c r="K86" s="5"/>
    </row>
    <row r="87">
      <c r="K87" s="5"/>
    </row>
    <row r="88">
      <c r="K88" s="5"/>
    </row>
    <row r="89">
      <c r="K89" s="5"/>
    </row>
    <row r="90">
      <c r="K90" s="5"/>
    </row>
    <row r="91">
      <c r="K91" s="5"/>
    </row>
    <row r="92">
      <c r="K92" s="5"/>
    </row>
    <row r="93">
      <c r="K93" s="5"/>
    </row>
    <row r="94">
      <c r="K94" s="5"/>
    </row>
    <row r="95">
      <c r="K95" s="5"/>
    </row>
    <row r="96">
      <c r="K96" s="5"/>
    </row>
    <row r="97">
      <c r="K97" s="5"/>
    </row>
    <row r="98">
      <c r="K98" s="5"/>
    </row>
    <row r="99">
      <c r="K99" s="5"/>
    </row>
    <row r="100">
      <c r="K100" s="5"/>
    </row>
    <row r="101">
      <c r="K101" s="5"/>
    </row>
    <row r="102">
      <c r="K102" s="5"/>
    </row>
    <row r="103">
      <c r="K103" s="5"/>
    </row>
    <row r="104">
      <c r="K104" s="5"/>
    </row>
    <row r="105">
      <c r="K105" s="5"/>
    </row>
    <row r="106">
      <c r="K106" s="5"/>
    </row>
    <row r="107">
      <c r="K107" s="5"/>
    </row>
    <row r="108">
      <c r="K108" s="5"/>
    </row>
    <row r="109">
      <c r="K109" s="5"/>
    </row>
    <row r="110">
      <c r="K110" s="5"/>
    </row>
    <row r="111">
      <c r="K111" s="5"/>
    </row>
    <row r="112">
      <c r="K112" s="5"/>
    </row>
    <row r="113">
      <c r="K113" s="5"/>
    </row>
    <row r="114">
      <c r="K114" s="5"/>
    </row>
    <row r="115">
      <c r="K115" s="5"/>
    </row>
    <row r="116">
      <c r="K116" s="5"/>
    </row>
    <row r="117">
      <c r="K117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29"/>
    <col customWidth="1" min="2" max="20" width="17.29"/>
  </cols>
  <sheetData>
    <row r="1">
      <c r="A1" s="25" t="s">
        <v>308</v>
      </c>
      <c r="B1" s="2" t="s">
        <v>309</v>
      </c>
      <c r="C1" s="2" t="s">
        <v>310</v>
      </c>
    </row>
    <row r="2">
      <c r="A2" s="25">
        <v>1.0</v>
      </c>
      <c r="B2" s="2" t="s">
        <v>311</v>
      </c>
    </row>
    <row r="3">
      <c r="A3" s="2">
        <v>2.0</v>
      </c>
      <c r="B3" s="2" t="s">
        <v>312</v>
      </c>
      <c r="C3" s="2" t="s">
        <v>313</v>
      </c>
      <c r="D3" s="2" t="s">
        <v>314</v>
      </c>
      <c r="E3" s="2" t="s">
        <v>315</v>
      </c>
      <c r="F3" s="2" t="s">
        <v>316</v>
      </c>
    </row>
    <row r="4">
      <c r="A4" s="2">
        <v>3.0</v>
      </c>
      <c r="B4" s="2" t="s">
        <v>317</v>
      </c>
      <c r="C4" s="2" t="s">
        <v>318</v>
      </c>
      <c r="D4" s="2" t="s">
        <v>319</v>
      </c>
      <c r="E4" s="2" t="s">
        <v>320</v>
      </c>
    </row>
    <row r="5">
      <c r="A5" s="2">
        <v>4.0</v>
      </c>
      <c r="B5" s="2" t="s">
        <v>321</v>
      </c>
      <c r="C5" s="2" t="s">
        <v>322</v>
      </c>
      <c r="D5" s="2" t="s">
        <v>323</v>
      </c>
    </row>
    <row r="6">
      <c r="C6" s="22" t="s">
        <v>324</v>
      </c>
    </row>
    <row r="7">
      <c r="A7" s="2">
        <v>5.0</v>
      </c>
      <c r="B7" s="2" t="s">
        <v>325</v>
      </c>
      <c r="C7" s="1" t="s">
        <v>326</v>
      </c>
      <c r="D7" s="2" t="s">
        <v>327</v>
      </c>
      <c r="E7" s="2" t="s">
        <v>328</v>
      </c>
      <c r="F7" s="2" t="s">
        <v>329</v>
      </c>
    </row>
    <row r="10">
      <c r="C10" s="2" t="s">
        <v>330</v>
      </c>
    </row>
    <row r="11">
      <c r="C11" s="2" t="s">
        <v>331</v>
      </c>
    </row>
    <row r="12">
      <c r="C12" s="2" t="s">
        <v>332</v>
      </c>
    </row>
    <row r="13">
      <c r="C13" s="2" t="s">
        <v>333</v>
      </c>
    </row>
    <row r="14">
      <c r="C14" s="2" t="s">
        <v>334</v>
      </c>
    </row>
    <row r="15">
      <c r="C15" s="2" t="s">
        <v>335</v>
      </c>
    </row>
  </sheetData>
  <hyperlinks>
    <hyperlink r:id="rId1" ref="C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309</v>
      </c>
    </row>
    <row r="2">
      <c r="A2" s="2" t="s">
        <v>336</v>
      </c>
      <c r="B2" s="2" t="s">
        <v>337</v>
      </c>
      <c r="C2" s="2" t="s">
        <v>338</v>
      </c>
    </row>
    <row r="3">
      <c r="A3" s="2" t="s">
        <v>339</v>
      </c>
    </row>
    <row r="4">
      <c r="A4" s="2" t="s">
        <v>340</v>
      </c>
      <c r="B4" s="2">
        <v>10986.0</v>
      </c>
      <c r="C4" s="2" t="s">
        <v>341</v>
      </c>
    </row>
  </sheetData>
  <drawing r:id="rId1"/>
</worksheet>
</file>