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mhh/Documents/Microarray Gen/HRLR/HC_CoexpressionModules/"/>
    </mc:Choice>
  </mc:AlternateContent>
  <bookViews>
    <workbookView xWindow="0" yWindow="1860" windowWidth="28160" windowHeight="15920" tabRatio="500"/>
  </bookViews>
  <sheets>
    <sheet name="SummaryTable_CellTypeGenesVsHCM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15" i="1" l="1"/>
  <c r="AB15" i="1"/>
  <c r="AC15" i="1"/>
  <c r="AD15" i="1"/>
  <c r="AE15" i="1"/>
  <c r="AA16" i="1"/>
  <c r="AB16" i="1"/>
  <c r="AC16" i="1"/>
  <c r="AD16" i="1"/>
  <c r="AE16" i="1"/>
  <c r="AA17" i="1"/>
  <c r="AB17" i="1"/>
  <c r="AC17" i="1"/>
  <c r="AD17" i="1"/>
  <c r="AE17" i="1"/>
  <c r="AA18" i="1"/>
  <c r="AB18" i="1"/>
  <c r="AC18" i="1"/>
  <c r="AD18" i="1"/>
  <c r="AE18" i="1"/>
  <c r="AA19" i="1"/>
  <c r="AB19" i="1"/>
  <c r="AC19" i="1"/>
  <c r="AD19" i="1"/>
  <c r="AE19" i="1"/>
  <c r="AA20" i="1"/>
  <c r="AB20" i="1"/>
  <c r="AC20" i="1"/>
  <c r="AD20" i="1"/>
  <c r="AE20" i="1"/>
  <c r="AA21" i="1"/>
  <c r="AB21" i="1"/>
  <c r="AC21" i="1"/>
  <c r="AD21" i="1"/>
  <c r="AE21" i="1"/>
  <c r="AA22" i="1"/>
  <c r="AB22" i="1"/>
  <c r="AC22" i="1"/>
  <c r="AD22" i="1"/>
  <c r="AE22" i="1"/>
  <c r="AA23" i="1"/>
  <c r="AB23" i="1"/>
  <c r="AC23" i="1"/>
  <c r="AD23" i="1"/>
  <c r="AE23" i="1"/>
  <c r="AA24" i="1"/>
  <c r="AB24" i="1"/>
  <c r="AC24" i="1"/>
  <c r="AD24" i="1"/>
  <c r="AE24" i="1"/>
  <c r="AA26" i="1"/>
  <c r="AB26" i="1"/>
  <c r="AC26" i="1"/>
  <c r="AD26" i="1"/>
  <c r="AE26" i="1"/>
  <c r="B15" i="1"/>
  <c r="Z19" i="1"/>
  <c r="Z20" i="1"/>
  <c r="Z21" i="1"/>
  <c r="Z26" i="1"/>
  <c r="Y19" i="1"/>
  <c r="Y20" i="1"/>
  <c r="Y21" i="1"/>
  <c r="Y26" i="1"/>
  <c r="X19" i="1"/>
  <c r="X20" i="1"/>
  <c r="X21" i="1"/>
  <c r="X26" i="1"/>
  <c r="W19" i="1"/>
  <c r="W20" i="1"/>
  <c r="W21" i="1"/>
  <c r="W26" i="1"/>
  <c r="V19" i="1"/>
  <c r="V20" i="1"/>
  <c r="V21" i="1"/>
  <c r="V26" i="1"/>
  <c r="U19" i="1"/>
  <c r="U20" i="1"/>
  <c r="U21" i="1"/>
  <c r="U26" i="1"/>
  <c r="T19" i="1"/>
  <c r="T20" i="1"/>
  <c r="T21" i="1"/>
  <c r="T26" i="1"/>
  <c r="S19" i="1"/>
  <c r="S20" i="1"/>
  <c r="S21" i="1"/>
  <c r="S26" i="1"/>
  <c r="R19" i="1"/>
  <c r="R20" i="1"/>
  <c r="R21" i="1"/>
  <c r="R26" i="1"/>
  <c r="Q19" i="1"/>
  <c r="Q20" i="1"/>
  <c r="Q21" i="1"/>
  <c r="Q26" i="1"/>
  <c r="P19" i="1"/>
  <c r="P20" i="1"/>
  <c r="P21" i="1"/>
  <c r="P26" i="1"/>
  <c r="O19" i="1"/>
  <c r="O20" i="1"/>
  <c r="O21" i="1"/>
  <c r="O26" i="1"/>
  <c r="N19" i="1"/>
  <c r="N20" i="1"/>
  <c r="N21" i="1"/>
  <c r="N26" i="1"/>
  <c r="M19" i="1"/>
  <c r="M20" i="1"/>
  <c r="M21" i="1"/>
  <c r="M26" i="1"/>
  <c r="L19" i="1"/>
  <c r="L20" i="1"/>
  <c r="L21" i="1"/>
  <c r="L26" i="1"/>
  <c r="K19" i="1"/>
  <c r="K20" i="1"/>
  <c r="K21" i="1"/>
  <c r="K26" i="1"/>
  <c r="J19" i="1"/>
  <c r="J20" i="1"/>
  <c r="J21" i="1"/>
  <c r="J26" i="1"/>
  <c r="I19" i="1"/>
  <c r="I20" i="1"/>
  <c r="I21" i="1"/>
  <c r="I26" i="1"/>
  <c r="H19" i="1"/>
  <c r="H20" i="1"/>
  <c r="H21" i="1"/>
  <c r="H26" i="1"/>
  <c r="G19" i="1"/>
  <c r="G20" i="1"/>
  <c r="G21" i="1"/>
  <c r="G26" i="1"/>
  <c r="F19" i="1"/>
  <c r="F20" i="1"/>
  <c r="F21" i="1"/>
  <c r="F26" i="1"/>
  <c r="E19" i="1"/>
  <c r="E20" i="1"/>
  <c r="E21" i="1"/>
  <c r="E26" i="1"/>
  <c r="D19" i="1"/>
  <c r="D20" i="1"/>
  <c r="D21" i="1"/>
  <c r="D26" i="1"/>
  <c r="C19" i="1"/>
  <c r="C20" i="1"/>
  <c r="C21" i="1"/>
  <c r="C26" i="1"/>
  <c r="B19" i="1"/>
  <c r="B20" i="1"/>
  <c r="B21" i="1"/>
  <c r="B26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</calcChain>
</file>

<file path=xl/sharedStrings.xml><?xml version="1.0" encoding="utf-8"?>
<sst xmlns="http://schemas.openxmlformats.org/spreadsheetml/2006/main" count="90" uniqueCount="45">
  <si>
    <t>black</t>
  </si>
  <si>
    <t>blue</t>
  </si>
  <si>
    <t>brown</t>
  </si>
  <si>
    <t>cyan</t>
  </si>
  <si>
    <t>darkgreen</t>
  </si>
  <si>
    <t>darkgrey</t>
  </si>
  <si>
    <t>darkmagenta</t>
  </si>
  <si>
    <t>darkolivegreen</t>
  </si>
  <si>
    <t>darkred</t>
  </si>
  <si>
    <t>darkturquoise</t>
  </si>
  <si>
    <t>green</t>
  </si>
  <si>
    <t>greenyellow</t>
  </si>
  <si>
    <t>grey</t>
  </si>
  <si>
    <t>grey60</t>
  </si>
  <si>
    <t>lightcyan</t>
  </si>
  <si>
    <t>lightyellow</t>
  </si>
  <si>
    <t>magenta</t>
  </si>
  <si>
    <t>orange</t>
  </si>
  <si>
    <t>paleturquoise</t>
  </si>
  <si>
    <t>royalblue</t>
  </si>
  <si>
    <t>saddlebrown</t>
  </si>
  <si>
    <t>sienna3</t>
  </si>
  <si>
    <t>skyblue</t>
  </si>
  <si>
    <t>skyblue3</t>
  </si>
  <si>
    <t>steelblue</t>
  </si>
  <si>
    <t>turquoise</t>
  </si>
  <si>
    <t>violet</t>
  </si>
  <si>
    <t>white</t>
  </si>
  <si>
    <t>yellow</t>
  </si>
  <si>
    <t>yellowgreen</t>
  </si>
  <si>
    <t>Astrocyte</t>
  </si>
  <si>
    <t>Endothelial</t>
  </si>
  <si>
    <t>Microglia</t>
  </si>
  <si>
    <t>Mural</t>
  </si>
  <si>
    <t>Neuron_All</t>
  </si>
  <si>
    <t>Neuron_Interneuron</t>
  </si>
  <si>
    <t>Neuron_Projection</t>
  </si>
  <si>
    <t>Oligodendrocyte</t>
  </si>
  <si>
    <t>Oligodendrocyte_Immature</t>
  </si>
  <si>
    <t>RBC</t>
  </si>
  <si>
    <t>As percentage of module:</t>
  </si>
  <si>
    <t>All Neurons</t>
  </si>
  <si>
    <t>Strong Cell type Identity</t>
  </si>
  <si>
    <t>*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</si>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</sst>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8"/>
  <sheetViews>
    <sheetView tabSelected="1" workbookViewId="0">
      <selection activeCell="C31" sqref="C31"/>
    </sheetView>
  </sheetViews>
  <sheetFormatPr baseColWidth="10" defaultColWidth="5.6640625" defaultRowHeight="16" x14ac:dyDescent="0.2"/>
  <cols>
    <col min="1" max="1" width="30.83203125" customWidth="1"/>
  </cols>
  <sheetData>
    <row r="1" spans="1:3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2">
      <c r="A2" t="s">
        <v>30</v>
      </c>
      <c r="B2">
        <v>12</v>
      </c>
      <c r="C2">
        <v>43</v>
      </c>
      <c r="D2">
        <v>47</v>
      </c>
      <c r="E2">
        <v>2</v>
      </c>
      <c r="F2">
        <v>2</v>
      </c>
      <c r="G2">
        <v>16</v>
      </c>
      <c r="H2">
        <v>3</v>
      </c>
      <c r="I2">
        <v>0</v>
      </c>
      <c r="J2">
        <v>0</v>
      </c>
      <c r="K2">
        <v>3</v>
      </c>
      <c r="L2">
        <v>31</v>
      </c>
      <c r="M2">
        <v>9</v>
      </c>
      <c r="N2">
        <v>150</v>
      </c>
      <c r="O2">
        <v>3</v>
      </c>
      <c r="P2">
        <v>17</v>
      </c>
      <c r="Q2">
        <v>18</v>
      </c>
      <c r="R2">
        <v>6</v>
      </c>
      <c r="S2">
        <v>3</v>
      </c>
      <c r="T2">
        <v>10</v>
      </c>
      <c r="U2">
        <v>0</v>
      </c>
      <c r="V2">
        <v>6</v>
      </c>
      <c r="W2">
        <v>1</v>
      </c>
      <c r="X2">
        <v>1</v>
      </c>
      <c r="Y2">
        <v>2</v>
      </c>
      <c r="Z2">
        <v>0</v>
      </c>
      <c r="AA2">
        <v>47</v>
      </c>
      <c r="AB2">
        <v>0</v>
      </c>
      <c r="AC2">
        <v>4</v>
      </c>
      <c r="AD2">
        <v>13</v>
      </c>
      <c r="AE2">
        <v>0</v>
      </c>
    </row>
    <row r="3" spans="1:31" x14ac:dyDescent="0.2">
      <c r="A3" t="s">
        <v>31</v>
      </c>
      <c r="B3">
        <v>11</v>
      </c>
      <c r="C3">
        <v>38</v>
      </c>
      <c r="D3">
        <v>51</v>
      </c>
      <c r="E3">
        <v>1</v>
      </c>
      <c r="F3">
        <v>1</v>
      </c>
      <c r="G3">
        <v>9</v>
      </c>
      <c r="H3">
        <v>1</v>
      </c>
      <c r="I3">
        <v>1</v>
      </c>
      <c r="J3">
        <v>6</v>
      </c>
      <c r="K3">
        <v>4</v>
      </c>
      <c r="L3">
        <v>14</v>
      </c>
      <c r="M3">
        <v>5</v>
      </c>
      <c r="N3">
        <v>197</v>
      </c>
      <c r="O3">
        <v>13</v>
      </c>
      <c r="P3">
        <v>6</v>
      </c>
      <c r="Q3">
        <v>9</v>
      </c>
      <c r="R3">
        <v>13</v>
      </c>
      <c r="S3">
        <v>3</v>
      </c>
      <c r="T3">
        <v>3</v>
      </c>
      <c r="U3">
        <v>1</v>
      </c>
      <c r="V3">
        <v>1</v>
      </c>
      <c r="W3">
        <v>0</v>
      </c>
      <c r="X3">
        <v>1</v>
      </c>
      <c r="Y3">
        <v>0</v>
      </c>
      <c r="Z3">
        <v>2</v>
      </c>
      <c r="AA3">
        <v>76</v>
      </c>
      <c r="AB3">
        <v>0</v>
      </c>
      <c r="AC3">
        <v>5</v>
      </c>
      <c r="AD3">
        <v>25</v>
      </c>
      <c r="AE3">
        <v>2</v>
      </c>
    </row>
    <row r="4" spans="1:31" x14ac:dyDescent="0.2">
      <c r="A4" t="s">
        <v>32</v>
      </c>
      <c r="B4">
        <v>2</v>
      </c>
      <c r="C4">
        <v>62</v>
      </c>
      <c r="D4">
        <v>66</v>
      </c>
      <c r="E4">
        <v>2</v>
      </c>
      <c r="F4">
        <v>3</v>
      </c>
      <c r="G4">
        <v>8</v>
      </c>
      <c r="H4">
        <v>2</v>
      </c>
      <c r="I4">
        <v>7</v>
      </c>
      <c r="J4">
        <v>2</v>
      </c>
      <c r="K4">
        <v>2</v>
      </c>
      <c r="L4">
        <v>13</v>
      </c>
      <c r="M4">
        <v>2</v>
      </c>
      <c r="N4">
        <v>202</v>
      </c>
      <c r="O4">
        <v>4</v>
      </c>
      <c r="P4">
        <v>9</v>
      </c>
      <c r="Q4">
        <v>4</v>
      </c>
      <c r="R4">
        <v>4</v>
      </c>
      <c r="S4">
        <v>0</v>
      </c>
      <c r="T4">
        <v>1</v>
      </c>
      <c r="U4">
        <v>0</v>
      </c>
      <c r="V4">
        <v>2</v>
      </c>
      <c r="W4">
        <v>0</v>
      </c>
      <c r="X4">
        <v>0</v>
      </c>
      <c r="Y4">
        <v>1</v>
      </c>
      <c r="Z4">
        <v>1</v>
      </c>
      <c r="AA4">
        <v>81</v>
      </c>
      <c r="AB4">
        <v>2</v>
      </c>
      <c r="AC4">
        <v>2</v>
      </c>
      <c r="AD4">
        <v>28</v>
      </c>
      <c r="AE4">
        <v>3</v>
      </c>
    </row>
    <row r="5" spans="1:31" x14ac:dyDescent="0.2">
      <c r="A5" t="s">
        <v>33</v>
      </c>
      <c r="B5">
        <v>5</v>
      </c>
      <c r="C5">
        <v>22</v>
      </c>
      <c r="D5">
        <v>33</v>
      </c>
      <c r="E5">
        <v>2</v>
      </c>
      <c r="F5">
        <v>4</v>
      </c>
      <c r="G5">
        <v>1</v>
      </c>
      <c r="H5">
        <v>0</v>
      </c>
      <c r="I5">
        <v>0</v>
      </c>
      <c r="J5">
        <v>1</v>
      </c>
      <c r="K5">
        <v>0</v>
      </c>
      <c r="L5">
        <v>6</v>
      </c>
      <c r="M5">
        <v>3</v>
      </c>
      <c r="N5">
        <v>107</v>
      </c>
      <c r="O5">
        <v>4</v>
      </c>
      <c r="P5">
        <v>5</v>
      </c>
      <c r="Q5">
        <v>3</v>
      </c>
      <c r="R5">
        <v>2</v>
      </c>
      <c r="S5">
        <v>0</v>
      </c>
      <c r="T5">
        <v>11</v>
      </c>
      <c r="U5">
        <v>0</v>
      </c>
      <c r="V5">
        <v>1</v>
      </c>
      <c r="W5">
        <v>1</v>
      </c>
      <c r="X5">
        <v>0</v>
      </c>
      <c r="Y5">
        <v>0</v>
      </c>
      <c r="Z5">
        <v>2</v>
      </c>
      <c r="AA5">
        <v>33</v>
      </c>
      <c r="AB5">
        <v>0</v>
      </c>
      <c r="AC5">
        <v>0</v>
      </c>
      <c r="AD5">
        <v>7</v>
      </c>
      <c r="AE5">
        <v>0</v>
      </c>
    </row>
    <row r="6" spans="1:31" x14ac:dyDescent="0.2">
      <c r="A6" t="s">
        <v>34</v>
      </c>
      <c r="B6">
        <v>2</v>
      </c>
      <c r="C6">
        <v>14</v>
      </c>
      <c r="D6">
        <v>10</v>
      </c>
      <c r="E6">
        <v>4</v>
      </c>
      <c r="F6">
        <v>3</v>
      </c>
      <c r="G6">
        <v>3</v>
      </c>
      <c r="H6">
        <v>0</v>
      </c>
      <c r="I6">
        <v>0</v>
      </c>
      <c r="J6">
        <v>2</v>
      </c>
      <c r="K6">
        <v>1</v>
      </c>
      <c r="L6">
        <v>10</v>
      </c>
      <c r="M6">
        <v>6</v>
      </c>
      <c r="N6">
        <v>42</v>
      </c>
      <c r="O6">
        <v>1</v>
      </c>
      <c r="P6">
        <v>6</v>
      </c>
      <c r="Q6">
        <v>11</v>
      </c>
      <c r="R6">
        <v>5</v>
      </c>
      <c r="S6">
        <v>1</v>
      </c>
      <c r="T6">
        <v>0</v>
      </c>
      <c r="U6">
        <v>0</v>
      </c>
      <c r="V6">
        <v>2</v>
      </c>
      <c r="W6">
        <v>1</v>
      </c>
      <c r="X6">
        <v>0</v>
      </c>
      <c r="Y6">
        <v>0</v>
      </c>
      <c r="Z6">
        <v>0</v>
      </c>
      <c r="AA6">
        <v>20</v>
      </c>
      <c r="AB6">
        <v>1</v>
      </c>
      <c r="AC6">
        <v>0</v>
      </c>
      <c r="AD6">
        <v>2</v>
      </c>
      <c r="AE6">
        <v>0</v>
      </c>
    </row>
    <row r="7" spans="1:31" x14ac:dyDescent="0.2">
      <c r="A7" t="s">
        <v>35</v>
      </c>
      <c r="B7">
        <v>17</v>
      </c>
      <c r="C7">
        <v>50</v>
      </c>
      <c r="D7">
        <v>61</v>
      </c>
      <c r="E7">
        <v>12</v>
      </c>
      <c r="F7">
        <v>3</v>
      </c>
      <c r="G7">
        <v>17</v>
      </c>
      <c r="H7">
        <v>0</v>
      </c>
      <c r="I7">
        <v>0</v>
      </c>
      <c r="J7">
        <v>3</v>
      </c>
      <c r="K7">
        <v>6</v>
      </c>
      <c r="L7">
        <v>22</v>
      </c>
      <c r="M7">
        <v>11</v>
      </c>
      <c r="N7">
        <v>126</v>
      </c>
      <c r="O7">
        <v>2</v>
      </c>
      <c r="P7">
        <v>16</v>
      </c>
      <c r="Q7">
        <v>20</v>
      </c>
      <c r="R7">
        <v>10</v>
      </c>
      <c r="S7">
        <v>2</v>
      </c>
      <c r="T7">
        <v>2</v>
      </c>
      <c r="U7">
        <v>4</v>
      </c>
      <c r="V7">
        <v>1</v>
      </c>
      <c r="W7">
        <v>1</v>
      </c>
      <c r="X7">
        <v>0</v>
      </c>
      <c r="Y7">
        <v>0</v>
      </c>
      <c r="Z7">
        <v>0</v>
      </c>
      <c r="AA7">
        <v>63</v>
      </c>
      <c r="AB7">
        <v>3</v>
      </c>
      <c r="AC7">
        <v>3</v>
      </c>
      <c r="AD7">
        <v>15</v>
      </c>
      <c r="AE7">
        <v>0</v>
      </c>
    </row>
    <row r="8" spans="1:31" x14ac:dyDescent="0.2">
      <c r="A8" t="s">
        <v>36</v>
      </c>
      <c r="B8">
        <v>8</v>
      </c>
      <c r="C8">
        <v>30</v>
      </c>
      <c r="D8">
        <v>49</v>
      </c>
      <c r="E8">
        <v>6</v>
      </c>
      <c r="F8">
        <v>19</v>
      </c>
      <c r="G8">
        <v>5</v>
      </c>
      <c r="H8">
        <v>0</v>
      </c>
      <c r="I8">
        <v>2</v>
      </c>
      <c r="J8">
        <v>2</v>
      </c>
      <c r="K8">
        <v>0</v>
      </c>
      <c r="L8">
        <v>19</v>
      </c>
      <c r="M8">
        <v>11</v>
      </c>
      <c r="N8">
        <v>122</v>
      </c>
      <c r="O8">
        <v>1</v>
      </c>
      <c r="P8">
        <v>23</v>
      </c>
      <c r="Q8">
        <v>22</v>
      </c>
      <c r="R8">
        <v>0</v>
      </c>
      <c r="S8">
        <v>1</v>
      </c>
      <c r="T8">
        <v>2</v>
      </c>
      <c r="U8">
        <v>0</v>
      </c>
      <c r="V8">
        <v>5</v>
      </c>
      <c r="W8">
        <v>3</v>
      </c>
      <c r="X8">
        <v>0</v>
      </c>
      <c r="Y8">
        <v>0</v>
      </c>
      <c r="Z8">
        <v>0</v>
      </c>
      <c r="AA8">
        <v>42</v>
      </c>
      <c r="AB8">
        <v>0</v>
      </c>
      <c r="AC8">
        <v>3</v>
      </c>
      <c r="AD8">
        <v>20</v>
      </c>
      <c r="AE8">
        <v>0</v>
      </c>
    </row>
    <row r="9" spans="1:31" x14ac:dyDescent="0.2">
      <c r="A9" t="s">
        <v>37</v>
      </c>
      <c r="B9">
        <v>11</v>
      </c>
      <c r="C9">
        <v>51</v>
      </c>
      <c r="D9">
        <v>84</v>
      </c>
      <c r="E9">
        <v>5</v>
      </c>
      <c r="F9">
        <v>5</v>
      </c>
      <c r="G9">
        <v>12</v>
      </c>
      <c r="H9">
        <v>1</v>
      </c>
      <c r="I9">
        <v>1</v>
      </c>
      <c r="J9">
        <v>0</v>
      </c>
      <c r="K9">
        <v>7</v>
      </c>
      <c r="L9">
        <v>25</v>
      </c>
      <c r="M9">
        <v>13</v>
      </c>
      <c r="N9">
        <v>174</v>
      </c>
      <c r="O9">
        <v>7</v>
      </c>
      <c r="P9">
        <v>13</v>
      </c>
      <c r="Q9">
        <v>13</v>
      </c>
      <c r="R9">
        <v>11</v>
      </c>
      <c r="S9">
        <v>3</v>
      </c>
      <c r="T9">
        <v>2</v>
      </c>
      <c r="U9">
        <v>7</v>
      </c>
      <c r="V9">
        <v>3</v>
      </c>
      <c r="W9">
        <v>1</v>
      </c>
      <c r="X9">
        <v>71</v>
      </c>
      <c r="Y9">
        <v>1</v>
      </c>
      <c r="Z9">
        <v>1</v>
      </c>
      <c r="AA9">
        <v>63</v>
      </c>
      <c r="AB9">
        <v>1</v>
      </c>
      <c r="AC9">
        <v>1</v>
      </c>
      <c r="AD9">
        <v>21</v>
      </c>
      <c r="AE9">
        <v>1</v>
      </c>
    </row>
    <row r="10" spans="1:31" x14ac:dyDescent="0.2">
      <c r="A10" t="s">
        <v>38</v>
      </c>
      <c r="B10">
        <v>7</v>
      </c>
      <c r="C10">
        <v>14</v>
      </c>
      <c r="D10">
        <v>13</v>
      </c>
      <c r="E10">
        <v>2</v>
      </c>
      <c r="F10">
        <v>0</v>
      </c>
      <c r="G10">
        <v>3</v>
      </c>
      <c r="H10">
        <v>0</v>
      </c>
      <c r="I10">
        <v>0</v>
      </c>
      <c r="J10">
        <v>0</v>
      </c>
      <c r="K10">
        <v>0</v>
      </c>
      <c r="L10">
        <v>8</v>
      </c>
      <c r="M10">
        <v>3</v>
      </c>
      <c r="N10">
        <v>37</v>
      </c>
      <c r="O10">
        <v>0</v>
      </c>
      <c r="P10">
        <v>3</v>
      </c>
      <c r="Q10">
        <v>6</v>
      </c>
      <c r="R10">
        <v>1</v>
      </c>
      <c r="S10">
        <v>0</v>
      </c>
      <c r="T10">
        <v>0</v>
      </c>
      <c r="U10">
        <v>0</v>
      </c>
      <c r="V10">
        <v>1</v>
      </c>
      <c r="W10">
        <v>2</v>
      </c>
      <c r="X10">
        <v>1</v>
      </c>
      <c r="Y10">
        <v>0</v>
      </c>
      <c r="Z10">
        <v>0</v>
      </c>
      <c r="AA10">
        <v>8</v>
      </c>
      <c r="AB10">
        <v>0</v>
      </c>
      <c r="AC10">
        <v>0</v>
      </c>
      <c r="AD10">
        <v>3</v>
      </c>
      <c r="AE10">
        <v>0</v>
      </c>
    </row>
    <row r="11" spans="1:31" x14ac:dyDescent="0.2">
      <c r="A11" t="s">
        <v>39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6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4</v>
      </c>
      <c r="AB11">
        <v>0</v>
      </c>
      <c r="AC11">
        <v>0</v>
      </c>
      <c r="AD11">
        <v>2</v>
      </c>
      <c r="AE11">
        <v>0</v>
      </c>
    </row>
    <row r="12" spans="1:31" x14ac:dyDescent="0.2">
      <c r="B12">
        <v>535</v>
      </c>
      <c r="C12">
        <v>2642</v>
      </c>
      <c r="D12">
        <v>2899</v>
      </c>
      <c r="E12">
        <v>234</v>
      </c>
      <c r="F12">
        <v>141</v>
      </c>
      <c r="G12">
        <v>503</v>
      </c>
      <c r="H12">
        <v>44</v>
      </c>
      <c r="I12">
        <v>44</v>
      </c>
      <c r="J12">
        <v>154</v>
      </c>
      <c r="K12">
        <v>133</v>
      </c>
      <c r="L12">
        <v>1271</v>
      </c>
      <c r="M12">
        <v>431</v>
      </c>
      <c r="N12">
        <v>8631</v>
      </c>
      <c r="O12">
        <v>191</v>
      </c>
      <c r="P12">
        <v>709</v>
      </c>
      <c r="Q12">
        <v>621</v>
      </c>
      <c r="R12">
        <v>480</v>
      </c>
      <c r="S12">
        <v>104</v>
      </c>
      <c r="T12">
        <v>72</v>
      </c>
      <c r="U12">
        <v>163</v>
      </c>
      <c r="V12">
        <v>77</v>
      </c>
      <c r="W12">
        <v>40</v>
      </c>
      <c r="X12">
        <v>111</v>
      </c>
      <c r="Y12">
        <v>35</v>
      </c>
      <c r="Z12">
        <v>67</v>
      </c>
      <c r="AA12">
        <v>4646</v>
      </c>
      <c r="AB12">
        <v>62</v>
      </c>
      <c r="AC12">
        <v>80</v>
      </c>
      <c r="AD12">
        <v>1142</v>
      </c>
      <c r="AE12">
        <v>39</v>
      </c>
    </row>
    <row r="14" spans="1:31" x14ac:dyDescent="0.2">
      <c r="A14" s="1" t="s">
        <v>40</v>
      </c>
      <c r="B14" s="1" t="s">
        <v>0</v>
      </c>
      <c r="C14" s="1" t="s">
        <v>1</v>
      </c>
      <c r="D14" s="1" t="s">
        <v>2</v>
      </c>
      <c r="E14" s="1" t="s">
        <v>3</v>
      </c>
      <c r="F14" s="1" t="s">
        <v>4</v>
      </c>
      <c r="G14" s="1" t="s">
        <v>5</v>
      </c>
      <c r="H14" s="1" t="s">
        <v>6</v>
      </c>
      <c r="I14" s="1" t="s">
        <v>7</v>
      </c>
      <c r="J14" s="1" t="s">
        <v>8</v>
      </c>
      <c r="K14" s="1" t="s">
        <v>9</v>
      </c>
      <c r="L14" s="1" t="s">
        <v>10</v>
      </c>
      <c r="M14" s="1" t="s">
        <v>11</v>
      </c>
      <c r="N14" s="1" t="s">
        <v>12</v>
      </c>
      <c r="O14" s="1" t="s">
        <v>13</v>
      </c>
      <c r="P14" s="1" t="s">
        <v>14</v>
      </c>
      <c r="Q14" s="1" t="s">
        <v>15</v>
      </c>
      <c r="R14" s="1" t="s">
        <v>16</v>
      </c>
      <c r="S14" s="1" t="s">
        <v>17</v>
      </c>
      <c r="T14" s="1" t="s">
        <v>18</v>
      </c>
      <c r="U14" s="1" t="s">
        <v>19</v>
      </c>
      <c r="V14" s="1" t="s">
        <v>20</v>
      </c>
      <c r="W14" s="1" t="s">
        <v>21</v>
      </c>
      <c r="X14" s="1" t="s">
        <v>22</v>
      </c>
      <c r="Y14" s="1" t="s">
        <v>23</v>
      </c>
      <c r="Z14" s="1" t="s">
        <v>24</v>
      </c>
      <c r="AA14" s="1" t="s">
        <v>25</v>
      </c>
      <c r="AB14" s="1" t="s">
        <v>26</v>
      </c>
      <c r="AC14" s="1" t="s">
        <v>27</v>
      </c>
      <c r="AD14" s="1" t="s">
        <v>28</v>
      </c>
      <c r="AE14" s="1" t="s">
        <v>29</v>
      </c>
    </row>
    <row r="15" spans="1:31" x14ac:dyDescent="0.2">
      <c r="A15" t="s">
        <v>30</v>
      </c>
      <c r="B15" s="2">
        <f>B2/B$12</f>
        <v>2.2429906542056073E-2</v>
      </c>
      <c r="C15" s="2">
        <f t="shared" ref="C15:Z24" si="0">C2/C$12</f>
        <v>1.6275548826646481E-2</v>
      </c>
      <c r="D15" s="2">
        <f t="shared" si="0"/>
        <v>1.6212487064505003E-2</v>
      </c>
      <c r="E15" s="2">
        <f t="shared" si="0"/>
        <v>8.5470085470085479E-3</v>
      </c>
      <c r="F15" s="2">
        <f t="shared" si="0"/>
        <v>1.4184397163120567E-2</v>
      </c>
      <c r="G15" s="2">
        <f t="shared" si="0"/>
        <v>3.1809145129224649E-2</v>
      </c>
      <c r="H15" s="2">
        <f t="shared" si="0"/>
        <v>6.8181818181818177E-2</v>
      </c>
      <c r="I15" s="2">
        <f t="shared" si="0"/>
        <v>0</v>
      </c>
      <c r="J15" s="2">
        <f t="shared" si="0"/>
        <v>0</v>
      </c>
      <c r="K15" s="2">
        <f t="shared" si="0"/>
        <v>2.2556390977443608E-2</v>
      </c>
      <c r="L15" s="2">
        <f t="shared" si="0"/>
        <v>2.4390243902439025E-2</v>
      </c>
      <c r="M15" s="2">
        <f t="shared" si="0"/>
        <v>2.0881670533642691E-2</v>
      </c>
      <c r="N15" s="2">
        <f t="shared" si="0"/>
        <v>1.737921445950643E-2</v>
      </c>
      <c r="O15" s="2">
        <f t="shared" si="0"/>
        <v>1.5706806282722512E-2</v>
      </c>
      <c r="P15" s="2">
        <f t="shared" si="0"/>
        <v>2.3977433004231313E-2</v>
      </c>
      <c r="Q15" s="2">
        <f t="shared" si="0"/>
        <v>2.8985507246376812E-2</v>
      </c>
      <c r="R15" s="2">
        <f t="shared" si="0"/>
        <v>1.2500000000000001E-2</v>
      </c>
      <c r="S15" s="2">
        <f t="shared" si="0"/>
        <v>2.8846153846153848E-2</v>
      </c>
      <c r="T15" s="2">
        <f t="shared" si="0"/>
        <v>0.1388888888888889</v>
      </c>
      <c r="U15" s="2">
        <f t="shared" si="0"/>
        <v>0</v>
      </c>
      <c r="V15" s="2">
        <f t="shared" si="0"/>
        <v>7.792207792207792E-2</v>
      </c>
      <c r="W15" s="2">
        <f t="shared" si="0"/>
        <v>2.5000000000000001E-2</v>
      </c>
      <c r="X15" s="2">
        <f t="shared" si="0"/>
        <v>9.0090090090090089E-3</v>
      </c>
      <c r="Y15" s="2">
        <f t="shared" si="0"/>
        <v>5.7142857142857141E-2</v>
      </c>
      <c r="Z15" s="2">
        <f t="shared" si="0"/>
        <v>0</v>
      </c>
      <c r="AA15" s="2">
        <f t="shared" ref="AA15:AE15" si="1">AA2/AA$12</f>
        <v>1.0116229014205768E-2</v>
      </c>
      <c r="AB15" s="2">
        <f t="shared" si="1"/>
        <v>0</v>
      </c>
      <c r="AC15" s="2">
        <f t="shared" si="1"/>
        <v>0.05</v>
      </c>
      <c r="AD15" s="2">
        <f t="shared" si="1"/>
        <v>1.138353765323993E-2</v>
      </c>
      <c r="AE15" s="2">
        <f t="shared" si="1"/>
        <v>0</v>
      </c>
    </row>
    <row r="16" spans="1:31" x14ac:dyDescent="0.2">
      <c r="A16" t="s">
        <v>31</v>
      </c>
      <c r="B16" s="2">
        <f t="shared" ref="B16:Q24" si="2">B3/B$12</f>
        <v>2.0560747663551402E-2</v>
      </c>
      <c r="C16" s="2">
        <f t="shared" si="2"/>
        <v>1.4383043149129448E-2</v>
      </c>
      <c r="D16" s="2">
        <f t="shared" si="2"/>
        <v>1.7592273197654364E-2</v>
      </c>
      <c r="E16" s="2">
        <f t="shared" si="2"/>
        <v>4.2735042735042739E-3</v>
      </c>
      <c r="F16" s="2">
        <f t="shared" si="2"/>
        <v>7.0921985815602835E-3</v>
      </c>
      <c r="G16" s="2">
        <f t="shared" si="2"/>
        <v>1.7892644135188866E-2</v>
      </c>
      <c r="H16" s="2">
        <f t="shared" si="2"/>
        <v>2.2727272727272728E-2</v>
      </c>
      <c r="I16" s="2">
        <f t="shared" si="2"/>
        <v>2.2727272727272728E-2</v>
      </c>
      <c r="J16" s="2">
        <f t="shared" si="2"/>
        <v>3.896103896103896E-2</v>
      </c>
      <c r="K16" s="2">
        <f t="shared" si="2"/>
        <v>3.007518796992481E-2</v>
      </c>
      <c r="L16" s="2">
        <f t="shared" si="2"/>
        <v>1.1014948859166011E-2</v>
      </c>
      <c r="M16" s="2">
        <f t="shared" si="2"/>
        <v>1.1600928074245939E-2</v>
      </c>
      <c r="N16" s="2">
        <f t="shared" si="2"/>
        <v>2.2824701656818446E-2</v>
      </c>
      <c r="O16" s="2">
        <f t="shared" si="2"/>
        <v>6.8062827225130892E-2</v>
      </c>
      <c r="P16" s="2">
        <f t="shared" si="2"/>
        <v>8.4626234132581107E-3</v>
      </c>
      <c r="Q16" s="2">
        <f t="shared" si="2"/>
        <v>1.4492753623188406E-2</v>
      </c>
      <c r="R16" s="2">
        <f t="shared" si="0"/>
        <v>2.7083333333333334E-2</v>
      </c>
      <c r="S16" s="2">
        <f t="shared" si="0"/>
        <v>2.8846153846153848E-2</v>
      </c>
      <c r="T16" s="2">
        <f t="shared" si="0"/>
        <v>4.1666666666666664E-2</v>
      </c>
      <c r="U16" s="2">
        <f t="shared" si="0"/>
        <v>6.1349693251533744E-3</v>
      </c>
      <c r="V16" s="2">
        <f t="shared" si="0"/>
        <v>1.2987012987012988E-2</v>
      </c>
      <c r="W16" s="2">
        <f t="shared" si="0"/>
        <v>0</v>
      </c>
      <c r="X16" s="2">
        <f t="shared" si="0"/>
        <v>9.0090090090090089E-3</v>
      </c>
      <c r="Y16" s="2">
        <f t="shared" si="0"/>
        <v>0</v>
      </c>
      <c r="Z16" s="2">
        <f t="shared" si="0"/>
        <v>2.9850746268656716E-2</v>
      </c>
      <c r="AA16" s="2">
        <f t="shared" ref="AA16:AE16" si="3">AA3/AA$12</f>
        <v>1.6358157554885924E-2</v>
      </c>
      <c r="AB16" s="2">
        <f t="shared" si="3"/>
        <v>0</v>
      </c>
      <c r="AC16" s="2">
        <f t="shared" si="3"/>
        <v>6.25E-2</v>
      </c>
      <c r="AD16" s="2">
        <f t="shared" si="3"/>
        <v>2.1891418563922942E-2</v>
      </c>
      <c r="AE16" s="2">
        <f t="shared" si="3"/>
        <v>5.128205128205128E-2</v>
      </c>
    </row>
    <row r="17" spans="1:31" x14ac:dyDescent="0.2">
      <c r="A17" t="s">
        <v>32</v>
      </c>
      <c r="B17" s="2">
        <f t="shared" si="2"/>
        <v>3.7383177570093459E-3</v>
      </c>
      <c r="C17" s="2">
        <f t="shared" si="0"/>
        <v>2.3467070401211203E-2</v>
      </c>
      <c r="D17" s="2">
        <f t="shared" si="0"/>
        <v>2.2766471196964469E-2</v>
      </c>
      <c r="E17" s="2">
        <f t="shared" si="0"/>
        <v>8.5470085470085479E-3</v>
      </c>
      <c r="F17" s="2">
        <f t="shared" si="0"/>
        <v>2.1276595744680851E-2</v>
      </c>
      <c r="G17" s="2">
        <f t="shared" si="0"/>
        <v>1.5904572564612324E-2</v>
      </c>
      <c r="H17" s="2">
        <f t="shared" si="0"/>
        <v>4.5454545454545456E-2</v>
      </c>
      <c r="I17" s="2">
        <f t="shared" si="0"/>
        <v>0.15909090909090909</v>
      </c>
      <c r="J17" s="2">
        <f t="shared" si="0"/>
        <v>1.2987012987012988E-2</v>
      </c>
      <c r="K17" s="2">
        <f t="shared" si="0"/>
        <v>1.5037593984962405E-2</v>
      </c>
      <c r="L17" s="2">
        <f t="shared" si="0"/>
        <v>1.0228166797797011E-2</v>
      </c>
      <c r="M17" s="2">
        <f t="shared" si="0"/>
        <v>4.6403712296983757E-3</v>
      </c>
      <c r="N17" s="2">
        <f t="shared" si="0"/>
        <v>2.3404008805468661E-2</v>
      </c>
      <c r="O17" s="2">
        <f t="shared" si="0"/>
        <v>2.0942408376963352E-2</v>
      </c>
      <c r="P17" s="2">
        <f t="shared" si="0"/>
        <v>1.2693935119887164E-2</v>
      </c>
      <c r="Q17" s="2">
        <f t="shared" si="0"/>
        <v>6.4412238325281803E-3</v>
      </c>
      <c r="R17" s="2">
        <f t="shared" si="0"/>
        <v>8.3333333333333332E-3</v>
      </c>
      <c r="S17" s="2">
        <f t="shared" si="0"/>
        <v>0</v>
      </c>
      <c r="T17" s="2">
        <f t="shared" si="0"/>
        <v>1.3888888888888888E-2</v>
      </c>
      <c r="U17" s="2">
        <f t="shared" si="0"/>
        <v>0</v>
      </c>
      <c r="V17" s="2">
        <f t="shared" si="0"/>
        <v>2.5974025974025976E-2</v>
      </c>
      <c r="W17" s="2">
        <f t="shared" si="0"/>
        <v>0</v>
      </c>
      <c r="X17" s="2">
        <f t="shared" si="0"/>
        <v>0</v>
      </c>
      <c r="Y17" s="2">
        <f t="shared" si="0"/>
        <v>2.8571428571428571E-2</v>
      </c>
      <c r="Z17" s="2">
        <f t="shared" si="0"/>
        <v>1.4925373134328358E-2</v>
      </c>
      <c r="AA17" s="2">
        <f t="shared" ref="AA17:AE17" si="4">AA4/AA$12</f>
        <v>1.743435213086526E-2</v>
      </c>
      <c r="AB17" s="2">
        <f t="shared" si="4"/>
        <v>3.2258064516129031E-2</v>
      </c>
      <c r="AC17" s="2">
        <f t="shared" si="4"/>
        <v>2.5000000000000001E-2</v>
      </c>
      <c r="AD17" s="2">
        <f t="shared" si="4"/>
        <v>2.4518388791593695E-2</v>
      </c>
      <c r="AE17" s="2">
        <f t="shared" si="4"/>
        <v>7.6923076923076927E-2</v>
      </c>
    </row>
    <row r="18" spans="1:31" x14ac:dyDescent="0.2">
      <c r="A18" t="s">
        <v>33</v>
      </c>
      <c r="B18" s="2">
        <f t="shared" si="2"/>
        <v>9.3457943925233638E-3</v>
      </c>
      <c r="C18" s="2">
        <f t="shared" si="0"/>
        <v>8.3270249810749441E-3</v>
      </c>
      <c r="D18" s="2">
        <f t="shared" si="0"/>
        <v>1.1383235598482234E-2</v>
      </c>
      <c r="E18" s="2">
        <f t="shared" si="0"/>
        <v>8.5470085470085479E-3</v>
      </c>
      <c r="F18" s="2">
        <f t="shared" si="0"/>
        <v>2.8368794326241134E-2</v>
      </c>
      <c r="G18" s="2">
        <f t="shared" si="0"/>
        <v>1.9880715705765406E-3</v>
      </c>
      <c r="H18" s="2">
        <f t="shared" si="0"/>
        <v>0</v>
      </c>
      <c r="I18" s="2">
        <f t="shared" si="0"/>
        <v>0</v>
      </c>
      <c r="J18" s="2">
        <f t="shared" si="0"/>
        <v>6.4935064935064939E-3</v>
      </c>
      <c r="K18" s="2">
        <f t="shared" si="0"/>
        <v>0</v>
      </c>
      <c r="L18" s="2">
        <f t="shared" si="0"/>
        <v>4.7206923682140047E-3</v>
      </c>
      <c r="M18" s="2">
        <f t="shared" si="0"/>
        <v>6.9605568445475635E-3</v>
      </c>
      <c r="N18" s="2">
        <f t="shared" si="0"/>
        <v>1.2397172981114587E-2</v>
      </c>
      <c r="O18" s="2">
        <f t="shared" si="0"/>
        <v>2.0942408376963352E-2</v>
      </c>
      <c r="P18" s="2">
        <f t="shared" si="0"/>
        <v>7.052186177715092E-3</v>
      </c>
      <c r="Q18" s="2">
        <f t="shared" si="0"/>
        <v>4.830917874396135E-3</v>
      </c>
      <c r="R18" s="2">
        <f t="shared" si="0"/>
        <v>4.1666666666666666E-3</v>
      </c>
      <c r="S18" s="2">
        <f t="shared" si="0"/>
        <v>0</v>
      </c>
      <c r="T18" s="2">
        <f t="shared" si="0"/>
        <v>0.15277777777777779</v>
      </c>
      <c r="U18" s="2">
        <f t="shared" si="0"/>
        <v>0</v>
      </c>
      <c r="V18" s="2">
        <f t="shared" si="0"/>
        <v>1.2987012987012988E-2</v>
      </c>
      <c r="W18" s="2">
        <f t="shared" si="0"/>
        <v>2.5000000000000001E-2</v>
      </c>
      <c r="X18" s="2">
        <f t="shared" si="0"/>
        <v>0</v>
      </c>
      <c r="Y18" s="2">
        <f t="shared" si="0"/>
        <v>0</v>
      </c>
      <c r="Z18" s="2">
        <f t="shared" si="0"/>
        <v>2.9850746268656716E-2</v>
      </c>
      <c r="AA18" s="2">
        <f t="shared" ref="AA18:AE18" si="5">AA5/AA$12</f>
        <v>7.1028842014636247E-3</v>
      </c>
      <c r="AB18" s="2">
        <f t="shared" si="5"/>
        <v>0</v>
      </c>
      <c r="AC18" s="2">
        <f t="shared" si="5"/>
        <v>0</v>
      </c>
      <c r="AD18" s="2">
        <f t="shared" si="5"/>
        <v>6.1295971978984239E-3</v>
      </c>
      <c r="AE18" s="2">
        <f t="shared" si="5"/>
        <v>0</v>
      </c>
    </row>
    <row r="19" spans="1:31" x14ac:dyDescent="0.2">
      <c r="A19" t="s">
        <v>34</v>
      </c>
      <c r="B19" s="2">
        <f t="shared" si="2"/>
        <v>3.7383177570093459E-3</v>
      </c>
      <c r="C19" s="2">
        <f t="shared" si="0"/>
        <v>5.2990158970476911E-3</v>
      </c>
      <c r="D19" s="2">
        <f t="shared" si="0"/>
        <v>3.4494653328734047E-3</v>
      </c>
      <c r="E19" s="2">
        <f t="shared" si="0"/>
        <v>1.7094017094017096E-2</v>
      </c>
      <c r="F19" s="2">
        <f t="shared" si="0"/>
        <v>2.1276595744680851E-2</v>
      </c>
      <c r="G19" s="2">
        <f t="shared" si="0"/>
        <v>5.9642147117296221E-3</v>
      </c>
      <c r="H19" s="2">
        <f t="shared" si="0"/>
        <v>0</v>
      </c>
      <c r="I19" s="2">
        <f t="shared" si="0"/>
        <v>0</v>
      </c>
      <c r="J19" s="2">
        <f t="shared" si="0"/>
        <v>1.2987012987012988E-2</v>
      </c>
      <c r="K19" s="2">
        <f t="shared" si="0"/>
        <v>7.5187969924812026E-3</v>
      </c>
      <c r="L19" s="2">
        <f t="shared" si="0"/>
        <v>7.8678206136900079E-3</v>
      </c>
      <c r="M19" s="2">
        <f t="shared" si="0"/>
        <v>1.3921113689095127E-2</v>
      </c>
      <c r="N19" s="2">
        <f t="shared" si="0"/>
        <v>4.8661800486618006E-3</v>
      </c>
      <c r="O19" s="2">
        <f t="shared" si="0"/>
        <v>5.235602094240838E-3</v>
      </c>
      <c r="P19" s="2">
        <f t="shared" si="0"/>
        <v>8.4626234132581107E-3</v>
      </c>
      <c r="Q19" s="2">
        <f t="shared" si="0"/>
        <v>1.7713365539452495E-2</v>
      </c>
      <c r="R19" s="2">
        <f t="shared" si="0"/>
        <v>1.0416666666666666E-2</v>
      </c>
      <c r="S19" s="2">
        <f t="shared" si="0"/>
        <v>9.6153846153846159E-3</v>
      </c>
      <c r="T19" s="2">
        <f t="shared" si="0"/>
        <v>0</v>
      </c>
      <c r="U19" s="2">
        <f t="shared" si="0"/>
        <v>0</v>
      </c>
      <c r="V19" s="2">
        <f t="shared" si="0"/>
        <v>2.5974025974025976E-2</v>
      </c>
      <c r="W19" s="2">
        <f t="shared" si="0"/>
        <v>2.5000000000000001E-2</v>
      </c>
      <c r="X19" s="2">
        <f t="shared" si="0"/>
        <v>0</v>
      </c>
      <c r="Y19" s="2">
        <f t="shared" si="0"/>
        <v>0</v>
      </c>
      <c r="Z19" s="2">
        <f t="shared" si="0"/>
        <v>0</v>
      </c>
      <c r="AA19" s="2">
        <f t="shared" ref="AA19:AE19" si="6">AA6/AA$12</f>
        <v>4.3047783039173483E-3</v>
      </c>
      <c r="AB19" s="2">
        <f t="shared" si="6"/>
        <v>1.6129032258064516E-2</v>
      </c>
      <c r="AC19" s="2">
        <f t="shared" si="6"/>
        <v>0</v>
      </c>
      <c r="AD19" s="2">
        <f t="shared" si="6"/>
        <v>1.7513134851138354E-3</v>
      </c>
      <c r="AE19" s="2">
        <f t="shared" si="6"/>
        <v>0</v>
      </c>
    </row>
    <row r="20" spans="1:31" x14ac:dyDescent="0.2">
      <c r="A20" t="s">
        <v>35</v>
      </c>
      <c r="B20" s="2">
        <f t="shared" si="2"/>
        <v>3.1775700934579439E-2</v>
      </c>
      <c r="C20" s="2">
        <f t="shared" si="0"/>
        <v>1.8925056775170326E-2</v>
      </c>
      <c r="D20" s="2">
        <f t="shared" si="0"/>
        <v>2.1041738530527768E-2</v>
      </c>
      <c r="E20" s="2">
        <f t="shared" si="0"/>
        <v>5.128205128205128E-2</v>
      </c>
      <c r="F20" s="2">
        <f t="shared" si="0"/>
        <v>2.1276595744680851E-2</v>
      </c>
      <c r="G20" s="2">
        <f t="shared" si="0"/>
        <v>3.3797216699801194E-2</v>
      </c>
      <c r="H20" s="2">
        <f t="shared" si="0"/>
        <v>0</v>
      </c>
      <c r="I20" s="2">
        <f t="shared" si="0"/>
        <v>0</v>
      </c>
      <c r="J20" s="2">
        <f t="shared" si="0"/>
        <v>1.948051948051948E-2</v>
      </c>
      <c r="K20" s="2">
        <f t="shared" si="0"/>
        <v>4.5112781954887216E-2</v>
      </c>
      <c r="L20" s="2">
        <f t="shared" si="0"/>
        <v>1.7309205350118019E-2</v>
      </c>
      <c r="M20" s="2">
        <f t="shared" si="0"/>
        <v>2.5522041763341066E-2</v>
      </c>
      <c r="N20" s="2">
        <f t="shared" si="0"/>
        <v>1.4598540145985401E-2</v>
      </c>
      <c r="O20" s="2">
        <f t="shared" si="0"/>
        <v>1.0471204188481676E-2</v>
      </c>
      <c r="P20" s="2">
        <f t="shared" si="0"/>
        <v>2.2566995768688293E-2</v>
      </c>
      <c r="Q20" s="2">
        <f t="shared" si="0"/>
        <v>3.2206119162640899E-2</v>
      </c>
      <c r="R20" s="2">
        <f t="shared" si="0"/>
        <v>2.0833333333333332E-2</v>
      </c>
      <c r="S20" s="2">
        <f t="shared" si="0"/>
        <v>1.9230769230769232E-2</v>
      </c>
      <c r="T20" s="2">
        <f t="shared" si="0"/>
        <v>2.7777777777777776E-2</v>
      </c>
      <c r="U20" s="2">
        <f t="shared" si="0"/>
        <v>2.4539877300613498E-2</v>
      </c>
      <c r="V20" s="2">
        <f t="shared" si="0"/>
        <v>1.2987012987012988E-2</v>
      </c>
      <c r="W20" s="2">
        <f t="shared" si="0"/>
        <v>2.5000000000000001E-2</v>
      </c>
      <c r="X20" s="2">
        <f t="shared" si="0"/>
        <v>0</v>
      </c>
      <c r="Y20" s="2">
        <f t="shared" si="0"/>
        <v>0</v>
      </c>
      <c r="Z20" s="2">
        <f t="shared" si="0"/>
        <v>0</v>
      </c>
      <c r="AA20" s="2">
        <f t="shared" ref="AA20:AE20" si="7">AA7/AA$12</f>
        <v>1.3560051657339646E-2</v>
      </c>
      <c r="AB20" s="2">
        <f t="shared" si="7"/>
        <v>4.8387096774193547E-2</v>
      </c>
      <c r="AC20" s="2">
        <f t="shared" si="7"/>
        <v>3.7499999999999999E-2</v>
      </c>
      <c r="AD20" s="2">
        <f t="shared" si="7"/>
        <v>1.3134851138353765E-2</v>
      </c>
      <c r="AE20" s="2">
        <f t="shared" si="7"/>
        <v>0</v>
      </c>
    </row>
    <row r="21" spans="1:31" x14ac:dyDescent="0.2">
      <c r="A21" t="s">
        <v>36</v>
      </c>
      <c r="B21" s="2">
        <f t="shared" si="2"/>
        <v>1.4953271028037384E-2</v>
      </c>
      <c r="C21" s="2">
        <f t="shared" si="0"/>
        <v>1.1355034065102196E-2</v>
      </c>
      <c r="D21" s="2">
        <f t="shared" si="0"/>
        <v>1.6902380131079683E-2</v>
      </c>
      <c r="E21" s="2">
        <f t="shared" si="0"/>
        <v>2.564102564102564E-2</v>
      </c>
      <c r="F21" s="2">
        <f t="shared" si="0"/>
        <v>0.13475177304964539</v>
      </c>
      <c r="G21" s="2">
        <f t="shared" si="0"/>
        <v>9.9403578528827041E-3</v>
      </c>
      <c r="H21" s="2">
        <f t="shared" si="0"/>
        <v>0</v>
      </c>
      <c r="I21" s="2">
        <f t="shared" si="0"/>
        <v>4.5454545454545456E-2</v>
      </c>
      <c r="J21" s="2">
        <f t="shared" si="0"/>
        <v>1.2987012987012988E-2</v>
      </c>
      <c r="K21" s="2">
        <f t="shared" si="0"/>
        <v>0</v>
      </c>
      <c r="L21" s="2">
        <f t="shared" si="0"/>
        <v>1.4948859166011016E-2</v>
      </c>
      <c r="M21" s="2">
        <f t="shared" si="0"/>
        <v>2.5522041763341066E-2</v>
      </c>
      <c r="N21" s="2">
        <f t="shared" si="0"/>
        <v>1.4135094427065229E-2</v>
      </c>
      <c r="O21" s="2">
        <f t="shared" si="0"/>
        <v>5.235602094240838E-3</v>
      </c>
      <c r="P21" s="2">
        <f t="shared" si="0"/>
        <v>3.244005641748942E-2</v>
      </c>
      <c r="Q21" s="2">
        <f t="shared" si="0"/>
        <v>3.542673107890499E-2</v>
      </c>
      <c r="R21" s="2">
        <f t="shared" si="0"/>
        <v>0</v>
      </c>
      <c r="S21" s="2">
        <f t="shared" si="0"/>
        <v>9.6153846153846159E-3</v>
      </c>
      <c r="T21" s="2">
        <f t="shared" si="0"/>
        <v>2.7777777777777776E-2</v>
      </c>
      <c r="U21" s="2">
        <f t="shared" si="0"/>
        <v>0</v>
      </c>
      <c r="V21" s="2">
        <f t="shared" si="0"/>
        <v>6.4935064935064929E-2</v>
      </c>
      <c r="W21" s="2">
        <f t="shared" si="0"/>
        <v>7.4999999999999997E-2</v>
      </c>
      <c r="X21" s="2">
        <f t="shared" si="0"/>
        <v>0</v>
      </c>
      <c r="Y21" s="2">
        <f t="shared" si="0"/>
        <v>0</v>
      </c>
      <c r="Z21" s="2">
        <f t="shared" si="0"/>
        <v>0</v>
      </c>
      <c r="AA21" s="2">
        <f t="shared" ref="AA21:AE21" si="8">AA8/AA$12</f>
        <v>9.0400344382264314E-3</v>
      </c>
      <c r="AB21" s="2">
        <f t="shared" si="8"/>
        <v>0</v>
      </c>
      <c r="AC21" s="2">
        <f t="shared" si="8"/>
        <v>3.7499999999999999E-2</v>
      </c>
      <c r="AD21" s="2">
        <f t="shared" si="8"/>
        <v>1.7513134851138354E-2</v>
      </c>
      <c r="AE21" s="2">
        <f t="shared" si="8"/>
        <v>0</v>
      </c>
    </row>
    <row r="22" spans="1:31" x14ac:dyDescent="0.2">
      <c r="A22" t="s">
        <v>37</v>
      </c>
      <c r="B22" s="2">
        <f t="shared" si="2"/>
        <v>2.0560747663551402E-2</v>
      </c>
      <c r="C22" s="2">
        <f t="shared" si="0"/>
        <v>1.9303557910673733E-2</v>
      </c>
      <c r="D22" s="2">
        <f t="shared" si="0"/>
        <v>2.8975508796136598E-2</v>
      </c>
      <c r="E22" s="2">
        <f t="shared" si="0"/>
        <v>2.1367521367521368E-2</v>
      </c>
      <c r="F22" s="2">
        <f t="shared" si="0"/>
        <v>3.5460992907801421E-2</v>
      </c>
      <c r="G22" s="2">
        <f t="shared" si="0"/>
        <v>2.3856858846918488E-2</v>
      </c>
      <c r="H22" s="2">
        <f t="shared" si="0"/>
        <v>2.2727272727272728E-2</v>
      </c>
      <c r="I22" s="2">
        <f t="shared" si="0"/>
        <v>2.2727272727272728E-2</v>
      </c>
      <c r="J22" s="2">
        <f t="shared" si="0"/>
        <v>0</v>
      </c>
      <c r="K22" s="2">
        <f t="shared" si="0"/>
        <v>5.2631578947368418E-2</v>
      </c>
      <c r="L22" s="2">
        <f t="shared" si="0"/>
        <v>1.9669551534225019E-2</v>
      </c>
      <c r="M22" s="2">
        <f t="shared" si="0"/>
        <v>3.0162412993039442E-2</v>
      </c>
      <c r="N22" s="2">
        <f t="shared" si="0"/>
        <v>2.0159888773027459E-2</v>
      </c>
      <c r="O22" s="2">
        <f t="shared" si="0"/>
        <v>3.6649214659685861E-2</v>
      </c>
      <c r="P22" s="2">
        <f t="shared" si="0"/>
        <v>1.8335684062059238E-2</v>
      </c>
      <c r="Q22" s="2">
        <f t="shared" si="0"/>
        <v>2.0933977455716585E-2</v>
      </c>
      <c r="R22" s="2">
        <f t="shared" si="0"/>
        <v>2.2916666666666665E-2</v>
      </c>
      <c r="S22" s="2">
        <f t="shared" si="0"/>
        <v>2.8846153846153848E-2</v>
      </c>
      <c r="T22" s="2">
        <f t="shared" si="0"/>
        <v>2.7777777777777776E-2</v>
      </c>
      <c r="U22" s="2">
        <f t="shared" si="0"/>
        <v>4.2944785276073622E-2</v>
      </c>
      <c r="V22" s="2">
        <f t="shared" si="0"/>
        <v>3.896103896103896E-2</v>
      </c>
      <c r="W22" s="2">
        <f t="shared" si="0"/>
        <v>2.5000000000000001E-2</v>
      </c>
      <c r="X22" s="2">
        <f t="shared" si="0"/>
        <v>0.63963963963963966</v>
      </c>
      <c r="Y22" s="2">
        <f t="shared" si="0"/>
        <v>2.8571428571428571E-2</v>
      </c>
      <c r="Z22" s="2">
        <f t="shared" si="0"/>
        <v>1.4925373134328358E-2</v>
      </c>
      <c r="AA22" s="2">
        <f t="shared" ref="AA22:AE22" si="9">AA9/AA$12</f>
        <v>1.3560051657339646E-2</v>
      </c>
      <c r="AB22" s="2">
        <f t="shared" si="9"/>
        <v>1.6129032258064516E-2</v>
      </c>
      <c r="AC22" s="2">
        <f t="shared" si="9"/>
        <v>1.2500000000000001E-2</v>
      </c>
      <c r="AD22" s="2">
        <f t="shared" si="9"/>
        <v>1.8388791593695272E-2</v>
      </c>
      <c r="AE22" s="2">
        <f t="shared" si="9"/>
        <v>2.564102564102564E-2</v>
      </c>
    </row>
    <row r="23" spans="1:31" x14ac:dyDescent="0.2">
      <c r="A23" t="s">
        <v>38</v>
      </c>
      <c r="B23" s="2">
        <f t="shared" si="2"/>
        <v>1.3084112149532711E-2</v>
      </c>
      <c r="C23" s="2">
        <f t="shared" si="0"/>
        <v>5.2990158970476911E-3</v>
      </c>
      <c r="D23" s="2">
        <f t="shared" si="0"/>
        <v>4.4843049327354259E-3</v>
      </c>
      <c r="E23" s="2">
        <f t="shared" si="0"/>
        <v>8.5470085470085479E-3</v>
      </c>
      <c r="F23" s="2">
        <f t="shared" si="0"/>
        <v>0</v>
      </c>
      <c r="G23" s="2">
        <f t="shared" si="0"/>
        <v>5.9642147117296221E-3</v>
      </c>
      <c r="H23" s="2">
        <f t="shared" si="0"/>
        <v>0</v>
      </c>
      <c r="I23" s="2">
        <f t="shared" si="0"/>
        <v>0</v>
      </c>
      <c r="J23" s="2">
        <f t="shared" si="0"/>
        <v>0</v>
      </c>
      <c r="K23" s="2">
        <f t="shared" si="0"/>
        <v>0</v>
      </c>
      <c r="L23" s="2">
        <f t="shared" si="0"/>
        <v>6.2942564909520063E-3</v>
      </c>
      <c r="M23" s="2">
        <f t="shared" si="0"/>
        <v>6.9605568445475635E-3</v>
      </c>
      <c r="N23" s="2">
        <f t="shared" si="0"/>
        <v>4.2868729000115858E-3</v>
      </c>
      <c r="O23" s="2">
        <f t="shared" si="0"/>
        <v>0</v>
      </c>
      <c r="P23" s="2">
        <f t="shared" si="0"/>
        <v>4.2313117066290554E-3</v>
      </c>
      <c r="Q23" s="2">
        <f t="shared" si="0"/>
        <v>9.6618357487922701E-3</v>
      </c>
      <c r="R23" s="2">
        <f t="shared" si="0"/>
        <v>2.0833333333333333E-3</v>
      </c>
      <c r="S23" s="2">
        <f t="shared" si="0"/>
        <v>0</v>
      </c>
      <c r="T23" s="2">
        <f t="shared" si="0"/>
        <v>0</v>
      </c>
      <c r="U23" s="2">
        <f t="shared" si="0"/>
        <v>0</v>
      </c>
      <c r="V23" s="2">
        <f t="shared" si="0"/>
        <v>1.2987012987012988E-2</v>
      </c>
      <c r="W23" s="2">
        <f t="shared" si="0"/>
        <v>0.05</v>
      </c>
      <c r="X23" s="2">
        <f t="shared" si="0"/>
        <v>9.0090090090090089E-3</v>
      </c>
      <c r="Y23" s="2">
        <f t="shared" si="0"/>
        <v>0</v>
      </c>
      <c r="Z23" s="2">
        <f t="shared" si="0"/>
        <v>0</v>
      </c>
      <c r="AA23" s="2">
        <f t="shared" ref="AA23:AE23" si="10">AA10/AA$12</f>
        <v>1.7219113215669393E-3</v>
      </c>
      <c r="AB23" s="2">
        <f t="shared" si="10"/>
        <v>0</v>
      </c>
      <c r="AC23" s="2">
        <f t="shared" si="10"/>
        <v>0</v>
      </c>
      <c r="AD23" s="2">
        <f t="shared" si="10"/>
        <v>2.6269702276707531E-3</v>
      </c>
      <c r="AE23" s="2">
        <f t="shared" si="10"/>
        <v>0</v>
      </c>
    </row>
    <row r="24" spans="1:31" x14ac:dyDescent="0.2">
      <c r="A24" t="s">
        <v>39</v>
      </c>
      <c r="B24" s="2">
        <f t="shared" si="2"/>
        <v>0</v>
      </c>
      <c r="C24" s="2">
        <f t="shared" si="0"/>
        <v>0</v>
      </c>
      <c r="D24" s="2">
        <f t="shared" si="0"/>
        <v>3.4494653328734045E-4</v>
      </c>
      <c r="E24" s="2">
        <f t="shared" si="0"/>
        <v>0</v>
      </c>
      <c r="F24" s="2">
        <f t="shared" si="0"/>
        <v>0</v>
      </c>
      <c r="G24" s="2">
        <f t="shared" si="0"/>
        <v>0</v>
      </c>
      <c r="H24" s="2">
        <f t="shared" si="0"/>
        <v>0</v>
      </c>
      <c r="I24" s="2">
        <f t="shared" si="0"/>
        <v>0</v>
      </c>
      <c r="J24" s="2">
        <f t="shared" si="0"/>
        <v>0</v>
      </c>
      <c r="K24" s="2">
        <f t="shared" si="0"/>
        <v>0</v>
      </c>
      <c r="L24" s="2">
        <f t="shared" si="0"/>
        <v>0</v>
      </c>
      <c r="M24" s="2">
        <f t="shared" si="0"/>
        <v>0</v>
      </c>
      <c r="N24" s="2">
        <f t="shared" si="0"/>
        <v>6.9516857838025723E-4</v>
      </c>
      <c r="O24" s="2">
        <f t="shared" si="0"/>
        <v>0</v>
      </c>
      <c r="P24" s="2">
        <f t="shared" si="0"/>
        <v>0</v>
      </c>
      <c r="Q24" s="2">
        <f t="shared" si="0"/>
        <v>0</v>
      </c>
      <c r="R24" s="2">
        <f t="shared" si="0"/>
        <v>0</v>
      </c>
      <c r="S24" s="2">
        <f t="shared" si="0"/>
        <v>0</v>
      </c>
      <c r="T24" s="2">
        <f t="shared" si="0"/>
        <v>0</v>
      </c>
      <c r="U24" s="2">
        <f t="shared" si="0"/>
        <v>0</v>
      </c>
      <c r="V24" s="2">
        <f t="shared" si="0"/>
        <v>0</v>
      </c>
      <c r="W24" s="2">
        <f t="shared" si="0"/>
        <v>0</v>
      </c>
      <c r="X24" s="2">
        <f t="shared" si="0"/>
        <v>0</v>
      </c>
      <c r="Y24" s="2">
        <f t="shared" si="0"/>
        <v>0</v>
      </c>
      <c r="Z24" s="2">
        <f t="shared" si="0"/>
        <v>0</v>
      </c>
      <c r="AA24" s="2">
        <f t="shared" ref="AA24:AE24" si="11">AA11/AA$12</f>
        <v>8.6095566078346966E-4</v>
      </c>
      <c r="AB24" s="2">
        <f t="shared" si="11"/>
        <v>0</v>
      </c>
      <c r="AC24" s="2">
        <f t="shared" si="11"/>
        <v>0</v>
      </c>
      <c r="AD24" s="2">
        <f t="shared" si="11"/>
        <v>1.7513134851138354E-3</v>
      </c>
      <c r="AE24" s="2">
        <f t="shared" si="11"/>
        <v>0</v>
      </c>
    </row>
    <row r="26" spans="1:31" x14ac:dyDescent="0.2">
      <c r="A26" t="s">
        <v>41</v>
      </c>
      <c r="B26" s="3">
        <f>SUM(B19:B21)</f>
        <v>5.046728971962617E-2</v>
      </c>
      <c r="C26" s="3">
        <f t="shared" ref="C26:Z26" si="12">SUM(C19:C21)</f>
        <v>3.5579106737320211E-2</v>
      </c>
      <c r="D26" s="3">
        <f t="shared" si="12"/>
        <v>4.1393583994480856E-2</v>
      </c>
      <c r="E26" s="3">
        <f t="shared" si="12"/>
        <v>9.4017094017094016E-2</v>
      </c>
      <c r="F26" s="3">
        <f t="shared" si="12"/>
        <v>0.1773049645390071</v>
      </c>
      <c r="G26" s="3">
        <f t="shared" si="12"/>
        <v>4.9701789264413522E-2</v>
      </c>
      <c r="H26" s="3">
        <f t="shared" si="12"/>
        <v>0</v>
      </c>
      <c r="I26" s="3">
        <f t="shared" si="12"/>
        <v>4.5454545454545456E-2</v>
      </c>
      <c r="J26" s="3">
        <f t="shared" si="12"/>
        <v>4.5454545454545456E-2</v>
      </c>
      <c r="K26" s="3">
        <f t="shared" si="12"/>
        <v>5.2631578947368418E-2</v>
      </c>
      <c r="L26" s="3">
        <f t="shared" si="12"/>
        <v>4.0125885129819044E-2</v>
      </c>
      <c r="M26" s="3">
        <f t="shared" si="12"/>
        <v>6.4965197215777259E-2</v>
      </c>
      <c r="N26" s="3">
        <f t="shared" si="12"/>
        <v>3.359981462171243E-2</v>
      </c>
      <c r="O26" s="3">
        <f t="shared" si="12"/>
        <v>2.0942408376963352E-2</v>
      </c>
      <c r="P26" s="3">
        <f t="shared" si="12"/>
        <v>6.3469675599435824E-2</v>
      </c>
      <c r="Q26" s="3">
        <f t="shared" si="12"/>
        <v>8.534621578099838E-2</v>
      </c>
      <c r="R26" s="3">
        <f t="shared" si="12"/>
        <v>3.125E-2</v>
      </c>
      <c r="S26" s="3">
        <f t="shared" si="12"/>
        <v>3.8461538461538464E-2</v>
      </c>
      <c r="T26" s="3">
        <f t="shared" si="12"/>
        <v>5.5555555555555552E-2</v>
      </c>
      <c r="U26" s="3">
        <f t="shared" si="12"/>
        <v>2.4539877300613498E-2</v>
      </c>
      <c r="V26" s="3">
        <f t="shared" si="12"/>
        <v>0.10389610389610389</v>
      </c>
      <c r="W26" s="3">
        <f t="shared" si="12"/>
        <v>0.125</v>
      </c>
      <c r="X26" s="3">
        <f t="shared" si="12"/>
        <v>0</v>
      </c>
      <c r="Y26" s="3">
        <f t="shared" si="12"/>
        <v>0</v>
      </c>
      <c r="Z26" s="3">
        <f t="shared" si="12"/>
        <v>0</v>
      </c>
      <c r="AA26" s="3">
        <f t="shared" ref="AA26:AE26" si="13">SUM(AA19:AA21)</f>
        <v>2.6904864399483426E-2</v>
      </c>
      <c r="AB26" s="3">
        <f t="shared" si="13"/>
        <v>6.4516129032258063E-2</v>
      </c>
      <c r="AC26" s="3">
        <f t="shared" si="13"/>
        <v>7.4999999999999997E-2</v>
      </c>
      <c r="AD26" s="3">
        <f t="shared" si="13"/>
        <v>3.2399299474605958E-2</v>
      </c>
      <c r="AE26" s="3">
        <f t="shared" si="13"/>
        <v>0</v>
      </c>
    </row>
    <row r="28" spans="1:31" x14ac:dyDescent="0.2">
      <c r="A28" t="s">
        <v>42</v>
      </c>
      <c r="F28" t="s">
        <v>43</v>
      </c>
      <c r="H28" t="s">
        <v>43</v>
      </c>
      <c r="I28" t="s">
        <v>43</v>
      </c>
      <c r="O28" t="s">
        <v>43</v>
      </c>
      <c r="T28" t="s">
        <v>43</v>
      </c>
      <c r="X28" t="s">
        <v>44</v>
      </c>
      <c r="AE28" t="s">
        <v>43</v>
      </c>
    </row>
  </sheetData>
  <conditionalFormatting sqref="B15:AE2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:M12 O2:AE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SummaryTable_CellTypeGenesVsHCM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2017-06-17T12:36:24Z</dcterms:created>
  <dcterms:modified xsi:type="dcterms:W3CDTF">2017-06-17T12:41:38Z</dcterms:modified>
</cp:coreProperties>
</file>