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Il mio Drive\Research Collaborations\2024_ICSME_BEYONDWORDS\Reviewer's Report\0110\"/>
    </mc:Choice>
  </mc:AlternateContent>
  <xr:revisionPtr revIDLastSave="0" documentId="13_ncr:1_{D5EC2CFC-0920-4CDC-AD75-BBB07D5184C2}" xr6:coauthVersionLast="47" xr6:coauthVersionMax="47" xr10:uidLastSave="{00000000-0000-0000-0000-000000000000}"/>
  <bookViews>
    <workbookView xWindow="-120" yWindow="-120" windowWidth="38640" windowHeight="21120" activeTab="2" xr2:uid="{00000000-000D-0000-FFFF-FFFF00000000}"/>
  </bookViews>
  <sheets>
    <sheet name="Messages Data" sheetId="1" r:id="rId1"/>
    <sheet name="Scenario Data" sheetId="3" r:id="rId2"/>
    <sheet name="Review"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2" l="1"/>
  <c r="Q12" i="2" s="1"/>
  <c r="I4" i="2"/>
  <c r="I5" i="2"/>
  <c r="I6" i="2"/>
  <c r="I3" i="2"/>
  <c r="H7" i="2"/>
  <c r="H6" i="2"/>
  <c r="H5" i="2"/>
  <c r="H4" i="2"/>
  <c r="H3" i="2"/>
  <c r="D7" i="2"/>
  <c r="D6" i="2"/>
  <c r="D12" i="2"/>
  <c r="D11" i="2"/>
  <c r="D10" i="2"/>
  <c r="D9" i="2"/>
  <c r="D8" i="2"/>
  <c r="C12" i="2"/>
  <c r="Q18" i="2" s="1"/>
  <c r="C11" i="2"/>
  <c r="Q17" i="2" s="1"/>
  <c r="C10" i="2"/>
  <c r="Q16" i="2" s="1"/>
  <c r="C9" i="2"/>
  <c r="Q15" i="2" s="1"/>
  <c r="C8" i="2"/>
  <c r="Q14" i="2" s="1"/>
  <c r="C7" i="2"/>
  <c r="Q13" i="2" s="1"/>
  <c r="O18" i="2"/>
  <c r="N18" i="2"/>
  <c r="O17" i="2"/>
  <c r="N17" i="2"/>
  <c r="O16" i="2"/>
  <c r="N16" i="2"/>
  <c r="O15" i="2"/>
  <c r="N15" i="2"/>
  <c r="O14" i="2"/>
  <c r="N14" i="2"/>
  <c r="O13" i="2"/>
  <c r="N13" i="2"/>
  <c r="O12" i="2"/>
  <c r="N12" i="2"/>
  <c r="Q11" i="2"/>
  <c r="O11" i="2"/>
  <c r="N11" i="2"/>
  <c r="Q10" i="2"/>
  <c r="O10" i="2"/>
  <c r="N10" i="2"/>
  <c r="Q9" i="2"/>
  <c r="O9" i="2"/>
  <c r="N9" i="2"/>
  <c r="Q8" i="2"/>
  <c r="O8" i="2"/>
  <c r="N8" i="2"/>
  <c r="Q7" i="2"/>
  <c r="O7" i="2"/>
  <c r="N7" i="2"/>
  <c r="Q6" i="2"/>
  <c r="O6" i="2"/>
  <c r="N6" i="2"/>
  <c r="Q5" i="2"/>
  <c r="O5" i="2"/>
  <c r="N5" i="2"/>
  <c r="Q4" i="2"/>
  <c r="O4" i="2"/>
  <c r="N4" i="2"/>
  <c r="Q3" i="2"/>
  <c r="O3" i="2"/>
  <c r="N3" i="2"/>
  <c r="Q2" i="2"/>
  <c r="O2" i="2"/>
  <c r="N2" i="2"/>
  <c r="C4" i="2" l="1"/>
  <c r="C3" i="2" l="1"/>
  <c r="D4" i="2"/>
  <c r="D3" i="2"/>
</calcChain>
</file>

<file path=xl/sharedStrings.xml><?xml version="1.0" encoding="utf-8"?>
<sst xmlns="http://schemas.openxmlformats.org/spreadsheetml/2006/main" count="2878" uniqueCount="580">
  <si>
    <t>ID Scenario</t>
  </si>
  <si>
    <t>Scenario Description</t>
  </si>
  <si>
    <t>Short</t>
  </si>
  <si>
    <t>Extended</t>
  </si>
  <si>
    <t>RiskID</t>
  </si>
  <si>
    <t>RiskDesc</t>
  </si>
  <si>
    <t>VulnID</t>
  </si>
  <si>
    <t>VulnDesc</t>
  </si>
  <si>
    <t>RiskType</t>
  </si>
  <si>
    <t>S136</t>
  </si>
  <si>
    <t>Le combinazioni degli armadi di sicurezza sono riportate sugli stessi in caso venga dimenticata</t>
  </si>
  <si>
    <t>S137</t>
  </si>
  <si>
    <t>La password di accesso dellAmministratore di Sistema è inserita in busta chiusa sigillata e firmata dal Funzionario alla Sicurezza e viene conservata allinterno di una cassaforte di sicurezza, adeguata al livello di classifica delle informazioni contenute nel sistema cui si riferisce, allinterno di unarea riservata. Una seconda copia è conservata in analoga cassaforte allinterno di unaltra area riservata</t>
  </si>
  <si>
    <t>S138</t>
  </si>
  <si>
    <t>Se la busta contente la password dellAmministratore di Sistema viene aperta, la password resta la stessa e viene cambiata solo quando deciso da chi lha usata</t>
  </si>
  <si>
    <t>S139</t>
  </si>
  <si>
    <t>Tutti gli accessi esterni alle aree riservate sono controllate da un sistema di videosorveglianza con i cavi che sono contenuti in apposite canaline TEMPEST con misure antieffrazione. Le immagini riprese sono registrate e conservate per almeno due anni e trattate in conformità alla vigente normativa</t>
  </si>
  <si>
    <t>S140</t>
  </si>
  <si>
    <t>Lilluminazione interna ed esterna alle aree riservate viene spenta in caso di assenza di personale per favorire il risparmio energetico</t>
  </si>
  <si>
    <t>S141</t>
  </si>
  <si>
    <t>Tutti gli accessi ai tubi del sistema di condizionamento sono chiusi da rete antilancio resistente e con sensore allarmato contro lapertura e la rimozione non autorizzata e sono di dimensione tale da impedire il passaggio di esseri umani o animali</t>
  </si>
  <si>
    <t>S142</t>
  </si>
  <si>
    <t>Solo il personale abilitato al trattamento delle informazioni classificate può accedere alle Aree Riservate in cui esse sono trattate e/o custodite</t>
  </si>
  <si>
    <t>S143</t>
  </si>
  <si>
    <t>Le Aree Riservate sono protette da idonee misure di sicurezza (quali, ad esempio, porte blindate, sistemi di allarme antintrusione, casseforti e contenitori di sicurezza per la custodia delle informazioni classificate)</t>
  </si>
  <si>
    <t>S144</t>
  </si>
  <si>
    <t>Il personale autorizzato che accede alle Aree Riservate è annotato su appositi registri</t>
  </si>
  <si>
    <t>S145</t>
  </si>
  <si>
    <t>Viene annotato su appositi registri il personale autorizzato a cui viene fornito accesso alle informazioni classificate ed è vietato portare dette informazioni al di fuori delle Aree Riservate</t>
  </si>
  <si>
    <t>S146</t>
  </si>
  <si>
    <t>Viene periodicamente effettuato un controllo sul personale autorizzato per verificare che abbia ancora la necessità di accedere alle informazioni classificate</t>
  </si>
  <si>
    <t>S147</t>
  </si>
  <si>
    <t>Tutto il personale autorizzato viene periodicamente sottoposto a istruzione sulla sicurezza e viene tenuta alta l’attenzione sulle problematiche di sicurezza</t>
  </si>
  <si>
    <t>S148</t>
  </si>
  <si>
    <t>All’interno delle Aree Riservate non esistono apparati di riproduzione dei documenti cartacei e le stampe prodotte tramite il PC utilizzato per le informazioni di livello massimo RISERVATO sono controllate</t>
  </si>
  <si>
    <t>S149</t>
  </si>
  <si>
    <t>È vietato introdurre, all’interno delle Aree Riservate, dispositivi elettronici quali supporti di memoria se non preventivamente autorizzati e registrati, mentre è sempre vietata l’introduzione di altri apparecchi quali registratori vocali, fotocamere, videocamere, smartphone, tablet e PC</t>
  </si>
  <si>
    <t>S150</t>
  </si>
  <si>
    <t>La sede della ditta è contingente ad altri stabilimenti industriali, separata dagli stessi da recinzioni e con le mura dello stabile circondate da aree di parcheggio per le auto dei dipendenti su tutti i lati, con cancello di ingresso chiuso (viene aperto solo durante gli orari d’ufficio per il tempo strettamente necessario per l’ingresso/uscita dei veicoli e del personale a piedi) e sistema di videosorveglianza</t>
  </si>
  <si>
    <t>S151</t>
  </si>
  <si>
    <t>Lo stabilimento è presidiato durante le ore di apertura, con servizio di sorveglianza e controllo affidato al personale interno della società. Durante l’orario e i giorni di chiusura dell’azienda la vigilanza è assicurata da Società di Sorveglianza esterna con la quale la ditta è collegata da un sistema diretto di tele-radio, che entra in funzione quando il sistema di allarme rileva una possibile intrusione. Il sistema è provvisto di apparato dotato di combinatore telefonico collegato alla centrale della suddetta Società di Sorveglianza, al Funzionario alla Sicurezza e alle FF.OO., ed effettua una serie di chiamate in cascata</t>
  </si>
  <si>
    <t>S152</t>
  </si>
  <si>
    <t>Al termine di un evento che richiede l’attuazione delle procedure di emergenza, il Funzionario alla Sicurezza effettuerà un controllo e redigerà un inventario di tutto il materiale e della documentazione, custodita nelle Aree Riservate, per accertare che nulla sia andato perduto e/o compromesso</t>
  </si>
  <si>
    <t>S153</t>
  </si>
  <si>
    <t>Al termine di un evento che richiede l’attuazione delle procedure di emergenza, il Funzionario alla Sicurezza dispone limmediata ripresa delle attività, senza verificare la consistenza del materiale classificato</t>
  </si>
  <si>
    <t>S154</t>
  </si>
  <si>
    <t>La sede della ditta è contingente ad altri stabilimenti industriali, separata dagli stessi da recinzioni, che in qualche punto presentanto delle interruzioni causa smottamenti del terreno, e con le mura dello stabile circondate da aree di parcheggio per le auto dei dipendenti su tutti i lati, con cancello di ingresso normalmente aperto e non controllato durante lorario di lavoro</t>
  </si>
  <si>
    <t>S155</t>
  </si>
  <si>
    <t>È responsabilità del Funzionario alla Sicurezza (e di quelli designati) garantire che vengano applicate tutte le procedure di sicurezza, che all’uopo sono descritte nel “Regolamento Interno di Sicurezza” di ciascuna sede, dove sono indicate nel dettaglio le misure di sicurezza adottate</t>
  </si>
  <si>
    <t>S156</t>
  </si>
  <si>
    <t>È lasciato alla sensibilità del personale garantire il rispetto dellapplicazione delle le procedure di sicurezza, che all’uopo sono descritte nel “Regolamento Interno di Sicurezza” di ciascuna sede, dove sono indicate nel dettaglio le misure di sicurezza adottate</t>
  </si>
  <si>
    <t>S157</t>
  </si>
  <si>
    <t>Annualmente sono effettuate delle auto-ispezioni, da parte del Funzionario alla Sicurezza di sede coadiuvato dal Funzionario alla Sicurezza CIS e da quello COMSEC, al fine di controllare il mantenimento e l’osservanza delle norme di sicurezza e delle procedure in vigore</t>
  </si>
  <si>
    <t>S158</t>
  </si>
  <si>
    <t>Annualmente sono effettuate delle ispezioni, da parte di personale esterno, al fine di controllare il mantenimento e l’osservanza delle norme di sicurezza e delle procedure in vigore</t>
  </si>
  <si>
    <t>S159</t>
  </si>
  <si>
    <t>Gli utenti non hanno accesso alle procedure di configurazione/amministrazione ed ai tool di management</t>
  </si>
  <si>
    <t>S160</t>
  </si>
  <si>
    <t>Gli utenti hanno accesso alle procedure di configurazione/amministrazione ed ai tool di management</t>
  </si>
  <si>
    <t>S161</t>
  </si>
  <si>
    <t>I dati relativi “all’autenticazione dell’utente” sono protetti in accordo alle vigenti normative di sicurezza</t>
  </si>
  <si>
    <t>S162</t>
  </si>
  <si>
    <t>I dati relativi “all’autenticazione dell’utente” sono disponibili a chiunque ne faccia richiesta</t>
  </si>
  <si>
    <t>S163</t>
  </si>
  <si>
    <t>I servizi del Sistema CIS sono gestiti basandosi sui diritti d’accesso degli utenti, l’identificazione e l’assegnazione dei diritti d’accesso sono gestiti dall’Amministratore di Sistema</t>
  </si>
  <si>
    <t>S164</t>
  </si>
  <si>
    <t>I servizi del Sistema CIS sono gestiti basandosi sui diritti d’accesso degli utenti, l’identificazione e l’assegnazione dei diritti d’accesso sono gestiti direttamente dagli utenti del sistema</t>
  </si>
  <si>
    <t>S165</t>
  </si>
  <si>
    <t>L’analisi dei dati di audit sarà possibile soltanto al Funzionario alla Sicurezza CIS e al suo staff di sicurezza</t>
  </si>
  <si>
    <t>S166</t>
  </si>
  <si>
    <t>L’analisi dei dati di audit è disponibile per tutti gli utenti</t>
  </si>
  <si>
    <t>S167</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</si>
  <si>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mantenuti per un periodo non inferiore a due anni</t>
  </si>
  <si>
    <t>S168</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</si>
  <si>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sovrascritti mensilmente e non vengono conservati</t>
  </si>
  <si>
    <t>S169</t>
  </si>
  <si>
    <t>Almeno una volta ogni sei mesi viene verificata la consistenza delle utenze registrate nel Sistema CIS con quelle effettivamente autorizzate e necessarie.
Nel corso di tale controllo si verifica anche che la configurazione hardware e software del Sistema CIS corrisponda a quella approvata e che non siano presenti eventi, desumibili dai log di sistema, che possano indicare l’insorgere di eventuali problematiche o rischi per la sicurezza.
In generale:
- Il Funzionario alla Sicurezza CIS di sede effettua un controllo periodico sui record dell’accounting, in particolare su quelli relativi ai tentativi non autorizzati di avere accesso al Sistema CIS o alle sue risorse;
- Il Funzionario alla Sicurezza CIS di sede esegue periodici controlli sia per verificare l’integrità dei supporti di memorizzazione di massa sia della corretta configurazione e connessione dei dispositivi e apparecchiature del Sistema CIS;
- L’Amministratore di Sistema effettua periodicamente dei controlli sull’HW del Sistema per constatarne l’integrità dei componenti.
I servizi di auditing, in particolare:
- consentono l’analisi delle registrazioni on-line relative al mese precedente;
- permettono l’analisi delle registrazioni fornite dall’accounting relative ai due anni precedenti.
I dati da visualizzare al verificarsi di un allarme precedentemente definito o durante l’analisi dell’audit sono:
- Identificazione/autenticazione dell’utente;
- Identità della workstation dalla quale si accede;
- Data e ora dell’evento;
- Tipo di evento ed esito dello stesso</t>
  </si>
  <si>
    <t>S170</t>
  </si>
  <si>
    <t>Almeno una volta ogni sei mesi viene verificata la consistenza delle utenze registrate nel Sistema CIS con quelle effettivamente autorizzate e necessarie.
Nel corso di tale controllo si  effettuano solo verifiche formali basandosi sulla documentazione registrata</t>
  </si>
  <si>
    <t>S171</t>
  </si>
  <si>
    <t>Almeno una volta ogni sei mesi viene verificata la consistenza delle utenze registrate nel Sistema CIS</t>
  </si>
  <si>
    <t>S172</t>
  </si>
  <si>
    <t>Tutti i supporti di memorizzazione sono propriamente protetti in modo da impedire la divulgazione delle informazioni durante i lavori di manutenzione sulle postazioni del Sistema CIS</t>
  </si>
  <si>
    <t>S173</t>
  </si>
  <si>
    <t>Tutti i supporti di memorizzazione sono propriamente protetti in modo da impedire la divulgazione delle informazioni durante i lavori di manutenzione sulle postazioni del Sistema CIS con cifratura at-rest basata su algoritmi certificati</t>
  </si>
  <si>
    <t>S174</t>
  </si>
  <si>
    <t>I supporti di memorizzazione non dispongono di particolari protezioni che impediscano la divulgazione delle informazioni durante i lavori di manutenzione sulle postazioni del Sistema CIS</t>
  </si>
  <si>
    <t>S175</t>
  </si>
  <si>
    <t>L’Amministratore di Sistema viene informato di qualsiasi malfunzionamento di tutta la componentistica HW del Sistema (PC, server, switch, ecc.)</t>
  </si>
  <si>
    <t>S176</t>
  </si>
  <si>
    <t>In caso di qualsiasi malfunzionamento di tutta la componentistica HW del Sistema (PC, server, switch, ecc.) gli utenti contattano direttamente la ditta incaricata la manutenzione senza informare nessun altro</t>
  </si>
  <si>
    <t>S177</t>
  </si>
  <si>
    <t>Il sistema informatico è in architettura PC primario/PC secondario ed è composto da due computer di tipo “All in One”, completati da uno switch di collegamento tra le due postazioni e tra queste e una stampante multifunzione. Tutti gli apparati sono certificati TEMPEST Classe B</t>
  </si>
  <si>
    <t>S178</t>
  </si>
  <si>
    <t>Il sistema informatico è in architettura PC primario/PC secondario ed è composto da due computer di tipo “All in One”, completati da uno switch di collegamento tra le due postazioni e tra queste e una stampante multifunzione. Sia PC che stampante sono apparati TEMPEST Classe B</t>
  </si>
  <si>
    <t>S179</t>
  </si>
  <si>
    <t>Gli aggiornamenti del software riguardano il solo antivirus, ed avvengono in modalità on-line</t>
  </si>
  <si>
    <t>S180</t>
  </si>
  <si>
    <t>Gli aggiornamenti del software riguardano il solo antivirus, ed avvengono in modalità off-line</t>
  </si>
  <si>
    <t>S181</t>
  </si>
  <si>
    <t>Gli aggiornamenti del software riguardano sia il sistema operativo che gli applicativi (per entrambi solo per le componenti critiche e di sicurezza e non per le nuove funzionalità) che lantivirus, ed avvengono in modalità off-line</t>
  </si>
  <si>
    <t>S182</t>
  </si>
  <si>
    <t>La responsabilità dell’organizzazione di sicurezza è di verificare che il Sistema CIS mantenga le sue caratteristiche di sicurezza nel tempo, eventualmente adeguando il sistema stesso rispetto a nuove minacce e vulnerabilità emergenti, previa approvazione delle modifiche da parte del DIS-UCSe secondo lo Schema Nazionale di certificazione</t>
  </si>
  <si>
    <t>S183</t>
  </si>
  <si>
    <t>La responsabilità dell’organizzazione di sicurezza è di verificare che il Sistema CIS mantenga le sue caratteristiche di funzionalità nel tempo, indipendentemente dallefficacia delle sue caratteristiche di sicurezza</t>
  </si>
  <si>
    <t>S184</t>
  </si>
  <si>
    <t>Tutti i mezzi e le persone, in ingresso e in uscita dalla sede., sono sottoposte a controllo da parte del personale della vigilanza. Inoltre, il personale di vigilanza ha la legale autorità di sottoporre a controlli tutte le persone ed i mezzi circolanti all’interno della sede</t>
  </si>
  <si>
    <t>S185</t>
  </si>
  <si>
    <t>Cè libertà di accesso e uscita dalla sede da parte di mezzi e di persone. Inoltre, le persone possono opporsi a eventuali richieste di controllo sia per sé che per il mezzo usato per laccesso alla sede</t>
  </si>
  <si>
    <t>S186</t>
  </si>
  <si>
    <t>Poiché il livello massimo di classifica delle informazioni trattate è RISERVATO, ai sensi della Direttiva P.C.M.-A.N.S. 5/2006 3 febbraio 2006, recante Disposizioni in materia di Sicurezza dei Sistemi per l’Elaborazione Automatica dei Dati Classificati, in particolare per quanto riguarda l’Allegato C (“Documentazione per piccoli e medi sistemi in rete locale”) e l’Allegato E (“Documentazione per sistemi di sviluppo software installati in aree riservate EAD”), e visto il Decreto del Presidente del Consiglio dei Ministri 6 novembre 2015 n. 5, integrato con le modifiche del DPCM 2 ottobre 2017 n. 3, che contiene le “Disposizioni per la tutela amministrativa del segreto di Stato e delle informazioni classificate”, non è necessario adottare misure di protezione TEMPEST per gli apparati e le reti di comunicazione impiegate nel sistema CIS in oggetto</t>
  </si>
  <si>
    <t>S187</t>
  </si>
  <si>
    <t>Il livello massimo di classifica delle informazioni trattate è SEGRETO ma non si ritiene necessario adottare misure di protezione TEMPEST per gli apparati e le reti di comunicazione impiegate nel sistema CIS in oggetto</t>
  </si>
  <si>
    <t>S188</t>
  </si>
  <si>
    <t>I canali di comunicazione tra i server e tra questi e i client sono protetti tramite VPN, sia per quanto riguarda i collegamenti tramite LAN che tramite WAN, e il sistema che crea detta VPN è stato omologato dalla competente Autorità per il trattamento di dati fino a livello RISERVATO Nazionale</t>
  </si>
  <si>
    <t>S189</t>
  </si>
  <si>
    <t>I canali di comunicazione tra i server e tra questi e i client sono protetti tramite VPN generata da un servizio cloud di terze parti</t>
  </si>
  <si>
    <t>S190</t>
  </si>
  <si>
    <t>Le componenti server del Sistema CIS sono installate separatamente da server di altri sistemi, in appositi rack con chiusura a chiave, all’interno di un’area controllata</t>
  </si>
  <si>
    <t>S191</t>
  </si>
  <si>
    <t>Le componenti server del Sistema CIS sono installate nel CED aziendale, insieme agli altri sistemi di elaborazione dati</t>
  </si>
  <si>
    <t>S192</t>
  </si>
  <si>
    <t>La gestione delle utenze è affidata al solo Amministratore di Sistema, sotto la supervizione del Funzionario alla Sicurezza CIS, e sono configurate tramite apposita postazione collegata direttamente al Sistema CIS</t>
  </si>
  <si>
    <t>S193</t>
  </si>
  <si>
    <t>La gestione delle utenze è affidata al personale della società capogruppo, che effettua le dovute modifiche da remoto collegandosi da un altro Paese, comunicando mensilmente al Funzionario alla Sicurezza CIS lelenco delle utenze aggiunte/modificate/sospese e cancellate</t>
  </si>
  <si>
    <t>Actionable</t>
  </si>
  <si>
    <t>Prediction Type (TP/FP/TN/FN)</t>
  </si>
  <si>
    <t>Extended GT</t>
  </si>
  <si>
    <t>NON TOCCARE</t>
  </si>
  <si>
    <t>Confusion Matrix</t>
  </si>
  <si>
    <t>Scenario</t>
  </si>
  <si>
    <t>Comprehensive</t>
  </si>
  <si>
    <t>Hallucinate</t>
  </si>
  <si>
    <t>More Required</t>
  </si>
  <si>
    <t>Actionable Message Count</t>
  </si>
  <si>
    <t>Messages Data</t>
  </si>
  <si>
    <t>Scenario Data</t>
  </si>
  <si>
    <t>QUESTIONAIRE ID</t>
  </si>
  <si>
    <t>Number of Missing Vulnerabilities</t>
  </si>
  <si>
    <t>Total Messages</t>
  </si>
  <si>
    <t>Time Taken to Review</t>
  </si>
  <si>
    <t>Questionaire Data</t>
  </si>
  <si>
    <t>Reviewer ID</t>
  </si>
  <si>
    <t>PLEASE INSERT BELOW THE  REQUIRED DATA</t>
  </si>
  <si>
    <t>yes</t>
  </si>
  <si>
    <t>La presenza della combinazione degli armadi di sicurezza riportata sugli stessi rappresenta una vulnerabilità significativa per la sicurezza fisica.</t>
  </si>
  <si>
    <t>RF001</t>
  </si>
  <si>
    <t>Accesso non autorizzato a sistemi o apparecchiature sensibili</t>
  </si>
  <si>
    <t>V001</t>
  </si>
  <si>
    <t>Compromissione della sicurezza fisica degli armadi</t>
  </si>
  <si>
    <t>Reale</t>
  </si>
  <si>
    <t>L'accesso illegittimo ottenuto 'accodandosi' elettronicamente o fisicamente a un soggetto autorizzato rappresenta una minaccia per la sicurezza dei sistemi.</t>
  </si>
  <si>
    <t>RF002</t>
  </si>
  <si>
    <t>Violazione della sicurezza dei sistemi informatici</t>
  </si>
  <si>
    <t>V002</t>
  </si>
  <si>
    <t>Accesso non autorizzato ai sistemi</t>
  </si>
  <si>
    <t>Potenziale</t>
  </si>
  <si>
    <t>L'interruzione o la modifica del funzionamento dei dispositivi hardware/software può causare perdite o corruzione dei dati.</t>
  </si>
  <si>
    <t>RF003</t>
  </si>
  <si>
    <t>Perdita o corruzione dei dati</t>
  </si>
  <si>
    <t>V003</t>
  </si>
  <si>
    <t>Vulnerabilità dei dispositivi hardware/software</t>
  </si>
  <si>
    <t>more</t>
  </si>
  <si>
    <t>La vulnerabilità V32, che riguarda l'inadeguato controllo degli accessi all'area CED, espone l'organizzazione a rischi significativi, inclusi accessi non autorizzati, potenziali furti di dati e manipolazione di informazioni sensibili.</t>
  </si>
  <si>
    <t>V32</t>
  </si>
  <si>
    <t>Accesso non autorizzato all'area CED con potenziali furti o manipolazioni di dati</t>
  </si>
  <si>
    <t>Inadeguato controllo degli accessi all'area CED</t>
  </si>
  <si>
    <t>Se hai ulteriori dettagli da fornire sulla vulnerabilità, fammelo sapere.</t>
  </si>
  <si>
    <t>M6</t>
  </si>
  <si>
    <t>Attacco di virus informatico</t>
  </si>
  <si>
    <t>La presenza di cavi contenuti in apposite canaline TEMPEST potrebbe essere una vulnerabilità a causa delle possibili interferenze elettromagnetiche, che possono compromettere la sicurezza delle comunicazioni e dei dati trasmessi.</t>
  </si>
  <si>
    <t>Compromissione della sicurezza delle comunicazioni e dei dati</t>
  </si>
  <si>
    <t>TEMPEST</t>
  </si>
  <si>
    <t>Vulnerabilità legata alla presenza di cavi in canaline TEMPEST</t>
  </si>
  <si>
    <t>Il verme di rete rappresenta un'ulteriore minaccia, in grado di compromettere l'efficienza del sistema rallentandolo o effettuando uno shutdown, mettendo a rischio l'integrità e la disponibilità dei sistemi informatici.</t>
  </si>
  <si>
    <t>Compromissione dell'efficienza del sistema</t>
  </si>
  <si>
    <t>M28</t>
  </si>
  <si>
    <t>Vulnerabilità legata alla presenza di un verme di rete</t>
  </si>
  <si>
    <t>Potrei avere ulteriori dettagli sulla configurazione del sistema e sulle contromisure adottate?</t>
  </si>
  <si>
    <t>M2</t>
  </si>
  <si>
    <t>Alimentazione elettrica</t>
  </si>
  <si>
    <t>Non specificato</t>
  </si>
  <si>
    <t>Interruzione dell'alimentazione elettrica</t>
  </si>
  <si>
    <t>La vulnerabilità V31 indica che i dispositivi hardware non sono fisicamente bloccati, esponendo il sistema a potenziali accessi non autorizzati o manipolazioni. Questo problema, legato alla sicurezza fisica, può facilitare attacchi mirati alla rete o ai dati sensibili attraverso l'accesso diretto ai dispositivi.</t>
  </si>
  <si>
    <t>M22</t>
  </si>
  <si>
    <t>Porte di accesso nascoste</t>
  </si>
  <si>
    <t>V31</t>
  </si>
  <si>
    <t>Dispositivi hardware non fisicamente bloccati</t>
  </si>
  <si>
    <t>È necessario approfondire ulteriormente le informazioni per valutare appieno la situazione.</t>
  </si>
  <si>
    <t>La principale vulnerabilità rilevata riguarda l'insufficiente separazione delle aree logiche di lavoro. Questo problema potrebbe permettere agli utenti finali di accedere a informazioni non autorizzate o di modificare la configurazione del software di sistema senza autorizzazione.</t>
  </si>
  <si>
    <t>R001</t>
  </si>
  <si>
    <t>Uso scorretto delle informazioni e cambio non autorizzato della configurazione del software di sistema</t>
  </si>
  <si>
    <t>Separazione logica insufficiente</t>
  </si>
  <si>
    <t>La mancanza di software deputato al controllo delle configurazioni hardware rappresenta una vulnerabilità che potrebbe portare alla perdita o alla modifica non autorizzata dei dati sensibili.</t>
  </si>
  <si>
    <t>R002</t>
  </si>
  <si>
    <t>Perdita o modifica non autorizzata dei dati sensibili</t>
  </si>
  <si>
    <t>Assenza di software per il controllo delle configurazioni hardware</t>
  </si>
  <si>
    <t>La presenza di applicazioni software non autorizzate costituisce una vulnerabilità che potrebbe facilitare la perdita o la modifica dei dati sensibili.</t>
  </si>
  <si>
    <t>R003</t>
  </si>
  <si>
    <t>Perdita o modifica dei dati sensibili</t>
  </si>
  <si>
    <t>Software non autorizzato</t>
  </si>
  <si>
    <t>La possibilità di accesso illegittimo ad un sistema ottenuto 'accodandosi' elettronicamente o fisicamente ad un soggetto autorizzato rappresenta una seria minaccia alla sicurezza.</t>
  </si>
  <si>
    <t>M26</t>
  </si>
  <si>
    <t>Sottrazione dati inosservata</t>
  </si>
  <si>
    <t>Accesso illegittimo ad un sistema ottenuto 'accodandosi' elettronicamente o fisicamente ad un soggetto autorizzato.</t>
  </si>
  <si>
    <t>L'utilizzo di software disegnato ad hoc o tramite ripetuti tentativi per ottenere l'accesso al sistema da parte di soggetti non autorizzati può ridurre l'efficienza del sistema o causarne lo shutdown.</t>
  </si>
  <si>
    <t>Riduzione dell'efficienza del sistema, rallentamento o shutdown.</t>
  </si>
  <si>
    <t>Utilizzo di applicazioni software disegnate ad hoc o tramite ripetuti tentativi per permettere ad un soggetto non autorizzato di ottenere l'accesso al sistema.</t>
  </si>
  <si>
    <t>La visibilità del sistema, compresa tra il 0% e il 100%, indica il livello di esposizione del sistema alle minacce esterne.</t>
  </si>
  <si>
    <t>Esposizione a minacce esterne in base alla visibilità del sistema.</t>
  </si>
  <si>
    <t>Visibilità del sistema indicata tra 0% e 100%.</t>
  </si>
  <si>
    <t>La vulnerabilità identificata riguarda la possibilità di sottrazione di dati in modo inosservato, attraverso l'uso di software specifico o tentativi ripetuti, che permette l'accesso non autorizzato al sistema.</t>
  </si>
  <si>
    <t>M27</t>
  </si>
  <si>
    <t>Violazione delle procedure di login</t>
  </si>
  <si>
    <t>Verme di rete</t>
  </si>
  <si>
    <t>La vulnerabilità identificata riguarda la possibilità per il personale autorizzato di inserire false informazioni nel sistema. Questo rischio minaccia l'integrità e la veridicità dei dati sensibili, potenzialmente compromettendo la sicurezza delle informazioni classificate. Inoltre, esistono rischi associati all'intercettazione e allo spionaggio, nonché alla possibilità che un programma maligno o un verme di rete rallenti o causi lo shutdown del sistema.</t>
  </si>
  <si>
    <t>Compromissione dell'integrità e veridicità dei dati sensibili</t>
  </si>
  <si>
    <t>Inserimento di false informazioni</t>
  </si>
  <si>
    <t>La presenza di programmi maligni o vermi di rete rappresenta un rischio significativo per la sicurezza dei sistemi informatici. Questi possono rallentare significativamente le operazioni del sistema o causarne lo shutdown, oltre a compromettere la riservatezza, l'integrità e la disponibilità dei dati.</t>
  </si>
  <si>
    <t>Riduzione dell'efficienza del sistema e potenziale perdita di dati</t>
  </si>
  <si>
    <t>La mancanza di misure di sicurezza adeguate per proteggere le informazioni classificate o coperte da segreto di Stato rappresenta una grave vulnerabilità. Senza queste misure, le informazioni sensibili sono esposte a rischi di intercettazione, modifica non autorizzata o perdita.</t>
  </si>
  <si>
    <t>V15</t>
  </si>
  <si>
    <t>Esposizione di informazioni sensibili a rischi di intercettazione, modifica non autorizzata o perdita</t>
  </si>
  <si>
    <t>Mancanza di misure di sicurezza per proteggere le informazioni classificate</t>
  </si>
  <si>
    <t>L'interruzione del servizio può causare la perdita o corruzione dei dati elaborati. Questo tipo di minaccia può verificarsi in varie forme, come l'allagamento dei locali dove sono collocati i sistemi e/o i supporti di memorizzazione, rappresentando un rischio significativo per la continuità operativa.</t>
  </si>
  <si>
    <t>M20</t>
  </si>
  <si>
    <t>Perdita o corruzione dei dati elaborati a causa di interruzione del servizio</t>
  </si>
  <si>
    <t>N/A</t>
  </si>
  <si>
    <t>Interruzione del servizio</t>
  </si>
  <si>
    <t>Il sabotaggio, attraverso atti vandalici, esplosioni o altre catastrofi naturali, può portare al danneggiamento, alla modifica o al furto dei dati e delle attrezzature. Questa minaccia rappresenta un rischio grave per l'integrità e la disponibilità dei dati e delle infrastrutture critiche.</t>
  </si>
  <si>
    <t>M25</t>
  </si>
  <si>
    <t>Danneggiamento, modifica o furto dei dati e delle attrezzature a causa di sabotaggio</t>
  </si>
  <si>
    <t>Sabotaggio</t>
  </si>
  <si>
    <t>Le modifiche non controllate al sistema operativo possono consentire l'inserimento non autorizzato di procedure o funzioni dannose. Questa vulnerabilità minaccia la sicurezza e l'integrità dei sistemi operativi, esponendoli a rischi di compromissione.</t>
  </si>
  <si>
    <t>V2</t>
  </si>
  <si>
    <t>Compromissione dei sistemi operativi per modifiche non controllate</t>
  </si>
  <si>
    <t>Modifiche non controllate al sistema operativo</t>
  </si>
  <si>
    <t>L'inadeguato controllo degli accessi logici espone i dati a rischi di furto, danneggiamento o modifica non autorizzata. Questa vulnerabilità è critica per la sicurezza dei dati, richiedendo l'implementazione di procedure di accounting e autenticazione robuste.</t>
  </si>
  <si>
    <t>V8</t>
  </si>
  <si>
    <t>Furto, danneggiamento o modifica non autorizzata dei dati</t>
  </si>
  <si>
    <t>Inadeguato controllo degli accessi logici</t>
  </si>
  <si>
    <t>Il personale non addestrato può causare l'uso scorretto delle applicazioni trattanti dati sensibili, portando alla cancellazione, modifica o inserimento non autorizzato di dati. Questa vulnerabilità sottolinea l'importanza della formazione del personale sulla sicurezza delle informazioni.</t>
  </si>
  <si>
    <t>V16</t>
  </si>
  <si>
    <t>Cancellazione, modifica o inserimento non autorizzato di dati da parte di personale non addestrato</t>
  </si>
  <si>
    <t>Personale non addestrato</t>
  </si>
  <si>
    <t>I canali di comunicazione che non sono adeguatamente protetti possono permettere agli aggressori di intercettare o modificare i dati in transito, compromettendo la confidenzialità e l'integrità delle informazioni.</t>
  </si>
  <si>
    <t>Intercezione o modifica dei dati in transito</t>
  </si>
  <si>
    <t>V1</t>
  </si>
  <si>
    <t>Canali di comunicazione non adeguatamente protetti</t>
  </si>
  <si>
    <t>La presenza di vulnerabilità non corrette nel sistema operativo può permettere agli aggressori di guadagnare accessi non autorizzati o eseguire codice arbitrario.</t>
  </si>
  <si>
    <t>Accesso non autorizzato o esecuzione di codice arbitrario</t>
  </si>
  <si>
    <t>V5</t>
  </si>
  <si>
    <t>Sfruttamento di 'buchi' del sistema operativo</t>
  </si>
  <si>
    <t>La presenza di personale non addestrato può portare a errori operativi o a mancati riconoscimenti di tentativi di attacco, aumentando il rischio di compromissione della sicurezza.</t>
  </si>
  <si>
    <t>Errori operativi o mancati riconoscimenti di tentativi di attacco</t>
  </si>
  <si>
    <t>I cambi di configurazione software non autorizzati o non monitorati possono introdurre vulnerabilità o indebolire le misure di sicurezza esistenti.</t>
  </si>
  <si>
    <t>Introduzione di vulnerabilità o indebolimento delle misure di sicurezza</t>
  </si>
  <si>
    <t>V22</t>
  </si>
  <si>
    <t>Cambio di configurazione software del sistema</t>
  </si>
  <si>
    <t>La mancanza di consapevolezza delle procedure di sicurezza da parte del personale e comportamenti rischiosi come la condivisione di password possono esporre a gravi rischi di sicurezza.</t>
  </si>
  <si>
    <t>Disconoscenza delle procedure di sicurezza</t>
  </si>
  <si>
    <t>Il personale addetto non è a conoscenza delle procedure di sicurezza e dei regolamenti e attua comportamenti che possono pregiudicare la sicurezza (es. dare la propria password ad un collega)</t>
  </si>
  <si>
    <t>La vulnerabilità relativa all'EMSEC (Emission Security) si riferisce alla necessità di proteggere le emissioni non intenzionali prodotte da apparecchiature elettroniche che elaborano informazioni sensibili. Queste emissioni possono essere sfruttate da attaccanti per intercettare e, potenzialmente, modificare le informazioni trasmesse, compromettendo la sicurezza delle comunicazioni.</t>
  </si>
  <si>
    <t>EMSEC001</t>
  </si>
  <si>
    <t>Intercezione e modifica delle informazioni a causa di emissioni non protette.</t>
  </si>
  <si>
    <t>VEMSEC001</t>
  </si>
  <si>
    <t>Mancanza di misure di sicurezza adeguate per proteggere le emissioni elettroniche da intercettazioni non autorizzate.</t>
  </si>
  <si>
    <t>Sì, c'è almeno una vulnerabilità nel sistema. La vulnerabilità V1 riguarda i canali di comunicazione non adeguatamente protetti. Se hai ulteriori dettagli da fornire, fammelo sapere.</t>
  </si>
  <si>
    <t>Accesso non autorizzato</t>
  </si>
  <si>
    <t>Canali di comunicazione non protetti</t>
  </si>
  <si>
    <t>Compromissione della sicurezza del sistema</t>
  </si>
  <si>
    <t>Mancato controllo periodico delle procedure installate</t>
  </si>
  <si>
    <t>Inserimento non autorizzato di funzioni</t>
  </si>
  <si>
    <t>Mancato controllo periodico delle procedure</t>
  </si>
  <si>
    <t>Sfruttamento di buchi del sistema operativo</t>
  </si>
  <si>
    <t>Sfruttamento di vulnerabilità</t>
  </si>
  <si>
    <t>Buchi del sistema operativo</t>
  </si>
  <si>
    <t>Insufficiente rilevamento degli errori</t>
  </si>
  <si>
    <t>Compromissione della sicurezza</t>
  </si>
  <si>
    <t>Accesso per accodamento</t>
  </si>
  <si>
    <t>Accesso illegittimo</t>
  </si>
  <si>
    <t>Danneggiamento o furto di dati</t>
  </si>
  <si>
    <t>Virus informatico</t>
  </si>
  <si>
    <t>Intercettazione e spionaggio</t>
  </si>
  <si>
    <t>Spionaggio</t>
  </si>
  <si>
    <t>La mancanza di verifica della consistenza del materiale classificato prima della ripresa delle attività può portare a vulnerabilità significative.</t>
  </si>
  <si>
    <t>R1</t>
  </si>
  <si>
    <t>Esposizione a vulnerabilità e minacce alla sicurezza a causa della mancata verifica del materiale classificato.</t>
  </si>
  <si>
    <t>V3</t>
  </si>
  <si>
    <t>Mancanza di controllo periodico delle procedure installate sul sistema.</t>
  </si>
  <si>
    <t>L'assenza di controlli adeguati può esporre a minacce come l'accesso non autorizzato e l'uso improprio delle applicazioni.</t>
  </si>
  <si>
    <t>R2</t>
  </si>
  <si>
    <t>Possibilità di interferenze a dispositivi hardware, accesso non autorizzato al sistema e uso improprio delle applicazioni.</t>
  </si>
  <si>
    <t>V11</t>
  </si>
  <si>
    <t>Modifiche non controllate al software applicativo e errori nei programmi.</t>
  </si>
  <si>
    <t>La mancata verifica del materiale classificato può facilitare l'esecuzione di codice dannoso o l'accesso illegittimo al sistema.</t>
  </si>
  <si>
    <t>R3</t>
  </si>
  <si>
    <t>Vulnerabilità legate all'esecuzione di codice dannoso e all'accesso illegittimo al sistema.</t>
  </si>
  <si>
    <t>V13</t>
  </si>
  <si>
    <t>Sfruttamento di vulnerabilità del sistema operativo e accesso illegittimo.</t>
  </si>
  <si>
    <t>Ci sono altre informazioni aggiuntive che possono essere fornite per un'analisi più approfondita?</t>
  </si>
  <si>
    <t>M7</t>
  </si>
  <si>
    <t>Programma con funzioni apparentemente utili ma che al suo interno contiene codice indirizzato al danneggiamento o distruzione del sistema e/o alla manomissione o furto dei dati</t>
  </si>
  <si>
    <t>Bombe logiche</t>
  </si>
  <si>
    <t>Le informazioni fornite indicano la presenza di vulnerabilità legate alla protezione di dati sensibili e alla gestione della sicurezza dei sistemi informativi. La menzione di 'misure di sicurezza atte a tutelare le informazioni classificate' suggerisce l'esistenza di dati importanti che richiedono protezione. Le vulnerabilità specificate, come 'inserire false informazioni' e 'possibilità di accesso al cuore del sistema lasciate dai programmatori', rappresentano rischi significativi per l'integrità e la sicurezza dei dati.</t>
  </si>
  <si>
    <t>M18</t>
  </si>
  <si>
    <t>Manipolazione dei dati attraverso l'inserimento di informazioni false.</t>
  </si>
  <si>
    <t>V27</t>
  </si>
  <si>
    <t>Accessi non autorizzati al cuore del sistema a causa di vulnerabilità lasciate dai programmatori.</t>
  </si>
  <si>
    <t>I canali di comunicazione, come le reti wireless o Internet, che non sono adeguatamente protetti possono essere intercettati o compromessi da attaccanti, portando alla perdita o al furto di dati sensibili.</t>
  </si>
  <si>
    <t>Perdita o furto di dati sensibili attraverso canali di comunicazione non sicuri.</t>
  </si>
  <si>
    <t>Il personale non adeguatamente addestrato può causare involontariamente violazioni della sicurezza o perdite di dati, non essendo consapevole delle corrette procedure di sicurezza da seguire.</t>
  </si>
  <si>
    <t>Violazioni della sicurezza o perdite di dati causate da errori umani.</t>
  </si>
  <si>
    <t>Un'impropria manipolazione delle memorie di massa, come hard disk o dispositivi USB, può portare alla perdita, al furto o alla corruzione di dati sensibili.</t>
  </si>
  <si>
    <t>Perdita, furto o corruzione di dati sensibili.</t>
  </si>
  <si>
    <t>V18</t>
  </si>
  <si>
    <t>Impropria manipolazione delle memorie di massa</t>
  </si>
  <si>
    <t>L'accesso per accodamento rappresenta una minaccia alla sicurezza in quanto permette a soggetti non autorizzati di ottenere l'accesso a sistemi o aree protette sfruttando la presenza o le credenziali di un soggetto autorizzato. Questo tipo di vulnerabilità richiede misure di sicurezza specifiche per essere mitigata, come ad esempio sistemi di autenticazione più robusti o procedure di controllo accessi più stringenti.</t>
  </si>
  <si>
    <t>M1</t>
  </si>
  <si>
    <t>CIS, COMPUSEC, COMSEC, CRYPTOSEC, EAD, EMSEC</t>
  </si>
  <si>
    <t>Vulnerabilità legata alla possibilità di accedere a sistemi o aree protette senza autorizzazione, sfruttando la presenza o le credenziali di un soggetto autorizzato.</t>
  </si>
  <si>
    <t>La vulnerabilità legata all'alimentazione elettrica si riferisce ai rischi associati a interruzioni, fluttuazioni o anomalie nell'alimentazione elettrica che possono compromettere l'integrità, la disponibilità o la sicurezza dei sistemi informativi. La mitigazione di questo rischio può includere l'implementazione di sistemi di alimentazione ininterrotta (UPS), generatori di emergenza, o procedure operative che garantiscano la resilienza dei sistemi critici in caso di problemi di alimentazione.</t>
  </si>
  <si>
    <t>Vulnerabilità associata a problemi di alimentazione elettrica che possono influenzare la sicurezza dei sistemi informativi.</t>
  </si>
  <si>
    <t>Le vulnerabilità identificate indicano una vasta gamma di rischi di sicurezza che vanno dalla protezione inadeguata dei canali di comunicazione alla mancanza di procedure di emergenza, supervisione non adeguata, personale non addestrato, e protezione fisica inadeguata dell'hardware e delle aree critiche.</t>
  </si>
  <si>
    <t>V1-V38</t>
  </si>
  <si>
    <t>Rischi vari che includono esposizione a accessi non autorizzati, perdita di dati, danneggiamento fisico e logico dei sistemi, e interruzioni operative.</t>
  </si>
  <si>
    <t>Canali di comunicazione non adeguatamente protetti, mancato controllo periodico delle procedure, sfruttamento di vulnerabilità del sistema operativo, insufficiente rilevamento degli errori, applicazioni software non collaudate, inadeguato controllo degli accessi logici, procedure di accesso logico inesistenti, errori nei programmi, procedure di emergenza non collaudate, mancanza di procedure di emergenza, supervisione non adeguata, disconoscenza delle procedure di sicurezza, personale non addestrato, mancanza di software per il controllo delle configurazioni hardware, insufficiente separazione delle aree logiche di lavoro, applicazioni software non autorizzate, materiale di scarto abbandonato, insufficiente sorveglianza delle informazioni, protezione fisica inadeguata (fuoco, allagamenti, temperatura, alimentazione elettrica, emanazioni elettromagnetiche), dispositivi hardware non fisicamente bloccati, inadeguato controllo degli accessi all'area CED, sistema non protetto da eventi naturali (fulmini, esplosioni) e da cariche elettrostatiche, nessun controllo sull'orologio del sistema, malfunzionamento dei dispositivi hardware.</t>
  </si>
  <si>
    <t>Reale/Potenziale</t>
  </si>
  <si>
    <t>La vulnerabilità V1 indica che i canali di comunicazione utilizzati per trasportare dati classificati o sensibili non sono adeguatamente protetti. Questo può includere l'assenza di misure di sicurezza appropriate come la crittografia, o l'accessibilità fisica ai cavi dati che potrebbero essere sfruttati per intercettazioni. La minaccia M18 correlata, l'intercettazione e lo spionaggio, sfrutta questa vulnerabilità per accedere e potenzialmente manipolare dati sensibili o classificati.</t>
  </si>
  <si>
    <t>Questa vulnerabilità indica un rischio legato all'uso scorretto delle informazioni da parte degli utenti finali, che potrebbe comportare la divulgazione, l'alterazione o la distruzione di informazioni per scopi illegali. Questo significa che gli utenti potrebbero manipolare in modo improprio le informazioni sensibili, con conseguenze potenzialmente dannose per la sicurezza dei dati e del sistema. Questo rappresenta una minaccia significativa per la sicurezza dei dati e richiede misure adeguate per mitigare il rischio.</t>
  </si>
  <si>
    <t>V17</t>
  </si>
  <si>
    <t>Divulgazione, alterazione o distruzione di informazioni</t>
  </si>
  <si>
    <t>Uso scorretto delle informazioni da parte degli utenti finali</t>
  </si>
  <si>
    <t>La mancanza di procedure di sicurezza adeguate per i canali che trasportano dati sensibili o classificati aziendali espone l'organizzazione a rischi significativi, inclusa la possibilità di intercettazione e accesso non autorizzato ai dati. La crittografia e la protezione fisica dei canali di trasmissione sono misure fondamentali per mitigare tali rischi.</t>
  </si>
  <si>
    <t>Mancanza di procedure di sicurezza per i canali che trasportano dati classificati o sensibili aziendali</t>
  </si>
  <si>
    <t>La presenza di dati di autenticazione dell'utente accessibili a chiunque ne faccia richiesta indica una mancanza di protezione adeguata nei canali di comunicazione. Questo può permettere a malintenzionati di intercettare o accedere a dati sensibili, compromettendo la sicurezza dell'utente e del sistema.</t>
  </si>
  <si>
    <t>Intercezione di dati sensibili</t>
  </si>
  <si>
    <t>La vulnerabilità identificata riguarda la protezione delle informazioni classificate o coperte da segreto di Stato trattate attraverso sistemi di comunicazione (COMSEC). Questo indica una potenziale esposizione delle informazioni sensibili a soggetti non autorizzati, richiedendo un'analisi più dettagliata per comprendere appieno la minaccia e identificare le misure di mitigazione appropriate.</t>
  </si>
  <si>
    <t>Esposizione di informazioni classificate a soggetti non autorizzati</t>
  </si>
  <si>
    <t>COMSEC</t>
  </si>
  <si>
    <t>Vulnerabilità nella protezione delle informazioni classificate o coperte da segreto di Stato attraverso sistemi di comunicazione</t>
  </si>
  <si>
    <t>È necessario valutare ulteriori dettagli per una valutazione completa delle vulnerabilità presenti.</t>
  </si>
  <si>
    <t>Questo può comportare il rischio di inserimenti non autorizzati o controllati da parte del personale tecnico di procedure o funzioni all'interno del sistema operativo, che potrebbero disabilitare o danneggiare le procedure di sicurezza.</t>
  </si>
  <si>
    <t>La vulnerabilità identificata riguarda l'accesso non autorizzato alle informazioni classificate o coperte da segreto di Stato, il che rappresenta un rischio significativo per la sicurezza delle operazioni IT e la riservatezza delle informazioni.</t>
  </si>
  <si>
    <t>Accesso non autorizzato a informazioni sensibili</t>
  </si>
  <si>
    <t>Vulnerabilità nell'infrastruttura IT che permette l'accesso non autorizzato a informazioni classificate o segrete</t>
  </si>
  <si>
    <t>Per cortesia fornire ulteriori dettagli sui dati di audit, se disponibili, per un'analisi più approfondita.</t>
  </si>
  <si>
    <t>Uso scorretto delle applicazioni da parte del personale non addestrato</t>
  </si>
  <si>
    <t>Personale non addestrato. Uso scorretto delle applicazioni (che trattano dati classificati) da parte del personale non addestrato adeguatamente con conseguente cancellazione/modifica/inserimento di dati ed informazioni sensibili.</t>
  </si>
  <si>
    <t>V20</t>
  </si>
  <si>
    <t>Mancanza di software deputato al controllo delle configurazioni hardware</t>
  </si>
  <si>
    <t>Mancanza di software deputato al controllo delle configurazioni hardware. Mancanza di software che verifichi regolarmente la presenza ed il funzionamento dei dispositivi hardware costituenti il sistema.</t>
  </si>
  <si>
    <t>V21</t>
  </si>
  <si>
    <t>Insufficiente separazione delle aree logiche di lavoro</t>
  </si>
  <si>
    <t>Insufficiente separazione delle aree logiche di lavoro. Il sistema operativo non prevede sistemi di separazione sicuri per la separazione tra le aree logiche di lavoro.</t>
  </si>
  <si>
    <t>Modifiche non controllate al sistema operativo. Possibile inserimento non autorizzato/controllato da parte del personale tecnico di procedure/funzioni all'interno del sistema operativo che disabilitino o danneggino le procedure di sicurezza.</t>
  </si>
  <si>
    <t>La vulnerabilità dei canali di comunicazione non adeguatamente protetti espone il sistema a rischi di intercettazione e manipolazione dei dati.</t>
  </si>
  <si>
    <t>Accesso illegittimo ad un sistema ottenuto attraverso la manipolazione dei dati in transito</t>
  </si>
  <si>
    <t>L'attacco di virus informatico rappresenta una minaccia significativa che può compromettere l'integrità, la riservatezza e la disponibilità dei dati nel sistema.</t>
  </si>
  <si>
    <t>Programma in grado di essere eseguito autonomamente ed è in grado di propagarsi su una rete individuando automaticamente i nodi e i server. Generalmente non distrugge le informazioni memorizzate bensì riduce l'efficienza del sistema</t>
  </si>
  <si>
    <t>La vulnerabilità identificata permette a soggetti non autorizzati di prelevare informazioni senza essere rilevati, compromettendo la riservatezza dei dati.</t>
  </si>
  <si>
    <t>Prelievo di informazioni anche in piccole quantità effettuato in modo che passi inosservato</t>
  </si>
  <si>
    <t>Questa vulnerabilità riguarda la violazione delle procedure standard di login, potenzialmente permettendo l'accesso non autorizzato al sistema.</t>
  </si>
  <si>
    <t>Accesso illegittimo ad un sistema ottenuto 'accodandosi' elettronicamente o fisicamente ad un soggetto autorizzato</t>
  </si>
  <si>
    <t>Identifica un codice malevolo che si replica autonomamente, compromettendo l'integrità e la disponibilità dei dati e dei sistemi.</t>
  </si>
  <si>
    <t>Programma che si replica automaticamente unendosi ad altri programmi ma che può essere eseguito in maniera autonoma. Dopo essere diventato ospite all'interno di un altro programma si installa in memoria e generalmente attacca il sistema distruggendo, modificando o trafugando i dati in esso contenuti</t>
  </si>
  <si>
    <t>I canali che trasportano dati sensibili potrebbero non essere adeguatamente protetti, esponendo l'organizzazione a rischi di intercettazione e accesso non autorizzato ai dati.</t>
  </si>
  <si>
    <t>Modifiche non autorizzate o non controllate al sistema operativo possono compromettere l'integrità e la sicurezza del sistema.</t>
  </si>
  <si>
    <t>L'uso di software non collaudato può introdurre vulnerabilità non note che possono essere sfruttate da attaccanti.</t>
  </si>
  <si>
    <t>V7</t>
  </si>
  <si>
    <t>Applicazioni software non collaudate</t>
  </si>
  <si>
    <t>L'inadeguato controllo degli accessi logici può permettere a utenti non autorizzati di accedere a dati sensibili, compromettendo la riservatezza e l'integrità dei dati.</t>
  </si>
  <si>
    <t>La mancanza di procedure di emergenza può portare a perdite di dati significative in caso di disastri o guasti imprevisti.</t>
  </si>
  <si>
    <t>M16</t>
  </si>
  <si>
    <t>Incendio</t>
  </si>
  <si>
    <t>Mancanza di procedure di emergenza</t>
  </si>
  <si>
    <t>La mancanza di formazione del personale può portare a errori operativi che compromettono la sicurezza dei dati.</t>
  </si>
  <si>
    <t>M14</t>
  </si>
  <si>
    <t>Errore accidentale</t>
  </si>
  <si>
    <t>L'insufficiente protezione dal fuoco può causare la perdita di dati e danni alle infrastrutture critiche in caso di incendio.</t>
  </si>
  <si>
    <t>V26</t>
  </si>
  <si>
    <t>Protezione dal fuoco inadeguata</t>
  </si>
  <si>
    <t>Un sistema non protetto dai fulmini può subire danni irreparabili a causa di scariche elettriche improvvise.</t>
  </si>
  <si>
    <t>M8</t>
  </si>
  <si>
    <t>Caduta fulmini</t>
  </si>
  <si>
    <t>V34</t>
  </si>
  <si>
    <t>Sistema non protetto dai fulmini</t>
  </si>
  <si>
    <t>La vulnerabilità nel processo di verifica della consistenza delle utenze nel Sistema CIS potrebbe permettere accessi non autorizzati, furto di supporti di memorizzazione, dispositivi e inserimento di informazioni errate.</t>
  </si>
  <si>
    <t>Accesso non autorizzato, furto di supporti di memorizzazione e dispositivi, inserimento di informazioni errate da parte del personale abilitato.</t>
  </si>
  <si>
    <t>CIS-1</t>
  </si>
  <si>
    <t>Vulnerabilità nel processo di verifica della consistenza delle utenze nel Sistema CIS.</t>
  </si>
  <si>
    <t>La mancanza di controllo periodico delle procedure installate sul sistema può portare a una serie di rischi per la sicurezza, inclusa la possibilità che software malevolo o non autorizzato venga installato e operi indisturbato.</t>
  </si>
  <si>
    <t>V4</t>
  </si>
  <si>
    <t>Rischio di installazione di software malevolo o non autorizzato</t>
  </si>
  <si>
    <t>Mancanza di controllo periodico delle procedure installate sul sistema</t>
  </si>
  <si>
    <t>Le informazioni classificate o coperte da segreto di Stato devono essere protette con sistemi adeguati.</t>
  </si>
  <si>
    <t>Violazione della sicurezza delle informazioni classificate o coperte da segreto di Stato.</t>
  </si>
  <si>
    <t>V0</t>
  </si>
  <si>
    <t>Sistemi di comunicazione e altri sistemi elettronici non adeguatamente protetti.</t>
  </si>
  <si>
    <t>Accesso non autorizzato al sistema attraverso vulnerabilità lasciate dai programmatori.</t>
  </si>
  <si>
    <t>Accesso non autorizzato al cuore del sistema.</t>
  </si>
  <si>
    <t>Backdoor lasciate dai programmatori nel software.</t>
  </si>
  <si>
    <t>Canali di comunicazione non adeguatamente protetti e modifiche non controllate al sistema.</t>
  </si>
  <si>
    <t>Compromissione della sicurezza del sistema attraverso canali di comunicazione non sicuri e modifiche non autorizzate.</t>
  </si>
  <si>
    <t>Canali di comunicazione non adeguatamente protetti, modifiche non controllate al sistema operativo e software applicativo, mancato controllo delle procedure, sfruttamento di vulnerabilità del sistema operativo.</t>
  </si>
  <si>
    <t>La manipolazione impropria dei supporti magnetici/ottici può causare la perdita o la modifica non autorizzata dei dati, compromettendo l'integrità e la riservatezza delle informazioni.</t>
  </si>
  <si>
    <t>Divulgazione, alterazione, distruzione di informazioni per scopi illegali.</t>
  </si>
  <si>
    <t>Mancanza di software deputato al controllo delle configurazioni hardware.</t>
  </si>
  <si>
    <t>La modifica dei dispositivi hardware senza un adeguato inventario e controllo può portare a vulnerabilità di sicurezza, inclusa l'introduzione di dispositivi compromessi o non autorizzati.</t>
  </si>
  <si>
    <t>Dispositivi hardware non fisicamente bloccati.</t>
  </si>
  <si>
    <t>La mancanza di separazione sicura delle aree logiche di lavoro può permettere accessi non autorizzati o la diffusione di malware tra diversi segmenti del sistema.</t>
  </si>
  <si>
    <t>Insufficiente separazione delle aree logiche di lavoro.</t>
  </si>
  <si>
    <t>La presenza di applicazioni software non autorizzate può introdurre vulnerabilità e minacciare l'integrità e la sicurezza del sistema.</t>
  </si>
  <si>
    <t>V23</t>
  </si>
  <si>
    <t>Applicazioni software non autorizzate.</t>
  </si>
  <si>
    <t>La mancanza di adeguata protezione dal fuoco può portare alla distruzione di hardware e alla perdita di dati critici.</t>
  </si>
  <si>
    <t>Protezione dal fuoco inadeguata.</t>
  </si>
  <si>
    <t>Un sistema di alimentazione instabile può causare interruzioni impreviste, perdita di dati e danni agli apparati hardware.</t>
  </si>
  <si>
    <t>V29</t>
  </si>
  <si>
    <t>Alimentazione elettrica instabile.</t>
  </si>
  <si>
    <t>La mancanza di controllo degli accessi all'area CED può permettere l'accesso fisico non autorizzato a persone non autorizzate, aumentando il rischio di furto o danneggiamento di dispositivi.</t>
  </si>
  <si>
    <t>Inadeguato controllo degli accessi all'area CED.</t>
  </si>
  <si>
    <t>La divulgazione delle informazioni durante i lavori di manutenzione sulle postazioni del Sistema CIS rappresenta una vulnerabilità critica che può portare alla perdita di dati sensibili e compromettere la sicurezza dell'infrastruttura IT.</t>
  </si>
  <si>
    <t>Infrastruttura nevralgica delle operazioni IT di qualsiasi ente/azienda. Comprende tutti i componenti fisici necessari per il funzionamento efficiente e affidabile degli apparati in essa operanti. Sono compresi i server, lo storage, la rete, il raffreddamento, l’alimentazione e altri componenti. Complesso di apparati, aree ad accesso riservato, personale abilitato, hardware, software e procedure operative finalizzato all’elaborazione, memorizzazione e trasmissione di informazioni classificate o coperte da segreto di Stato attraverso sistemi informatici.</t>
  </si>
  <si>
    <t>Divulgazione delle informazioni durante i lavori di manutenzione</t>
  </si>
  <si>
    <t>L'attacco di virus informatico è una minaccia significativa che può compromettere l'integrità e la disponibilità dei dati, oltre a causare danni ai supporti di memorizzazione e alla divulgazione non autorizzata delle informazioni.</t>
  </si>
  <si>
    <t>M6 Attacco di virus informatico</t>
  </si>
  <si>
    <t>La vulnerabilità 'V1 - Canali di comunicazione non adeguatamente protetti' indica che i canali attraverso cui i dati vengono trasmessi non sono sufficientemente sicuri. Questo può portare a rischi di intercettazione o alterazione dei dati durante la trasmissione.</t>
  </si>
  <si>
    <t>Intercettazione o alterazione dei dati durante la trasmissione</t>
  </si>
  <si>
    <t>La politica attuale espone a rischi di sicurezza legati alla gestione delle informazioni classificate o coperte da segreto di Stato, a causa della possibilità che gli utenti contattino direttamente la ditta di manutenzione senza seguire le procedure standard.</t>
  </si>
  <si>
    <t>V01</t>
  </si>
  <si>
    <t>Possibilità di accesso non autorizzato ai sistemi informativi e alle apparecchiature di comunicazione</t>
  </si>
  <si>
    <t>Le minacce identificate includono accesso illegittimo, interruzione del servizio, mascheramento, porte di accesso nascoste, sabotaggio e violazione delle procedure di login, che possono compromettere la sicurezza delle informazioni classificate.</t>
  </si>
  <si>
    <t>M20-M27</t>
  </si>
  <si>
    <t>Interruzione del servizio, Mascheramento, Porte di accesso nascoste, Sabotaggio, Violazione delle procedure di login</t>
  </si>
  <si>
    <t>V02-V06</t>
  </si>
  <si>
    <t>Accesso illegittimo, Interruzione del servizio, Mascheramento, Porte di accesso nascoste, Sabotaggio</t>
  </si>
  <si>
    <t>I canali di comunicazione che trasportano dati classificati o sensibili aziendali non sono adeguatamente protetti, rendendo possibile l'intercettazione non autorizzata di tali dati.</t>
  </si>
  <si>
    <t>Intercettazione non autorizzata di dati classificati/sensibili</t>
  </si>
  <si>
    <t>Modifiche non controllate al sistema operativo possono introdurre vulnerabilità o disabilitare le misure di sicurezza esistenti.</t>
  </si>
  <si>
    <t>Compromissione dell'integrità del sistema operativo</t>
  </si>
  <si>
    <t>Modifiche non controllate al software applicativo possono introdurre vulnerabilità o disabilitare le misure di sicurezza esistenti.</t>
  </si>
  <si>
    <t>Compromissione dell'integrità del software applicativo</t>
  </si>
  <si>
    <t>Modifiche non controllate al software applicativo</t>
  </si>
  <si>
    <t>La mancanza di controlli periodici delle procedure installate sul sistema può portare a vulnerabilità non rilevate.</t>
  </si>
  <si>
    <t>Vulnerabilità non rilevate nelle procedure</t>
  </si>
  <si>
    <t>Mancato controllo periodico delle procedure installate sul sistema</t>
  </si>
  <si>
    <t>Sfruttamento di vulnerabilità non corrette o non conosciute nel sistema operativo.</t>
  </si>
  <si>
    <t>Accesso non autorizzato o danneggiamento del sistema</t>
  </si>
  <si>
    <t>L'insufficiente rilevamento degli errori può portare a mancate identificazioni di vulnerabilità o malfunzionamenti.</t>
  </si>
  <si>
    <t>Mancata identificazione di vulnerabilità o malfunzionamenti</t>
  </si>
  <si>
    <t>V6</t>
  </si>
  <si>
    <t>L'uso di applicazioni software non collaudate può introdurre vulnerabilità non note nel sistema.</t>
  </si>
  <si>
    <t>Introduzione di vulnerabilità non note</t>
  </si>
  <si>
    <t>Un inadeguato controllo degli accessi logici può permettere accessi non autorizzati a dati sensibili o sistemi.</t>
  </si>
  <si>
    <t>Accesso non autorizzato a dati sensibili o sistemi</t>
  </si>
  <si>
    <t>La mancanza di procedure di accesso logico può portare a vulnerabilità nella gestione degli accessi.</t>
  </si>
  <si>
    <t>Vulnerabilità nella gestione degli accessi</t>
  </si>
  <si>
    <t>V9</t>
  </si>
  <si>
    <t>Procedure di accesso logico inesistenti</t>
  </si>
  <si>
    <t>Procedure di input/output errate possono causare perdita di dati o esposizione di dati sensibili.</t>
  </si>
  <si>
    <t>Perdita di dati o esposizione di dati sensibili</t>
  </si>
  <si>
    <t>V10</t>
  </si>
  <si>
    <t>Procedure di input/output errate</t>
  </si>
  <si>
    <t>Errori nei programmi possono portare a vulnerabilità sfruttabili da attaccanti.</t>
  </si>
  <si>
    <t>Vulnerabilità sfruttabili da attaccanti</t>
  </si>
  <si>
    <t>Errori nei programmi</t>
  </si>
  <si>
    <t>Procedure di emergenza non collaudate possono fallire nel garantire la continuità operativa in caso di incidenti.</t>
  </si>
  <si>
    <t>Fallimento nella continuità operativa in caso di incidenti</t>
  </si>
  <si>
    <t>V12</t>
  </si>
  <si>
    <t>Procedure di emergenza non collaudate</t>
  </si>
  <si>
    <t>La mancanza di procedure di emergenza può lasciare l'organizzazione impreparata di fronte a incidenti.</t>
  </si>
  <si>
    <t>Organizzazione impreparata di fronte a incidenti</t>
  </si>
  <si>
    <t>Una supervisione non adeguata può portare a una gestione inefficace delle misure di sicurezza.</t>
  </si>
  <si>
    <t>Gestione inefficace delle misure di sicurezza</t>
  </si>
  <si>
    <t>V14</t>
  </si>
  <si>
    <t>Supervisione non adeguata</t>
  </si>
  <si>
    <t>La disconoscenza delle procedure di sicurezza da parte del personale può portare a comportamenti rischiosi.</t>
  </si>
  <si>
    <t>Comportamenti rischiosi da parte del personale</t>
  </si>
  <si>
    <t>La presenza di canali di comunicazione non adeguatamente protetti espone il sistema a rischi di intercettazione o alterazione dei dati.</t>
  </si>
  <si>
    <t>Interferenze o ascolti non autorizzati nei canali di comunicazione</t>
  </si>
  <si>
    <t>La disconoscenza delle procedure di sicurezza da parte del personale può portare a comportamenti rischiosi e vulnerabilità non identificate.</t>
  </si>
  <si>
    <t>Comportamenti non sicuri o non conformi alle politiche di sicurezza</t>
  </si>
  <si>
    <t>La vulnerabilità identificata riguarda i canali di comunicazione che non sono adeguatamente protetti. Questo può includere canali che trasportano dati sensibili o classificati aziendali, i quali non sono sottoposti a procedure di sicurezza adeguate o non sono fisicamente inaccessibili. Tale situazione potrebbe permettere l'inserimento non autorizzato o non controllato di procedure o funzioni nel sistema operativo, con il rischio di disabilitare o danneggiare le procedure di sicurezza esistenti.</t>
  </si>
  <si>
    <t>M9</t>
  </si>
  <si>
    <t>Cercare tra i rifiuti</t>
  </si>
  <si>
    <t>M10</t>
  </si>
  <si>
    <t>Covert storage channel</t>
  </si>
  <si>
    <t>M11</t>
  </si>
  <si>
    <t>Covert timing channel</t>
  </si>
  <si>
    <t>M12</t>
  </si>
  <si>
    <t>Danneggiamento accidentale dei supporti</t>
  </si>
  <si>
    <t>M13</t>
  </si>
  <si>
    <t>Distruzione area CED</t>
  </si>
  <si>
    <t>M15</t>
  </si>
  <si>
    <t>Furto fisico dei supporti</t>
  </si>
  <si>
    <t>M17</t>
  </si>
  <si>
    <t>Inserire false informazioni</t>
  </si>
  <si>
    <t>M19</t>
  </si>
  <si>
    <t>Interferenze elettromagnetiche</t>
  </si>
  <si>
    <t>M21</t>
  </si>
  <si>
    <t>Mascheramento</t>
  </si>
  <si>
    <t>M23</t>
  </si>
  <si>
    <t>Procedura di accesso incondizionato</t>
  </si>
  <si>
    <t>M24</t>
  </si>
  <si>
    <t>Ritrasmissione playback</t>
  </si>
  <si>
    <t>La modalità offline per gli aggiornamenti del software antivirus lascia l'infrastruttura nevralgica esposta a virus informatici, causando potenziali danni come l'interruzione del servizio e l'accesso illegittimo.</t>
  </si>
  <si>
    <t>Aggiornamenti del software antivirus non tempestivi</t>
  </si>
  <si>
    <t>L'accesso illegittimo ottenuto elettronicamente o fisicamente può portare a una serie di attacchi, inclusa l'interruzione del servizio e la compromissione dei dati.</t>
  </si>
  <si>
    <t>Insufficiente sicurezza nelle procedure di autenticazione</t>
  </si>
  <si>
    <t>L'infrastruttura IT è esposta a rischi come l'interruzione del servizio e l'intercettazione e lo spionaggio a causa di vulnerabilità non mitigata.</t>
  </si>
  <si>
    <t>Insufficiente protezione dei dati in transito</t>
  </si>
  <si>
    <t>L'aggiornamento software in modalità offline senza adeguate misure di sicurezza può esporre il sistema a virus informatici.</t>
  </si>
  <si>
    <t>Aggiornamento software in modalità offline</t>
  </si>
  <si>
    <t>Se hai ulteriori dettagli da fornire relativi alla vulnerabilità identificata, ti prego di condividerli.</t>
  </si>
  <si>
    <t>La vulnerabilità identificata riguarda il Sistema di Comunicazione e Informazione (CIS), essenziale per la protezione delle informazioni classificate o coperte da segreto di Stato.</t>
  </si>
  <si>
    <t>CIS</t>
  </si>
  <si>
    <t>Accesso non autorizzato a informazioni classificate o coperte da segreto di Stato.</t>
  </si>
  <si>
    <t>Inadeguata protezione delle informazioni nel Sistema di Comunicazione e Informazione.</t>
  </si>
  <si>
    <t>La violazione delle procedure di login rappresenta una grave minaccia alla sicurezza, poiché può permettere agli attaccanti di accedere a sistemi protetti, ottenendo così l'accesso a informazioni sensibili o la capacità di eseguire azioni dannose all'interno di un sistema o una rete. Questa vulnerabilità può derivare da una varietà di fattori, inclusi ma non limitati a: procedure di autenticazione deboli, mancanza di misure di sicurezza adeguate, come l'autenticazione a due fattori, o l'uso di credenziali predefinite o facilmente indovinabili.</t>
  </si>
  <si>
    <t>Procedura di autenticazione debole o inadeguata</t>
  </si>
  <si>
    <t>È possibile che ci siano altre vulnerabilità presenti nel contesto descritto, quindi potrebbero essere necessarie ulteriori informazioni per una valutazione completa.</t>
  </si>
  <si>
    <t>Alimentazione elettrica instabile</t>
  </si>
  <si>
    <t>La presenza di una vulnerabilità che permette la sottrazione di dati inosservata indica un rischio elevato di perdita o compromissione di informazioni sensibili senza che l'azione venga rilevata tempestivamente. È fondamentale indagare ulteriormente per identificare e mitigare questa vulnerabilità.</t>
  </si>
  <si>
    <t>Una vulnerabilità che consente agli attaccanti di sottrarre dati dai sistemi senza essere rilevati.</t>
  </si>
  <si>
    <t>La mancanza di misure di protezione TEMPEST espone il sistema a rischi elevati di intercettazione e compromissione delle informazioni sensibili.</t>
  </si>
  <si>
    <t>Compromissione della sicurezza dei dati sensibili trattati dal sistema.</t>
  </si>
  <si>
    <t>Assenza di protezione contro l'intercettazione elettromagnetica.</t>
  </si>
  <si>
    <t>La presenza di malware di tipo 'Verme di rete' rappresenta un rischio significativo per la sicurezza del sistema, potendo compromettere il funzionamento e l'integrità dei dati.</t>
  </si>
  <si>
    <t>Compromissione del corretto funzionamento del sistema e sicurezza dei dati.</t>
  </si>
  <si>
    <t>Malware che si propaga attraverso le reti informatiche.</t>
  </si>
  <si>
    <t>Misure di sicurezza crittografica delle trasmissioni assicurano che i dati trasmessi tra server e client siano protetti da accessi non autorizzati, utilizzando la crittografia per cifrare i dati durante la trasmissione.</t>
  </si>
  <si>
    <t>Compromissione della protezione dei dati e della riservatezza delle comunicazioni</t>
  </si>
  <si>
    <t>INFOSEC</t>
  </si>
  <si>
    <t>Misure di sicurezza crittografica delle trasmissioni</t>
  </si>
  <si>
    <t>Un canale di archiviazione occulto permette la trasmissione di informazioni in modo nascosto, potenzialmente bypassando i meccanismi di sicurezza.</t>
  </si>
  <si>
    <t>Fuga di informazioni sensibili attraverso metodi nascosti</t>
  </si>
  <si>
    <t>L'interferenza elettromagnetica può compromettere l'integrità dei dati in trasmissione, causando corruzione o perdita di dati.</t>
  </si>
  <si>
    <t>Corruzione o perdita di dati durante la trasmissione</t>
  </si>
  <si>
    <t>L'intercettazione e lo spionaggio delle comunicazioni possono portare alla divulgazione di informazioni riservate a soggetti non autorizzati.</t>
  </si>
  <si>
    <t>Divulgazione di informazioni riservate</t>
  </si>
  <si>
    <t>La protezione dei canali di comunicazione tra i server e tra questi e i client tramite VPN generata da un servizio cloud di terze parti presenta vulnerabilità che includono canali di comunicazione non adeguatamente protetti, modifiche non controllate al sistema operativo e sfruttamento di bug del sistema operativo. Questi fattori possono compromettere la sicurezza del sistema e l'integrità dei dati.</t>
  </si>
  <si>
    <t>Compromissione della sicurezza del sistema e integrità dei dati</t>
  </si>
  <si>
    <t>Canali di comunicazione non adeguatamente protetti, modifiche non controllate al sistema operativo, sfruttamento di bug del sistema operativo</t>
  </si>
  <si>
    <t>Il sistema presenta una vulnerabilità relativa alla sicurezza dei dispositivi hardware e software utilizzati per l'elaborazione, memorizzazione e trasmissione di informazioni classificate o coperte dal segreto di Stato. Questa vulnerabilità può essere sfruttata per interrompere o modificare il funzionamento dei dispositivi, compromettendo la riservatezza, l'integrità o la disponibilità dei dati.</t>
  </si>
  <si>
    <t>Interruzione o modifica del funzionamento dei dispositivi hardware/software che può portare a perdita di riservatezza, integrità o disponibilità dei dati.</t>
  </si>
  <si>
    <t>Vulnerabilità nel complesso di apparati aree ad accesso riservato personale abilitato hardware software e procedure operative finalizzato all’elaborazione memorizzazione e trasmissione di informazioni classificate o coperte da segreto di Stato attraverso sistemi informatici.</t>
  </si>
  <si>
    <t>Le componenti server del Sistema CIS sono installate nel CED aziendale, esponendole a minacce come gli attacchi di virus informatici.</t>
  </si>
  <si>
    <t>I canali di comunicazione che trasportano dati sensibili aziendali potrebbero essere esposti a rischi di intercettazione se non adeguatamente protetti. Questo include la mancanza di crittografia o l'uso di reti non sicure.</t>
  </si>
  <si>
    <t>Interferenza o intercettazione dei dati aziendali sensibili</t>
  </si>
  <si>
    <t>Il personale non informato sulle procedure di sicurezza può comportarsi in modo da compromettere la sicurezza dell'azienda, ad esempio condividendo inappropriatamente le credenziali di accesso.</t>
  </si>
  <si>
    <t>Compromissione della sicurezza aziendale a causa di comportamenti non conformi alle procedure di sicurezza</t>
  </si>
  <si>
    <t>La sottrazione inosservata di dati rappresenta un rischio significativo per la sicurezza delle informazioni aziendali, in quanto permette l'accesso e l'asportazione di dati sensibili senza essere rilevati.</t>
  </si>
  <si>
    <t>La violazione delle procedure di login rappresenta una minaccia per la sicurezza informatica, in quanto consente agli attaccanti di ottenere l'accesso ai sistemi bypassando le misure di autenticazione.</t>
  </si>
  <si>
    <t>Interruzione dell'alimentazione ai dispositivi che possono causare perdite o corruzione dei dati elaborati</t>
  </si>
  <si>
    <t>Il verme di rete è una forma di malware che si replica automaticamente, diffondendosi da un computer all'altro, potenzialmente compromettendo la sicurezza dei dati aziendali.</t>
  </si>
  <si>
    <t>La disconoscenza delle procedure di sicurezza da parte degli utenti o del personale IT può portare a errori involontari che compromettono la sicurezza dei dati e dei sistemi.</t>
  </si>
  <si>
    <t>Non applicabile</t>
  </si>
  <si>
    <t>Errore non voluto determinato da disconoscenza delle norme operative o da particolari condizioni ambientali relativamente alle sole componenti client</t>
  </si>
  <si>
    <t>TP</t>
  </si>
  <si>
    <t>NO</t>
  </si>
  <si>
    <t>YES</t>
  </si>
  <si>
    <t>FP</t>
  </si>
  <si>
    <t>Metrics</t>
  </si>
  <si>
    <t>Recall</t>
  </si>
  <si>
    <t xml:space="preserve">Specificity </t>
  </si>
  <si>
    <t xml:space="preserve">Precision </t>
  </si>
  <si>
    <t xml:space="preserve">Negative Predictive Value </t>
  </si>
  <si>
    <t xml:space="preserve">False Positive Rate </t>
  </si>
  <si>
    <t xml:space="preserve">False Discovery Rate </t>
  </si>
  <si>
    <t xml:space="preserve">False Negative Rate </t>
  </si>
  <si>
    <t xml:space="preserve">Accuracy </t>
  </si>
  <si>
    <t xml:space="preserve">F1 Score </t>
  </si>
  <si>
    <t>Matthews Correlation Coefficient</t>
  </si>
  <si>
    <t>Hallucinate  RiskID</t>
  </si>
  <si>
    <t>Hallucinate RiskDesc</t>
  </si>
  <si>
    <t>Hallucinate VulnID</t>
  </si>
  <si>
    <t>Hallucinate VulnDesc</t>
  </si>
  <si>
    <t>0110</t>
  </si>
  <si>
    <t>40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</si>
</sst>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1"/>
      <color rgb="FF00B05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0">
    <xf numFmtId="0" fontId="0" fillId="0" borderId="0" xfId="0"/>
    <xf numFmtId="0" fontId="0" fillId="0" borderId="0" xfId="0" applyAlignment="1">
      <alignment vertical="center" wrapText="1"/>
    </xf>
    <xf numFmtId="0" fontId="0" fillId="34" borderId="0" xfId="0" applyFill="1"/>
    <xf numFmtId="0" fontId="0" fillId="34" borderId="0" xfId="0" applyFill="1" applyAlignment="1">
      <alignment horizontal="right" vertical="center"/>
    </xf>
    <xf numFmtId="0" fontId="0" fillId="34" borderId="0" xfId="0" applyFill="1" applyAlignment="1">
      <alignment horizontal="right"/>
    </xf>
    <xf numFmtId="0" fontId="0" fillId="34" borderId="0" xfId="0" applyFill="1" applyAlignment="1">
      <alignment horizontal="left"/>
    </xf>
    <xf numFmtId="0" fontId="0" fillId="0" borderId="0" xfId="0" applyAlignment="1">
      <alignment wrapText="1"/>
    </xf>
    <xf numFmtId="0" fontId="0" fillId="0" borderId="0" xfId="0" applyAlignment="1">
      <alignment horizontal="center" vertical="center" wrapText="1"/>
    </xf>
    <xf numFmtId="0" fontId="0" fillId="33" borderId="0" xfId="0" applyFill="1" applyAlignment="1">
      <alignment horizontal="center" vertical="center" wrapText="1"/>
    </xf>
    <xf numFmtId="0" fontId="0" fillId="33" borderId="0" xfId="0" applyFill="1" applyAlignment="1">
      <alignment vertical="center" wrapText="1"/>
    </xf>
    <xf numFmtId="0" fontId="16" fillId="33" borderId="0" xfId="0" applyFont="1" applyFill="1" applyAlignment="1">
      <alignment horizontal="right"/>
    </xf>
    <xf numFmtId="0" fontId="0" fillId="34" borderId="0" xfId="0" applyFill="1" applyAlignment="1">
      <alignment horizontal="center" vertical="center"/>
    </xf>
    <xf numFmtId="49" fontId="0" fillId="34" borderId="0" xfId="0" applyNumberFormat="1" applyFill="1" applyAlignment="1">
      <alignment horizontal="center" vertical="center"/>
    </xf>
    <xf numFmtId="0" fontId="16" fillId="34" borderId="0" xfId="0" applyFont="1" applyFill="1" applyAlignment="1">
      <alignment horizontal="right" vertical="center"/>
    </xf>
    <xf numFmtId="164" fontId="16" fillId="34" borderId="0" xfId="42" applyNumberFormat="1" applyFont="1" applyFill="1" applyAlignment="1">
      <alignment horizontal="left"/>
    </xf>
    <xf numFmtId="164" fontId="0" fillId="34" borderId="0" xfId="42" applyNumberFormat="1" applyFont="1" applyFill="1" applyAlignment="1">
      <alignment horizontal="left"/>
    </xf>
    <xf numFmtId="165" fontId="0" fillId="34" borderId="0" xfId="42" applyNumberFormat="1" applyFont="1" applyFill="1" applyAlignment="1">
      <alignment horizontal="left"/>
    </xf>
    <xf numFmtId="49" fontId="0" fillId="34" borderId="0" xfId="0" applyNumberFormat="1" applyFill="1" applyAlignment="1">
      <alignment horizontal="left"/>
    </xf>
    <xf numFmtId="0" fontId="0" fillId="0" borderId="0" xfId="0" applyAlignment="1">
      <alignment horizontal="center" vertical="center" wrapText="1"/>
    </xf>
    <xf numFmtId="0" fontId="0" fillId="0" borderId="0" xfId="0" applyAlignment="1">
      <alignment horizontal="right" wrapText="1"/>
    </xf>
    <xf numFmtId="0" fontId="0" fillId="0" borderId="0" xfId="0" applyAlignment="1">
      <alignment horizontal="right"/>
    </xf>
    <xf numFmtId="0" fontId="0" fillId="0" borderId="0" xfId="0" applyAlignment="1">
      <alignment horizontal="right" vertical="center"/>
    </xf>
    <xf numFmtId="0" fontId="16" fillId="33" borderId="0" xfId="0" applyFont="1" applyFill="1" applyAlignment="1">
      <alignment horizontal="center"/>
    </xf>
    <xf numFmtId="0" fontId="0" fillId="34" borderId="0" xfId="0" applyFill="1" applyAlignment="1">
      <alignment horizontal="center"/>
    </xf>
    <xf numFmtId="0" fontId="14" fillId="34" borderId="0" xfId="0" applyFont="1" applyFill="1" applyAlignment="1">
      <alignment horizontal="center"/>
    </xf>
    <xf numFmtId="0" fontId="0" fillId="34" borderId="0" xfId="0" applyFill="1" applyAlignment="1">
      <alignment horizontal="right" vertical="center"/>
    </xf>
    <xf numFmtId="0" fontId="19" fillId="34" borderId="0" xfId="0" applyFont="1" applyFill="1" applyAlignment="1">
      <alignment horizontal="center" vertical="center" wrapText="1"/>
    </xf>
    <xf numFmtId="0" fontId="0" fillId="0" borderId="0" xfId="0" applyAlignment="1">
      <alignment horizontal="center"/>
    </xf>
    <xf numFmtId="0" fontId="0" fillId="34" borderId="0" xfId="0" applyFill="1" applyAlignment="1">
      <alignment horizontal="right" wrapText="1"/>
    </xf>
    <xf numFmtId="0" fontId="0" fillId="34" borderId="0" xfId="0" applyFill="1" applyAlignment="1">
      <alignment horizontal="right"/>
    </xf>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Percentuale" xfId="42" builtinId="5"/>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1" defaultTableStyle="TableStyleMedium2" defaultPivotStyle="PivotStyleLight16">
    <tableStyle name="Invisible" pivot="0" table="0" count="0" xr9:uid="{F9102899-150E-4CB8-9453-F5EEA1C5F96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8"/>
  <sheetViews>
    <sheetView topLeftCell="C156" workbookViewId="0">
      <selection activeCell="E192" sqref="E192"/>
    </sheetView>
  </sheetViews>
  <sheetFormatPr defaultColWidth="9.140625" defaultRowHeight="15" x14ac:dyDescent="0.25"/>
  <cols>
    <col min="1" max="1" width="11.140625" style="1" bestFit="1" customWidth="1"/>
    <col min="2" max="2" width="56.42578125" style="1" customWidth="1"/>
    <col min="3" max="9" width="22.140625" style="1" customWidth="1"/>
    <col min="10" max="10" width="14.7109375" style="9" bestFit="1" customWidth="1"/>
    <col min="11" max="11" width="26.5703125" style="1" customWidth="1"/>
    <col min="12" max="12" width="10.42578125" style="1" bestFit="1" customWidth="1"/>
    <col min="13" max="13" width="11.85546875" style="1" bestFit="1" customWidth="1"/>
    <col min="14" max="14" width="13.85546875" style="1" bestFit="1" customWidth="1"/>
    <col min="15" max="15" width="6.5703125" style="1" bestFit="1" customWidth="1"/>
    <col min="16" max="16" width="9" style="1" bestFit="1" customWidth="1"/>
    <col min="17" max="17" width="6.85546875" style="1" bestFit="1" customWidth="1"/>
    <col min="18" max="18" width="9.28515625" style="1" bestFit="1" customWidth="1"/>
    <col min="19" max="16384" width="9.140625" style="1"/>
  </cols>
  <sheetData>
    <row r="1" spans="1:18" x14ac:dyDescent="0.25">
      <c r="A1" s="18" t="s">
        <v>0</v>
      </c>
      <c r="B1" s="18" t="s">
        <v>1</v>
      </c>
      <c r="C1" s="18" t="s">
        <v>2</v>
      </c>
      <c r="D1" s="18" t="s">
        <v>3</v>
      </c>
      <c r="E1" s="18" t="s">
        <v>4</v>
      </c>
      <c r="F1" s="18" t="s">
        <v>5</v>
      </c>
      <c r="G1" s="18" t="s">
        <v>6</v>
      </c>
      <c r="H1" s="18" t="s">
        <v>7</v>
      </c>
      <c r="I1" s="18" t="s">
        <v>8</v>
      </c>
      <c r="J1" s="8"/>
      <c r="K1" s="18" t="s">
        <v>126</v>
      </c>
      <c r="L1" s="18" t="s">
        <v>125</v>
      </c>
      <c r="M1" s="18" t="s">
        <v>127</v>
      </c>
      <c r="N1" s="18" t="s">
        <v>133</v>
      </c>
      <c r="O1" s="18" t="s">
        <v>132</v>
      </c>
      <c r="P1" s="18"/>
      <c r="Q1" s="18"/>
      <c r="R1" s="18"/>
    </row>
    <row r="2" spans="1:18" x14ac:dyDescent="0.25">
      <c r="A2" s="18"/>
      <c r="B2" s="18"/>
      <c r="C2" s="18"/>
      <c r="D2" s="18"/>
      <c r="E2" s="18"/>
      <c r="F2" s="18"/>
      <c r="G2" s="18"/>
      <c r="H2" s="18"/>
      <c r="I2" s="18"/>
      <c r="J2" s="8"/>
      <c r="K2" s="18"/>
      <c r="L2" s="18"/>
      <c r="M2" s="18"/>
      <c r="N2" s="18"/>
      <c r="O2" s="7" t="s">
        <v>4</v>
      </c>
      <c r="P2" s="7" t="s">
        <v>5</v>
      </c>
      <c r="Q2" s="7" t="s">
        <v>6</v>
      </c>
      <c r="R2" s="7" t="s">
        <v>7</v>
      </c>
    </row>
    <row r="3" spans="1:18" ht="120" x14ac:dyDescent="0.25">
      <c r="A3" s="6" t="s">
        <v>9</v>
      </c>
      <c r="B3" s="6" t="s">
        <v>10</v>
      </c>
      <c r="C3" s="6" t="s">
        <v>144</v>
      </c>
      <c r="D3" s="6" t="s">
        <v>145</v>
      </c>
      <c r="E3" s="6" t="s">
        <v>146</v>
      </c>
      <c r="F3" s="6" t="s">
        <v>147</v>
      </c>
      <c r="G3" s="6" t="s">
        <v>148</v>
      </c>
      <c r="H3" s="6" t="s">
        <v>149</v>
      </c>
      <c r="I3" s="6" t="s">
        <v>150</v>
      </c>
      <c r="K3" s="1" t="s">
        <v>559</v>
      </c>
      <c r="L3" s="1" t="s">
        <v>561</v>
      </c>
      <c r="M3" s="1" t="s">
        <v>561</v>
      </c>
      <c r="N3" s="1" t="s">
        <v>560</v>
      </c>
      <c r="O3" s="1" t="s">
        <v>561</v>
      </c>
      <c r="P3" s="1" t="s">
        <v>561</v>
      </c>
      <c r="Q3" s="1" t="s">
        <v>561</v>
      </c>
      <c r="R3" s="1" t="s">
        <v>561</v>
      </c>
    </row>
    <row r="4" spans="1:18" ht="120" x14ac:dyDescent="0.25">
      <c r="A4" s="6" t="s">
        <v>9</v>
      </c>
      <c r="B4" s="6" t="s">
        <v>10</v>
      </c>
      <c r="C4" s="6" t="s">
        <v>144</v>
      </c>
      <c r="D4" s="6" t="s">
        <v>151</v>
      </c>
      <c r="E4" s="6" t="s">
        <v>152</v>
      </c>
      <c r="F4" s="6" t="s">
        <v>153</v>
      </c>
      <c r="G4" s="6" t="s">
        <v>154</v>
      </c>
      <c r="H4" s="6" t="s">
        <v>155</v>
      </c>
      <c r="I4" s="6" t="s">
        <v>156</v>
      </c>
      <c r="K4" s="1" t="s">
        <v>559</v>
      </c>
      <c r="L4" s="1" t="s">
        <v>561</v>
      </c>
      <c r="M4" s="1" t="s">
        <v>561</v>
      </c>
      <c r="N4" s="1" t="s">
        <v>560</v>
      </c>
      <c r="O4" s="1" t="s">
        <v>561</v>
      </c>
      <c r="P4" s="1" t="s">
        <v>561</v>
      </c>
      <c r="Q4" s="1" t="s">
        <v>561</v>
      </c>
      <c r="R4" s="1" t="s">
        <v>561</v>
      </c>
    </row>
    <row r="5" spans="1:18" ht="105" x14ac:dyDescent="0.25">
      <c r="A5" s="6" t="s">
        <v>9</v>
      </c>
      <c r="B5" s="6" t="s">
        <v>10</v>
      </c>
      <c r="C5" s="6" t="s">
        <v>144</v>
      </c>
      <c r="D5" s="6" t="s">
        <v>157</v>
      </c>
      <c r="E5" s="6" t="s">
        <v>158</v>
      </c>
      <c r="F5" s="6" t="s">
        <v>159</v>
      </c>
      <c r="G5" s="6" t="s">
        <v>160</v>
      </c>
      <c r="H5" s="6" t="s">
        <v>161</v>
      </c>
      <c r="I5" s="6" t="s">
        <v>156</v>
      </c>
      <c r="K5" s="1" t="s">
        <v>559</v>
      </c>
      <c r="L5" s="1" t="s">
        <v>561</v>
      </c>
      <c r="M5" s="1" t="s">
        <v>561</v>
      </c>
      <c r="N5" s="1" t="s">
        <v>560</v>
      </c>
      <c r="O5" s="1" t="s">
        <v>561</v>
      </c>
      <c r="P5" s="1" t="s">
        <v>561</v>
      </c>
      <c r="Q5" s="1" t="s">
        <v>561</v>
      </c>
      <c r="R5" s="1" t="s">
        <v>561</v>
      </c>
    </row>
    <row r="6" spans="1:18" ht="180" x14ac:dyDescent="0.25">
      <c r="A6" s="6" t="s">
        <v>11</v>
      </c>
      <c r="B6" s="6" t="s">
        <v>12</v>
      </c>
      <c r="C6" s="6" t="s">
        <v>162</v>
      </c>
      <c r="D6" s="6" t="s">
        <v>163</v>
      </c>
      <c r="E6" s="6" t="s">
        <v>164</v>
      </c>
      <c r="F6" s="6" t="s">
        <v>165</v>
      </c>
      <c r="G6" s="6" t="s">
        <v>164</v>
      </c>
      <c r="H6" s="6" t="s">
        <v>166</v>
      </c>
      <c r="I6" s="6" t="s">
        <v>150</v>
      </c>
      <c r="K6" s="1" t="s">
        <v>562</v>
      </c>
      <c r="L6" s="1" t="s">
        <v>561</v>
      </c>
      <c r="M6" s="1" t="s">
        <v>561</v>
      </c>
      <c r="N6" s="1" t="s">
        <v>560</v>
      </c>
      <c r="O6" s="1" t="s">
        <v>561</v>
      </c>
      <c r="P6" s="1" t="s">
        <v>561</v>
      </c>
      <c r="Q6" s="1" t="s">
        <v>561</v>
      </c>
      <c r="R6" s="1" t="s">
        <v>560</v>
      </c>
    </row>
    <row r="7" spans="1:18" ht="60" x14ac:dyDescent="0.25">
      <c r="A7" s="6" t="s">
        <v>13</v>
      </c>
      <c r="B7" s="6" t="s">
        <v>14</v>
      </c>
      <c r="C7" s="6" t="s">
        <v>162</v>
      </c>
      <c r="D7" s="6" t="s">
        <v>167</v>
      </c>
      <c r="E7" s="6" t="s">
        <v>168</v>
      </c>
      <c r="F7" s="6" t="s">
        <v>169</v>
      </c>
      <c r="G7" s="6">
        <v>0</v>
      </c>
      <c r="H7" s="6" t="s">
        <v>169</v>
      </c>
      <c r="I7" s="6" t="s">
        <v>150</v>
      </c>
      <c r="K7" s="1" t="s">
        <v>559</v>
      </c>
      <c r="L7" s="1" t="s">
        <v>561</v>
      </c>
      <c r="M7" s="1" t="s">
        <v>561</v>
      </c>
      <c r="N7" s="1" t="s">
        <v>560</v>
      </c>
      <c r="O7" s="1" t="s">
        <v>561</v>
      </c>
      <c r="P7" s="1" t="s">
        <v>560</v>
      </c>
      <c r="Q7" s="1" t="s">
        <v>561</v>
      </c>
      <c r="R7" s="1" t="s">
        <v>561</v>
      </c>
    </row>
    <row r="8" spans="1:18" ht="195" x14ac:dyDescent="0.25">
      <c r="A8" s="6" t="s">
        <v>15</v>
      </c>
      <c r="B8" s="6" t="s">
        <v>16</v>
      </c>
      <c r="C8" s="6" t="s">
        <v>144</v>
      </c>
      <c r="D8" s="6" t="s">
        <v>170</v>
      </c>
      <c r="E8" s="6">
        <v>0</v>
      </c>
      <c r="F8" s="6" t="s">
        <v>171</v>
      </c>
      <c r="G8" s="6" t="s">
        <v>172</v>
      </c>
      <c r="H8" s="6" t="s">
        <v>173</v>
      </c>
      <c r="I8" s="6" t="s">
        <v>156</v>
      </c>
      <c r="K8" s="1" t="s">
        <v>562</v>
      </c>
      <c r="L8" s="1" t="s">
        <v>561</v>
      </c>
      <c r="M8" s="1" t="s">
        <v>561</v>
      </c>
      <c r="N8" s="1" t="s">
        <v>560</v>
      </c>
      <c r="O8" s="1" t="s">
        <v>561</v>
      </c>
      <c r="P8" s="1" t="s">
        <v>561</v>
      </c>
      <c r="Q8" s="1" t="s">
        <v>561</v>
      </c>
      <c r="R8" s="1" t="s">
        <v>561</v>
      </c>
    </row>
    <row r="9" spans="1:18" ht="180" x14ac:dyDescent="0.25">
      <c r="A9" s="6" t="s">
        <v>15</v>
      </c>
      <c r="B9" s="6" t="s">
        <v>16</v>
      </c>
      <c r="C9" s="6" t="s">
        <v>144</v>
      </c>
      <c r="D9" s="6" t="s">
        <v>174</v>
      </c>
      <c r="E9" s="6">
        <v>1</v>
      </c>
      <c r="F9" s="6" t="s">
        <v>175</v>
      </c>
      <c r="G9" s="6" t="s">
        <v>176</v>
      </c>
      <c r="H9" s="6" t="s">
        <v>177</v>
      </c>
      <c r="I9" s="6" t="s">
        <v>150</v>
      </c>
      <c r="K9" s="1" t="s">
        <v>562</v>
      </c>
      <c r="L9" s="1" t="s">
        <v>561</v>
      </c>
      <c r="M9" s="1" t="s">
        <v>561</v>
      </c>
      <c r="N9" s="1" t="s">
        <v>560</v>
      </c>
      <c r="O9" s="1" t="s">
        <v>561</v>
      </c>
      <c r="P9" s="1" t="s">
        <v>561</v>
      </c>
      <c r="Q9" s="1" t="s">
        <v>561</v>
      </c>
      <c r="R9" s="1" t="s">
        <v>561</v>
      </c>
    </row>
    <row r="10" spans="1:18" ht="75" x14ac:dyDescent="0.25">
      <c r="A10" s="6" t="s">
        <v>17</v>
      </c>
      <c r="B10" s="6" t="s">
        <v>18</v>
      </c>
      <c r="C10" s="6" t="s">
        <v>162</v>
      </c>
      <c r="D10" s="6" t="s">
        <v>178</v>
      </c>
      <c r="E10" s="6" t="s">
        <v>179</v>
      </c>
      <c r="F10" s="6" t="s">
        <v>180</v>
      </c>
      <c r="G10" s="6" t="s">
        <v>181</v>
      </c>
      <c r="H10" s="6" t="s">
        <v>182</v>
      </c>
      <c r="I10" s="6" t="s">
        <v>150</v>
      </c>
      <c r="K10" s="1" t="s">
        <v>559</v>
      </c>
      <c r="L10" s="1" t="s">
        <v>561</v>
      </c>
      <c r="M10" s="1" t="s">
        <v>561</v>
      </c>
      <c r="N10" s="1" t="s">
        <v>560</v>
      </c>
      <c r="O10" s="1" t="s">
        <v>561</v>
      </c>
      <c r="P10" s="1" t="s">
        <v>560</v>
      </c>
      <c r="Q10" s="1" t="s">
        <v>561</v>
      </c>
      <c r="R10" s="1" t="s">
        <v>561</v>
      </c>
    </row>
    <row r="11" spans="1:18" ht="225" x14ac:dyDescent="0.25">
      <c r="A11" s="6" t="s">
        <v>19</v>
      </c>
      <c r="B11" s="6" t="s">
        <v>20</v>
      </c>
      <c r="C11" s="6" t="s">
        <v>144</v>
      </c>
      <c r="D11" s="6" t="s">
        <v>183</v>
      </c>
      <c r="E11" s="6" t="s">
        <v>184</v>
      </c>
      <c r="F11" s="6" t="s">
        <v>185</v>
      </c>
      <c r="G11" s="6" t="s">
        <v>186</v>
      </c>
      <c r="H11" s="6" t="s">
        <v>187</v>
      </c>
      <c r="I11" s="6" t="s">
        <v>150</v>
      </c>
      <c r="K11" s="1" t="s">
        <v>562</v>
      </c>
      <c r="L11" s="1" t="s">
        <v>561</v>
      </c>
      <c r="M11" s="1" t="s">
        <v>561</v>
      </c>
      <c r="N11" s="1" t="s">
        <v>560</v>
      </c>
      <c r="O11" s="1" t="s">
        <v>561</v>
      </c>
      <c r="P11" s="1" t="s">
        <v>560</v>
      </c>
      <c r="Q11" s="1" t="s">
        <v>561</v>
      </c>
      <c r="R11" s="1" t="s">
        <v>560</v>
      </c>
    </row>
    <row r="12" spans="1:18" ht="90" x14ac:dyDescent="0.25">
      <c r="A12" s="6" t="s">
        <v>21</v>
      </c>
      <c r="B12" s="6" t="s">
        <v>22</v>
      </c>
      <c r="C12" s="6" t="s">
        <v>162</v>
      </c>
      <c r="D12" s="6" t="s">
        <v>188</v>
      </c>
      <c r="E12" s="6"/>
      <c r="F12" s="6"/>
      <c r="G12" s="6"/>
      <c r="H12" s="6"/>
      <c r="I12" s="6" t="s">
        <v>156</v>
      </c>
      <c r="K12" s="1" t="s">
        <v>562</v>
      </c>
      <c r="L12" s="1" t="s">
        <v>561</v>
      </c>
      <c r="M12" s="1" t="s">
        <v>561</v>
      </c>
      <c r="N12" s="1" t="s">
        <v>560</v>
      </c>
      <c r="O12" s="1" t="s">
        <v>560</v>
      </c>
      <c r="P12" s="1" t="s">
        <v>561</v>
      </c>
      <c r="Q12" s="1" t="s">
        <v>560</v>
      </c>
      <c r="R12" s="1" t="s">
        <v>561</v>
      </c>
    </row>
    <row r="13" spans="1:18" ht="225" x14ac:dyDescent="0.25">
      <c r="A13" s="6" t="s">
        <v>23</v>
      </c>
      <c r="B13" s="6" t="s">
        <v>24</v>
      </c>
      <c r="C13" s="6" t="s">
        <v>144</v>
      </c>
      <c r="D13" s="6" t="s">
        <v>189</v>
      </c>
      <c r="E13" s="6" t="s">
        <v>190</v>
      </c>
      <c r="F13" s="6" t="s">
        <v>191</v>
      </c>
      <c r="G13" s="6" t="s">
        <v>148</v>
      </c>
      <c r="H13" s="6" t="s">
        <v>192</v>
      </c>
      <c r="I13" s="6" t="s">
        <v>150</v>
      </c>
      <c r="K13" s="1" t="s">
        <v>559</v>
      </c>
      <c r="L13" s="1" t="s">
        <v>561</v>
      </c>
      <c r="M13" s="1" t="s">
        <v>561</v>
      </c>
      <c r="N13" s="1" t="s">
        <v>561</v>
      </c>
      <c r="O13" s="1" t="s">
        <v>561</v>
      </c>
      <c r="P13" s="1" t="s">
        <v>561</v>
      </c>
      <c r="Q13" s="1" t="s">
        <v>561</v>
      </c>
      <c r="R13" s="1" t="s">
        <v>561</v>
      </c>
    </row>
    <row r="14" spans="1:18" ht="150" x14ac:dyDescent="0.25">
      <c r="A14" s="6" t="s">
        <v>23</v>
      </c>
      <c r="B14" s="6" t="s">
        <v>24</v>
      </c>
      <c r="C14" s="6" t="s">
        <v>162</v>
      </c>
      <c r="D14" s="6" t="s">
        <v>193</v>
      </c>
      <c r="E14" s="6" t="s">
        <v>194</v>
      </c>
      <c r="F14" s="6" t="s">
        <v>195</v>
      </c>
      <c r="G14" s="6" t="s">
        <v>154</v>
      </c>
      <c r="H14" s="6" t="s">
        <v>196</v>
      </c>
      <c r="I14" s="6" t="s">
        <v>156</v>
      </c>
      <c r="K14" s="1" t="s">
        <v>559</v>
      </c>
      <c r="L14" s="1" t="s">
        <v>561</v>
      </c>
      <c r="M14" s="1" t="s">
        <v>561</v>
      </c>
      <c r="N14" s="1" t="s">
        <v>561</v>
      </c>
      <c r="O14" s="1" t="s">
        <v>561</v>
      </c>
      <c r="P14" s="1" t="s">
        <v>561</v>
      </c>
      <c r="Q14" s="1" t="s">
        <v>561</v>
      </c>
      <c r="R14" s="1" t="s">
        <v>561</v>
      </c>
    </row>
    <row r="15" spans="1:18" ht="120" x14ac:dyDescent="0.25">
      <c r="A15" s="6" t="s">
        <v>23</v>
      </c>
      <c r="B15" s="6" t="s">
        <v>24</v>
      </c>
      <c r="C15" s="6" t="s">
        <v>162</v>
      </c>
      <c r="D15" s="6" t="s">
        <v>197</v>
      </c>
      <c r="E15" s="6" t="s">
        <v>198</v>
      </c>
      <c r="F15" s="6" t="s">
        <v>199</v>
      </c>
      <c r="G15" s="6" t="s">
        <v>160</v>
      </c>
      <c r="H15" s="6" t="s">
        <v>200</v>
      </c>
      <c r="I15" s="6" t="s">
        <v>150</v>
      </c>
      <c r="K15" s="1" t="s">
        <v>559</v>
      </c>
      <c r="L15" s="1" t="s">
        <v>561</v>
      </c>
      <c r="M15" s="1" t="s">
        <v>561</v>
      </c>
      <c r="N15" s="1" t="s">
        <v>561</v>
      </c>
      <c r="O15" s="1" t="s">
        <v>561</v>
      </c>
      <c r="P15" s="1" t="s">
        <v>561</v>
      </c>
      <c r="Q15" s="1" t="s">
        <v>561</v>
      </c>
      <c r="R15" s="1" t="s">
        <v>561</v>
      </c>
    </row>
    <row r="16" spans="1:18" ht="150" x14ac:dyDescent="0.25">
      <c r="A16" s="6" t="s">
        <v>25</v>
      </c>
      <c r="B16" s="6" t="s">
        <v>26</v>
      </c>
      <c r="C16" s="6" t="s">
        <v>144</v>
      </c>
      <c r="D16" s="6" t="s">
        <v>201</v>
      </c>
      <c r="E16" s="6" t="s">
        <v>202</v>
      </c>
      <c r="F16" s="6" t="s">
        <v>203</v>
      </c>
      <c r="G16" s="6">
        <v>0</v>
      </c>
      <c r="H16" s="6" t="s">
        <v>204</v>
      </c>
      <c r="I16" s="6" t="s">
        <v>150</v>
      </c>
      <c r="K16" s="1" t="s">
        <v>562</v>
      </c>
      <c r="L16" s="1" t="s">
        <v>561</v>
      </c>
      <c r="M16" s="1" t="s">
        <v>561</v>
      </c>
      <c r="N16" s="1" t="s">
        <v>560</v>
      </c>
      <c r="O16" s="1" t="s">
        <v>561</v>
      </c>
      <c r="P16" s="1" t="s">
        <v>560</v>
      </c>
      <c r="Q16" s="1" t="s">
        <v>561</v>
      </c>
      <c r="R16" s="1" t="s">
        <v>561</v>
      </c>
    </row>
    <row r="17" spans="1:18" ht="135" x14ac:dyDescent="0.25">
      <c r="A17" s="6" t="s">
        <v>25</v>
      </c>
      <c r="B17" s="6" t="s">
        <v>26</v>
      </c>
      <c r="C17" s="6" t="s">
        <v>144</v>
      </c>
      <c r="D17" s="6" t="s">
        <v>205</v>
      </c>
      <c r="E17" s="6" t="s">
        <v>181</v>
      </c>
      <c r="F17" s="6" t="s">
        <v>206</v>
      </c>
      <c r="G17" s="6">
        <v>2</v>
      </c>
      <c r="H17" s="6" t="s">
        <v>207</v>
      </c>
      <c r="I17" s="6" t="s">
        <v>156</v>
      </c>
      <c r="K17" s="1" t="s">
        <v>562</v>
      </c>
      <c r="L17" s="1" t="s">
        <v>561</v>
      </c>
      <c r="M17" s="1" t="s">
        <v>561</v>
      </c>
      <c r="N17" s="1" t="s">
        <v>560</v>
      </c>
      <c r="O17" s="1" t="s">
        <v>561</v>
      </c>
      <c r="P17" s="1" t="s">
        <v>561</v>
      </c>
      <c r="Q17" s="1" t="s">
        <v>561</v>
      </c>
      <c r="R17" s="1" t="s">
        <v>561</v>
      </c>
    </row>
    <row r="18" spans="1:18" ht="90" x14ac:dyDescent="0.25">
      <c r="A18" s="6" t="s">
        <v>25</v>
      </c>
      <c r="B18" s="6" t="s">
        <v>26</v>
      </c>
      <c r="C18" s="6" t="s">
        <v>162</v>
      </c>
      <c r="D18" s="6" t="s">
        <v>208</v>
      </c>
      <c r="E18" s="6" t="s">
        <v>181</v>
      </c>
      <c r="F18" s="6" t="s">
        <v>209</v>
      </c>
      <c r="G18" s="6">
        <v>3</v>
      </c>
      <c r="H18" s="6" t="s">
        <v>210</v>
      </c>
      <c r="I18" s="6" t="s">
        <v>156</v>
      </c>
      <c r="K18" s="1" t="s">
        <v>562</v>
      </c>
      <c r="L18" s="1" t="s">
        <v>561</v>
      </c>
      <c r="M18" s="1" t="s">
        <v>561</v>
      </c>
      <c r="N18" s="1" t="s">
        <v>560</v>
      </c>
      <c r="O18" s="1" t="s">
        <v>561</v>
      </c>
      <c r="P18" s="1" t="s">
        <v>561</v>
      </c>
      <c r="Q18" s="1" t="s">
        <v>561</v>
      </c>
      <c r="R18" s="1" t="s">
        <v>561</v>
      </c>
    </row>
    <row r="19" spans="1:18" ht="150" x14ac:dyDescent="0.25">
      <c r="A19" s="6" t="s">
        <v>27</v>
      </c>
      <c r="B19" s="6" t="s">
        <v>28</v>
      </c>
      <c r="C19" s="6" t="s">
        <v>162</v>
      </c>
      <c r="D19" s="6" t="s">
        <v>211</v>
      </c>
      <c r="E19" s="6" t="s">
        <v>212</v>
      </c>
      <c r="F19" s="6" t="s">
        <v>213</v>
      </c>
      <c r="G19" s="6" t="s">
        <v>176</v>
      </c>
      <c r="H19" s="6" t="s">
        <v>214</v>
      </c>
      <c r="I19" s="6" t="s">
        <v>156</v>
      </c>
      <c r="K19" s="1" t="s">
        <v>562</v>
      </c>
      <c r="L19" s="1" t="s">
        <v>561</v>
      </c>
      <c r="M19" s="1" t="s">
        <v>561</v>
      </c>
      <c r="N19" s="1" t="s">
        <v>560</v>
      </c>
      <c r="O19" s="1" t="s">
        <v>561</v>
      </c>
      <c r="P19" s="1" t="s">
        <v>560</v>
      </c>
      <c r="Q19" s="1" t="s">
        <v>561</v>
      </c>
      <c r="R19" s="1" t="s">
        <v>561</v>
      </c>
    </row>
    <row r="20" spans="1:18" ht="360" x14ac:dyDescent="0.25">
      <c r="A20" s="6" t="s">
        <v>29</v>
      </c>
      <c r="B20" s="6" t="s">
        <v>30</v>
      </c>
      <c r="C20" s="6" t="s">
        <v>144</v>
      </c>
      <c r="D20" s="6" t="s">
        <v>215</v>
      </c>
      <c r="E20" s="6">
        <v>0</v>
      </c>
      <c r="F20" s="6" t="s">
        <v>216</v>
      </c>
      <c r="G20" s="6">
        <v>1</v>
      </c>
      <c r="H20" s="6" t="s">
        <v>217</v>
      </c>
      <c r="I20" s="6" t="s">
        <v>150</v>
      </c>
      <c r="K20" s="1" t="s">
        <v>562</v>
      </c>
      <c r="L20" s="1" t="s">
        <v>561</v>
      </c>
      <c r="M20" s="1" t="s">
        <v>561</v>
      </c>
      <c r="N20" s="1" t="s">
        <v>560</v>
      </c>
      <c r="O20" s="1" t="s">
        <v>561</v>
      </c>
      <c r="P20" s="1" t="s">
        <v>561</v>
      </c>
      <c r="Q20" s="1" t="s">
        <v>561</v>
      </c>
      <c r="R20" s="1" t="s">
        <v>561</v>
      </c>
    </row>
    <row r="21" spans="1:18" ht="240" x14ac:dyDescent="0.25">
      <c r="A21" s="6" t="s">
        <v>29</v>
      </c>
      <c r="B21" s="6" t="s">
        <v>30</v>
      </c>
      <c r="C21" s="6" t="s">
        <v>144</v>
      </c>
      <c r="D21" s="6" t="s">
        <v>218</v>
      </c>
      <c r="E21" s="6">
        <v>0</v>
      </c>
      <c r="F21" s="6" t="s">
        <v>219</v>
      </c>
      <c r="G21" s="6">
        <v>28</v>
      </c>
      <c r="H21" s="6" t="s">
        <v>214</v>
      </c>
      <c r="I21" s="6" t="s">
        <v>150</v>
      </c>
      <c r="K21" s="1" t="s">
        <v>562</v>
      </c>
      <c r="L21" s="1" t="s">
        <v>561</v>
      </c>
      <c r="M21" s="1" t="s">
        <v>561</v>
      </c>
      <c r="N21" s="1" t="s">
        <v>560</v>
      </c>
      <c r="O21" s="1" t="s">
        <v>561</v>
      </c>
      <c r="P21" s="1" t="s">
        <v>561</v>
      </c>
      <c r="Q21" s="1" t="s">
        <v>561</v>
      </c>
      <c r="R21" s="1" t="s">
        <v>561</v>
      </c>
    </row>
    <row r="22" spans="1:18" ht="210" x14ac:dyDescent="0.25">
      <c r="A22" s="6" t="s">
        <v>31</v>
      </c>
      <c r="B22" s="6" t="s">
        <v>32</v>
      </c>
      <c r="C22" s="6" t="s">
        <v>144</v>
      </c>
      <c r="D22" s="6" t="s">
        <v>220</v>
      </c>
      <c r="E22" s="6" t="s">
        <v>221</v>
      </c>
      <c r="F22" s="6" t="s">
        <v>222</v>
      </c>
      <c r="G22" s="6" t="s">
        <v>221</v>
      </c>
      <c r="H22" s="6" t="s">
        <v>223</v>
      </c>
      <c r="I22" s="6" t="s">
        <v>150</v>
      </c>
      <c r="K22" s="1" t="s">
        <v>562</v>
      </c>
      <c r="L22" s="1" t="s">
        <v>561</v>
      </c>
      <c r="M22" s="1" t="s">
        <v>561</v>
      </c>
      <c r="N22" s="1" t="s">
        <v>560</v>
      </c>
      <c r="O22" s="1" t="s">
        <v>561</v>
      </c>
      <c r="P22" s="1" t="s">
        <v>561</v>
      </c>
      <c r="Q22" s="1" t="s">
        <v>561</v>
      </c>
      <c r="R22" s="1" t="s">
        <v>560</v>
      </c>
    </row>
    <row r="23" spans="1:18" ht="225" x14ac:dyDescent="0.25">
      <c r="A23" s="6" t="s">
        <v>31</v>
      </c>
      <c r="B23" s="6" t="s">
        <v>32</v>
      </c>
      <c r="C23" s="6" t="s">
        <v>144</v>
      </c>
      <c r="D23" s="6" t="s">
        <v>224</v>
      </c>
      <c r="E23" s="6" t="s">
        <v>225</v>
      </c>
      <c r="F23" s="6" t="s">
        <v>226</v>
      </c>
      <c r="G23" s="6" t="s">
        <v>227</v>
      </c>
      <c r="H23" s="6" t="s">
        <v>228</v>
      </c>
      <c r="I23" s="6" t="s">
        <v>156</v>
      </c>
      <c r="K23" s="1" t="s">
        <v>562</v>
      </c>
      <c r="L23" s="1" t="s">
        <v>561</v>
      </c>
      <c r="M23" s="1" t="s">
        <v>561</v>
      </c>
      <c r="N23" s="1" t="s">
        <v>560</v>
      </c>
      <c r="O23" s="1" t="s">
        <v>561</v>
      </c>
      <c r="P23" s="1" t="s">
        <v>560</v>
      </c>
      <c r="Q23" s="1" t="s">
        <v>561</v>
      </c>
      <c r="R23" s="1" t="s">
        <v>561</v>
      </c>
    </row>
    <row r="24" spans="1:18" ht="225" x14ac:dyDescent="0.25">
      <c r="A24" s="6" t="s">
        <v>31</v>
      </c>
      <c r="B24" s="6" t="s">
        <v>32</v>
      </c>
      <c r="C24" s="6" t="s">
        <v>144</v>
      </c>
      <c r="D24" s="6" t="s">
        <v>229</v>
      </c>
      <c r="E24" s="6" t="s">
        <v>230</v>
      </c>
      <c r="F24" s="6" t="s">
        <v>231</v>
      </c>
      <c r="G24" s="6" t="s">
        <v>227</v>
      </c>
      <c r="H24" s="6" t="s">
        <v>232</v>
      </c>
      <c r="I24" s="6" t="s">
        <v>156</v>
      </c>
      <c r="K24" s="1" t="s">
        <v>562</v>
      </c>
      <c r="L24" s="1" t="s">
        <v>561</v>
      </c>
      <c r="M24" s="1" t="s">
        <v>561</v>
      </c>
      <c r="N24" s="1" t="s">
        <v>560</v>
      </c>
      <c r="O24" s="1" t="s">
        <v>561</v>
      </c>
      <c r="P24" s="1" t="s">
        <v>560</v>
      </c>
      <c r="Q24" s="1" t="s">
        <v>561</v>
      </c>
      <c r="R24" s="1" t="s">
        <v>561</v>
      </c>
    </row>
    <row r="25" spans="1:18" ht="195" x14ac:dyDescent="0.25">
      <c r="A25" s="6" t="s">
        <v>31</v>
      </c>
      <c r="B25" s="6" t="s">
        <v>32</v>
      </c>
      <c r="C25" s="6" t="s">
        <v>144</v>
      </c>
      <c r="D25" s="6" t="s">
        <v>233</v>
      </c>
      <c r="E25" s="6" t="s">
        <v>234</v>
      </c>
      <c r="F25" s="6" t="s">
        <v>235</v>
      </c>
      <c r="G25" s="6" t="s">
        <v>234</v>
      </c>
      <c r="H25" s="6" t="s">
        <v>236</v>
      </c>
      <c r="I25" s="6" t="s">
        <v>150</v>
      </c>
      <c r="K25" s="1" t="s">
        <v>562</v>
      </c>
      <c r="L25" s="1" t="s">
        <v>561</v>
      </c>
      <c r="M25" s="1" t="s">
        <v>561</v>
      </c>
      <c r="N25" s="1" t="s">
        <v>560</v>
      </c>
      <c r="O25" s="1" t="s">
        <v>561</v>
      </c>
      <c r="P25" s="1" t="s">
        <v>561</v>
      </c>
      <c r="Q25" s="1" t="s">
        <v>561</v>
      </c>
      <c r="R25" s="1" t="s">
        <v>560</v>
      </c>
    </row>
    <row r="26" spans="1:18" ht="195" x14ac:dyDescent="0.25">
      <c r="A26" s="6" t="s">
        <v>31</v>
      </c>
      <c r="B26" s="6" t="s">
        <v>32</v>
      </c>
      <c r="C26" s="6" t="s">
        <v>144</v>
      </c>
      <c r="D26" s="6" t="s">
        <v>237</v>
      </c>
      <c r="E26" s="6" t="s">
        <v>238</v>
      </c>
      <c r="F26" s="6" t="s">
        <v>239</v>
      </c>
      <c r="G26" s="6" t="s">
        <v>238</v>
      </c>
      <c r="H26" s="6" t="s">
        <v>240</v>
      </c>
      <c r="I26" s="6" t="s">
        <v>150</v>
      </c>
      <c r="K26" s="1" t="s">
        <v>562</v>
      </c>
      <c r="L26" s="1" t="s">
        <v>561</v>
      </c>
      <c r="M26" s="1" t="s">
        <v>561</v>
      </c>
      <c r="N26" s="1" t="s">
        <v>560</v>
      </c>
      <c r="O26" s="1" t="s">
        <v>561</v>
      </c>
      <c r="P26" s="1" t="s">
        <v>561</v>
      </c>
      <c r="Q26" s="1" t="s">
        <v>561</v>
      </c>
    </row>
    <row r="27" spans="1:18" ht="225" x14ac:dyDescent="0.25">
      <c r="A27" s="6" t="s">
        <v>31</v>
      </c>
      <c r="B27" s="6" t="s">
        <v>32</v>
      </c>
      <c r="C27" s="6" t="s">
        <v>144</v>
      </c>
      <c r="D27" s="6" t="s">
        <v>241</v>
      </c>
      <c r="E27" s="6" t="s">
        <v>242</v>
      </c>
      <c r="F27" s="6" t="s">
        <v>243</v>
      </c>
      <c r="G27" s="6" t="s">
        <v>242</v>
      </c>
      <c r="H27" s="6" t="s">
        <v>244</v>
      </c>
      <c r="I27" s="6" t="s">
        <v>150</v>
      </c>
      <c r="K27" s="1" t="s">
        <v>562</v>
      </c>
      <c r="L27" s="1" t="s">
        <v>561</v>
      </c>
      <c r="M27" s="1" t="s">
        <v>561</v>
      </c>
      <c r="N27" s="1" t="s">
        <v>560</v>
      </c>
      <c r="O27" s="1" t="s">
        <v>561</v>
      </c>
      <c r="P27" s="1" t="s">
        <v>561</v>
      </c>
      <c r="Q27" s="1" t="s">
        <v>561</v>
      </c>
      <c r="R27" s="1" t="s">
        <v>560</v>
      </c>
    </row>
    <row r="28" spans="1:18" ht="195" x14ac:dyDescent="0.25">
      <c r="A28" s="6" t="s">
        <v>33</v>
      </c>
      <c r="B28" s="6" t="s">
        <v>34</v>
      </c>
      <c r="C28" s="6" t="s">
        <v>144</v>
      </c>
      <c r="D28" s="6" t="s">
        <v>245</v>
      </c>
      <c r="E28" s="6">
        <v>0</v>
      </c>
      <c r="F28" s="6" t="s">
        <v>246</v>
      </c>
      <c r="G28" s="6" t="s">
        <v>247</v>
      </c>
      <c r="H28" s="6" t="s">
        <v>248</v>
      </c>
      <c r="I28" s="6" t="s">
        <v>150</v>
      </c>
      <c r="K28" s="1" t="s">
        <v>562</v>
      </c>
      <c r="L28" s="1" t="s">
        <v>561</v>
      </c>
      <c r="M28" s="1" t="s">
        <v>561</v>
      </c>
      <c r="N28" s="1" t="s">
        <v>560</v>
      </c>
      <c r="O28" s="1" t="s">
        <v>561</v>
      </c>
      <c r="P28" s="1" t="s">
        <v>561</v>
      </c>
      <c r="Q28" s="1" t="s">
        <v>561</v>
      </c>
      <c r="R28" s="1" t="s">
        <v>560</v>
      </c>
    </row>
    <row r="29" spans="1:18" ht="150" x14ac:dyDescent="0.25">
      <c r="A29" s="6" t="s">
        <v>33</v>
      </c>
      <c r="B29" s="6" t="s">
        <v>34</v>
      </c>
      <c r="C29" s="6" t="s">
        <v>144</v>
      </c>
      <c r="D29" s="6" t="s">
        <v>249</v>
      </c>
      <c r="E29" s="6">
        <v>1</v>
      </c>
      <c r="F29" s="6" t="s">
        <v>250</v>
      </c>
      <c r="G29" s="6" t="s">
        <v>251</v>
      </c>
      <c r="H29" s="6" t="s">
        <v>252</v>
      </c>
      <c r="I29" s="6" t="s">
        <v>150</v>
      </c>
      <c r="K29" s="1" t="s">
        <v>562</v>
      </c>
      <c r="L29" s="1" t="s">
        <v>561</v>
      </c>
      <c r="M29" s="1" t="s">
        <v>561</v>
      </c>
      <c r="N29" s="1" t="s">
        <v>560</v>
      </c>
      <c r="O29" s="1" t="s">
        <v>561</v>
      </c>
      <c r="P29" s="1" t="s">
        <v>561</v>
      </c>
      <c r="Q29" s="1" t="s">
        <v>561</v>
      </c>
      <c r="R29" s="1" t="s">
        <v>560</v>
      </c>
    </row>
    <row r="30" spans="1:18" ht="150" x14ac:dyDescent="0.25">
      <c r="A30" s="6" t="s">
        <v>33</v>
      </c>
      <c r="B30" s="6" t="s">
        <v>34</v>
      </c>
      <c r="C30" s="6" t="s">
        <v>144</v>
      </c>
      <c r="D30" s="6" t="s">
        <v>253</v>
      </c>
      <c r="E30" s="6">
        <v>2</v>
      </c>
      <c r="F30" s="6" t="s">
        <v>254</v>
      </c>
      <c r="G30" s="6" t="s">
        <v>242</v>
      </c>
      <c r="H30" s="6" t="s">
        <v>244</v>
      </c>
      <c r="I30" s="6" t="s">
        <v>156</v>
      </c>
      <c r="K30" s="1" t="s">
        <v>562</v>
      </c>
      <c r="L30" s="1" t="s">
        <v>561</v>
      </c>
      <c r="M30" s="1" t="s">
        <v>561</v>
      </c>
      <c r="N30" s="1" t="s">
        <v>560</v>
      </c>
      <c r="O30" s="1" t="s">
        <v>561</v>
      </c>
      <c r="P30" s="1" t="s">
        <v>561</v>
      </c>
      <c r="Q30" s="1" t="s">
        <v>561</v>
      </c>
      <c r="R30" s="1" t="s">
        <v>560</v>
      </c>
    </row>
    <row r="31" spans="1:18" ht="120" x14ac:dyDescent="0.25">
      <c r="A31" s="6" t="s">
        <v>33</v>
      </c>
      <c r="B31" s="6" t="s">
        <v>34</v>
      </c>
      <c r="C31" s="6" t="s">
        <v>144</v>
      </c>
      <c r="D31" s="6" t="s">
        <v>255</v>
      </c>
      <c r="E31" s="6">
        <v>3</v>
      </c>
      <c r="F31" s="6" t="s">
        <v>256</v>
      </c>
      <c r="G31" s="6" t="s">
        <v>257</v>
      </c>
      <c r="H31" s="6" t="s">
        <v>258</v>
      </c>
      <c r="I31" s="6" t="s">
        <v>156</v>
      </c>
      <c r="K31" s="1" t="s">
        <v>562</v>
      </c>
      <c r="L31" s="1" t="s">
        <v>561</v>
      </c>
      <c r="M31" s="1" t="s">
        <v>561</v>
      </c>
      <c r="N31" s="1" t="s">
        <v>560</v>
      </c>
      <c r="O31" s="1" t="s">
        <v>561</v>
      </c>
      <c r="P31" s="1" t="s">
        <v>561</v>
      </c>
      <c r="Q31" s="1" t="s">
        <v>561</v>
      </c>
      <c r="R31" s="1" t="s">
        <v>560</v>
      </c>
    </row>
    <row r="32" spans="1:18" ht="150" x14ac:dyDescent="0.25">
      <c r="A32" s="6" t="s">
        <v>35</v>
      </c>
      <c r="B32" s="6" t="s">
        <v>36</v>
      </c>
      <c r="C32" s="6" t="s">
        <v>162</v>
      </c>
      <c r="D32" s="6" t="s">
        <v>259</v>
      </c>
      <c r="E32" s="6" t="s">
        <v>221</v>
      </c>
      <c r="F32" s="6" t="s">
        <v>260</v>
      </c>
      <c r="G32" s="6" t="s">
        <v>221</v>
      </c>
      <c r="H32" s="6" t="s">
        <v>261</v>
      </c>
      <c r="I32" s="6" t="s">
        <v>150</v>
      </c>
      <c r="K32" s="1" t="s">
        <v>562</v>
      </c>
      <c r="L32" s="1" t="s">
        <v>561</v>
      </c>
      <c r="M32" s="1" t="s">
        <v>561</v>
      </c>
      <c r="N32" s="1" t="s">
        <v>560</v>
      </c>
      <c r="O32" s="1" t="s">
        <v>561</v>
      </c>
      <c r="P32" s="1" t="s">
        <v>561</v>
      </c>
      <c r="Q32" s="1" t="s">
        <v>561</v>
      </c>
      <c r="R32" s="1" t="s">
        <v>560</v>
      </c>
    </row>
    <row r="33" spans="1:18" ht="330" x14ac:dyDescent="0.25">
      <c r="A33" s="6" t="s">
        <v>37</v>
      </c>
      <c r="B33" s="6" t="s">
        <v>38</v>
      </c>
      <c r="C33" s="6" t="s">
        <v>162</v>
      </c>
      <c r="D33" s="6" t="s">
        <v>262</v>
      </c>
      <c r="E33" s="6" t="s">
        <v>263</v>
      </c>
      <c r="F33" s="6" t="s">
        <v>264</v>
      </c>
      <c r="G33" s="6" t="s">
        <v>265</v>
      </c>
      <c r="H33" s="6" t="s">
        <v>266</v>
      </c>
      <c r="I33" s="6" t="s">
        <v>150</v>
      </c>
      <c r="K33" s="1" t="s">
        <v>562</v>
      </c>
      <c r="L33" s="1" t="s">
        <v>561</v>
      </c>
      <c r="M33" s="1" t="s">
        <v>561</v>
      </c>
      <c r="N33" s="1" t="s">
        <v>560</v>
      </c>
      <c r="O33" s="1" t="s">
        <v>561</v>
      </c>
      <c r="P33" s="1" t="s">
        <v>561</v>
      </c>
      <c r="Q33" s="1" t="s">
        <v>561</v>
      </c>
      <c r="R33" s="1" t="s">
        <v>561</v>
      </c>
    </row>
    <row r="34" spans="1:18" ht="165" x14ac:dyDescent="0.25">
      <c r="A34" s="6" t="s">
        <v>39</v>
      </c>
      <c r="B34" s="6" t="s">
        <v>40</v>
      </c>
      <c r="C34" s="6" t="s">
        <v>162</v>
      </c>
      <c r="D34" s="6" t="s">
        <v>267</v>
      </c>
      <c r="E34" s="6">
        <v>0</v>
      </c>
      <c r="F34" s="6" t="s">
        <v>248</v>
      </c>
      <c r="G34" s="6" t="s">
        <v>247</v>
      </c>
      <c r="H34" s="6" t="s">
        <v>248</v>
      </c>
      <c r="I34" s="6" t="s">
        <v>150</v>
      </c>
      <c r="K34" s="1" t="s">
        <v>562</v>
      </c>
      <c r="L34" s="1" t="s">
        <v>561</v>
      </c>
      <c r="M34" s="1" t="s">
        <v>561</v>
      </c>
      <c r="N34" s="1" t="s">
        <v>560</v>
      </c>
      <c r="O34" s="1" t="s">
        <v>561</v>
      </c>
      <c r="P34" s="1" t="s">
        <v>561</v>
      </c>
      <c r="Q34" s="1" t="s">
        <v>561</v>
      </c>
      <c r="R34" s="1" t="s">
        <v>560</v>
      </c>
    </row>
    <row r="35" spans="1:18" ht="90" x14ac:dyDescent="0.25">
      <c r="A35" s="6" t="s">
        <v>41</v>
      </c>
      <c r="B35" s="6" t="s">
        <v>42</v>
      </c>
      <c r="C35" s="6" t="s">
        <v>144</v>
      </c>
      <c r="D35" s="6" t="s">
        <v>248</v>
      </c>
      <c r="E35" s="6">
        <v>0</v>
      </c>
      <c r="F35" s="6" t="s">
        <v>268</v>
      </c>
      <c r="G35" s="6">
        <v>1</v>
      </c>
      <c r="H35" s="6" t="s">
        <v>269</v>
      </c>
      <c r="I35" s="6" t="s">
        <v>150</v>
      </c>
      <c r="K35" s="1" t="s">
        <v>562</v>
      </c>
      <c r="L35" s="1" t="s">
        <v>561</v>
      </c>
      <c r="M35" s="1" t="s">
        <v>561</v>
      </c>
      <c r="N35" s="1" t="s">
        <v>560</v>
      </c>
      <c r="O35" s="1" t="s">
        <v>561</v>
      </c>
      <c r="P35" s="1" t="s">
        <v>561</v>
      </c>
      <c r="Q35" s="1" t="s">
        <v>561</v>
      </c>
      <c r="R35" s="1" t="s">
        <v>561</v>
      </c>
    </row>
    <row r="36" spans="1:18" ht="90" x14ac:dyDescent="0.25">
      <c r="A36" s="6" t="s">
        <v>41</v>
      </c>
      <c r="B36" s="6" t="s">
        <v>42</v>
      </c>
      <c r="C36" s="6" t="s">
        <v>144</v>
      </c>
      <c r="D36" s="6" t="s">
        <v>236</v>
      </c>
      <c r="E36" s="6">
        <v>0</v>
      </c>
      <c r="F36" s="6" t="s">
        <v>270</v>
      </c>
      <c r="G36" s="6">
        <v>2</v>
      </c>
      <c r="H36" s="6" t="s">
        <v>236</v>
      </c>
      <c r="I36" s="6" t="s">
        <v>150</v>
      </c>
      <c r="K36" s="1" t="s">
        <v>562</v>
      </c>
      <c r="L36" s="1" t="s">
        <v>561</v>
      </c>
      <c r="M36" s="1" t="s">
        <v>561</v>
      </c>
      <c r="N36" s="1" t="s">
        <v>560</v>
      </c>
      <c r="O36" s="1" t="s">
        <v>561</v>
      </c>
      <c r="P36" s="1" t="s">
        <v>561</v>
      </c>
      <c r="Q36" s="1" t="s">
        <v>561</v>
      </c>
      <c r="R36" s="1" t="s">
        <v>561</v>
      </c>
    </row>
    <row r="37" spans="1:18" ht="90" x14ac:dyDescent="0.25">
      <c r="A37" s="6" t="s">
        <v>41</v>
      </c>
      <c r="B37" s="6" t="s">
        <v>42</v>
      </c>
      <c r="C37" s="6" t="s">
        <v>144</v>
      </c>
      <c r="D37" s="6" t="s">
        <v>271</v>
      </c>
      <c r="E37" s="6">
        <v>0</v>
      </c>
      <c r="F37" s="6" t="s">
        <v>272</v>
      </c>
      <c r="G37" s="6">
        <v>4</v>
      </c>
      <c r="H37" s="6" t="s">
        <v>273</v>
      </c>
      <c r="I37" s="6" t="s">
        <v>150</v>
      </c>
      <c r="K37" s="1" t="s">
        <v>562</v>
      </c>
      <c r="L37" s="1" t="s">
        <v>561</v>
      </c>
      <c r="M37" s="1" t="s">
        <v>561</v>
      </c>
      <c r="N37" s="1" t="s">
        <v>560</v>
      </c>
      <c r="O37" s="1" t="s">
        <v>561</v>
      </c>
      <c r="P37" s="1" t="s">
        <v>561</v>
      </c>
      <c r="Q37" s="1" t="s">
        <v>561</v>
      </c>
      <c r="R37" s="1" t="s">
        <v>561</v>
      </c>
    </row>
    <row r="38" spans="1:18" ht="90" x14ac:dyDescent="0.25">
      <c r="A38" s="6" t="s">
        <v>41</v>
      </c>
      <c r="B38" s="6" t="s">
        <v>42</v>
      </c>
      <c r="C38" s="6" t="s">
        <v>144</v>
      </c>
      <c r="D38" s="6" t="s">
        <v>274</v>
      </c>
      <c r="E38" s="6">
        <v>0</v>
      </c>
      <c r="F38" s="6" t="s">
        <v>275</v>
      </c>
      <c r="G38" s="6">
        <v>5</v>
      </c>
      <c r="H38" s="6" t="s">
        <v>276</v>
      </c>
      <c r="I38" s="6" t="s">
        <v>150</v>
      </c>
      <c r="K38" s="1" t="s">
        <v>562</v>
      </c>
      <c r="L38" s="1" t="s">
        <v>561</v>
      </c>
      <c r="M38" s="1" t="s">
        <v>561</v>
      </c>
      <c r="N38" s="1" t="s">
        <v>560</v>
      </c>
      <c r="O38" s="1" t="s">
        <v>561</v>
      </c>
      <c r="P38" s="1" t="s">
        <v>561</v>
      </c>
      <c r="Q38" s="1" t="s">
        <v>561</v>
      </c>
      <c r="R38" s="1" t="s">
        <v>561</v>
      </c>
    </row>
    <row r="39" spans="1:18" ht="90" x14ac:dyDescent="0.25">
      <c r="A39" s="6" t="s">
        <v>41</v>
      </c>
      <c r="B39" s="6" t="s">
        <v>42</v>
      </c>
      <c r="C39" s="6" t="s">
        <v>144</v>
      </c>
      <c r="D39" s="6" t="s">
        <v>277</v>
      </c>
      <c r="E39" s="6">
        <v>0</v>
      </c>
      <c r="F39" s="6" t="s">
        <v>278</v>
      </c>
      <c r="G39" s="6">
        <v>6</v>
      </c>
      <c r="H39" s="6" t="s">
        <v>277</v>
      </c>
      <c r="I39" s="6" t="s">
        <v>150</v>
      </c>
      <c r="K39" s="1" t="s">
        <v>562</v>
      </c>
      <c r="L39" s="1" t="s">
        <v>561</v>
      </c>
      <c r="M39" s="1" t="s">
        <v>561</v>
      </c>
      <c r="N39" s="1" t="s">
        <v>560</v>
      </c>
      <c r="O39" s="1" t="s">
        <v>561</v>
      </c>
      <c r="P39" s="1" t="s">
        <v>561</v>
      </c>
      <c r="Q39" s="1" t="s">
        <v>561</v>
      </c>
      <c r="R39" s="1" t="s">
        <v>561</v>
      </c>
    </row>
    <row r="40" spans="1:18" ht="90" x14ac:dyDescent="0.25">
      <c r="A40" s="6" t="s">
        <v>41</v>
      </c>
      <c r="B40" s="6" t="s">
        <v>42</v>
      </c>
      <c r="C40" s="6" t="s">
        <v>144</v>
      </c>
      <c r="D40" s="6" t="s">
        <v>279</v>
      </c>
      <c r="E40" s="6">
        <v>6</v>
      </c>
      <c r="F40" s="6" t="s">
        <v>280</v>
      </c>
      <c r="G40" s="6">
        <v>7</v>
      </c>
      <c r="H40" s="6" t="s">
        <v>279</v>
      </c>
      <c r="I40" s="6" t="s">
        <v>150</v>
      </c>
      <c r="K40" s="1" t="s">
        <v>562</v>
      </c>
      <c r="L40" s="1" t="s">
        <v>561</v>
      </c>
      <c r="M40" s="1" t="s">
        <v>561</v>
      </c>
      <c r="N40" s="1" t="s">
        <v>560</v>
      </c>
      <c r="O40" s="1" t="s">
        <v>561</v>
      </c>
      <c r="P40" s="1" t="s">
        <v>561</v>
      </c>
      <c r="Q40" s="1" t="s">
        <v>561</v>
      </c>
      <c r="R40" s="1" t="s">
        <v>561</v>
      </c>
    </row>
    <row r="41" spans="1:18" ht="90" x14ac:dyDescent="0.25">
      <c r="A41" s="6" t="s">
        <v>41</v>
      </c>
      <c r="B41" s="6" t="s">
        <v>42</v>
      </c>
      <c r="C41" s="6" t="s">
        <v>144</v>
      </c>
      <c r="D41" s="6" t="s">
        <v>169</v>
      </c>
      <c r="E41" s="6">
        <v>6</v>
      </c>
      <c r="F41" s="6" t="s">
        <v>281</v>
      </c>
      <c r="G41" s="6">
        <v>6</v>
      </c>
      <c r="H41" s="6" t="s">
        <v>282</v>
      </c>
      <c r="I41" s="6" t="s">
        <v>150</v>
      </c>
      <c r="K41" s="1" t="s">
        <v>562</v>
      </c>
      <c r="L41" s="1" t="s">
        <v>561</v>
      </c>
      <c r="M41" s="1" t="s">
        <v>561</v>
      </c>
      <c r="N41" s="1" t="s">
        <v>560</v>
      </c>
      <c r="O41" s="1" t="s">
        <v>561</v>
      </c>
      <c r="P41" s="1" t="s">
        <v>561</v>
      </c>
      <c r="Q41" s="1" t="s">
        <v>561</v>
      </c>
      <c r="R41" s="1" t="s">
        <v>561</v>
      </c>
    </row>
    <row r="42" spans="1:18" ht="90" x14ac:dyDescent="0.25">
      <c r="A42" s="6" t="s">
        <v>41</v>
      </c>
      <c r="B42" s="6" t="s">
        <v>42</v>
      </c>
      <c r="C42" s="6" t="s">
        <v>144</v>
      </c>
      <c r="D42" s="6" t="s">
        <v>283</v>
      </c>
      <c r="E42" s="6">
        <v>6</v>
      </c>
      <c r="F42" s="6" t="s">
        <v>284</v>
      </c>
      <c r="G42" s="6">
        <v>18</v>
      </c>
      <c r="H42" s="6" t="s">
        <v>283</v>
      </c>
      <c r="I42" s="6" t="s">
        <v>150</v>
      </c>
      <c r="K42" s="1" t="s">
        <v>562</v>
      </c>
      <c r="L42" s="1" t="s">
        <v>561</v>
      </c>
      <c r="M42" s="1" t="s">
        <v>561</v>
      </c>
      <c r="N42" s="1" t="s">
        <v>560</v>
      </c>
      <c r="O42" s="1" t="s">
        <v>561</v>
      </c>
      <c r="P42" s="1" t="s">
        <v>561</v>
      </c>
      <c r="Q42" s="1" t="s">
        <v>561</v>
      </c>
      <c r="R42" s="1" t="s">
        <v>561</v>
      </c>
    </row>
    <row r="43" spans="1:18" ht="105" x14ac:dyDescent="0.25">
      <c r="A43" s="6" t="s">
        <v>43</v>
      </c>
      <c r="B43" s="6" t="s">
        <v>44</v>
      </c>
      <c r="C43" s="6" t="s">
        <v>162</v>
      </c>
      <c r="D43" s="6" t="s">
        <v>285</v>
      </c>
      <c r="E43" s="6" t="s">
        <v>286</v>
      </c>
      <c r="F43" s="6" t="s">
        <v>287</v>
      </c>
      <c r="G43" s="6" t="s">
        <v>288</v>
      </c>
      <c r="H43" s="6" t="s">
        <v>289</v>
      </c>
      <c r="I43" s="6" t="s">
        <v>150</v>
      </c>
      <c r="K43" s="1" t="s">
        <v>559</v>
      </c>
      <c r="L43" s="1" t="s">
        <v>561</v>
      </c>
      <c r="M43" s="1" t="s">
        <v>561</v>
      </c>
      <c r="N43" s="1" t="s">
        <v>560</v>
      </c>
      <c r="O43" s="1" t="s">
        <v>561</v>
      </c>
      <c r="P43" s="1" t="s">
        <v>561</v>
      </c>
      <c r="Q43" s="1" t="s">
        <v>561</v>
      </c>
      <c r="R43" s="1" t="s">
        <v>560</v>
      </c>
    </row>
    <row r="44" spans="1:18" ht="105" x14ac:dyDescent="0.25">
      <c r="A44" s="6" t="s">
        <v>43</v>
      </c>
      <c r="B44" s="6" t="s">
        <v>44</v>
      </c>
      <c r="C44" s="6" t="s">
        <v>144</v>
      </c>
      <c r="D44" s="6" t="s">
        <v>290</v>
      </c>
      <c r="E44" s="6" t="s">
        <v>291</v>
      </c>
      <c r="F44" s="6" t="s">
        <v>292</v>
      </c>
      <c r="G44" s="6" t="s">
        <v>293</v>
      </c>
      <c r="H44" s="6" t="s">
        <v>294</v>
      </c>
      <c r="I44" s="6" t="s">
        <v>156</v>
      </c>
      <c r="K44" s="1" t="s">
        <v>559</v>
      </c>
      <c r="L44" s="1" t="s">
        <v>561</v>
      </c>
      <c r="M44" s="1" t="s">
        <v>561</v>
      </c>
      <c r="N44" s="1" t="s">
        <v>560</v>
      </c>
      <c r="O44" s="1" t="s">
        <v>561</v>
      </c>
      <c r="P44" s="1" t="s">
        <v>561</v>
      </c>
      <c r="Q44" s="1" t="s">
        <v>561</v>
      </c>
      <c r="R44" s="1" t="s">
        <v>560</v>
      </c>
    </row>
    <row r="45" spans="1:18" ht="90" x14ac:dyDescent="0.25">
      <c r="A45" s="6" t="s">
        <v>43</v>
      </c>
      <c r="B45" s="6" t="s">
        <v>44</v>
      </c>
      <c r="C45" s="6" t="s">
        <v>144</v>
      </c>
      <c r="D45" s="6" t="s">
        <v>295</v>
      </c>
      <c r="E45" s="6" t="s">
        <v>296</v>
      </c>
      <c r="F45" s="6" t="s">
        <v>297</v>
      </c>
      <c r="G45" s="6" t="s">
        <v>298</v>
      </c>
      <c r="H45" s="6" t="s">
        <v>299</v>
      </c>
      <c r="I45" s="6" t="s">
        <v>150</v>
      </c>
      <c r="K45" s="1" t="s">
        <v>559</v>
      </c>
      <c r="L45" s="1" t="s">
        <v>561</v>
      </c>
      <c r="M45" s="1" t="s">
        <v>561</v>
      </c>
      <c r="N45" s="1" t="s">
        <v>560</v>
      </c>
      <c r="O45" s="1" t="s">
        <v>561</v>
      </c>
      <c r="P45" s="1" t="s">
        <v>561</v>
      </c>
      <c r="Q45" s="1" t="s">
        <v>561</v>
      </c>
      <c r="R45" s="1" t="s">
        <v>560</v>
      </c>
    </row>
    <row r="46" spans="1:18" ht="150" x14ac:dyDescent="0.25">
      <c r="A46" s="6" t="s">
        <v>45</v>
      </c>
      <c r="B46" s="6" t="s">
        <v>46</v>
      </c>
      <c r="C46" s="6" t="s">
        <v>162</v>
      </c>
      <c r="D46" s="6" t="s">
        <v>300</v>
      </c>
      <c r="E46" s="6" t="s">
        <v>301</v>
      </c>
      <c r="F46" s="6" t="s">
        <v>302</v>
      </c>
      <c r="G46" s="6" t="s">
        <v>301</v>
      </c>
      <c r="H46" s="6" t="s">
        <v>303</v>
      </c>
      <c r="I46" s="6" t="s">
        <v>156</v>
      </c>
      <c r="K46" s="1" t="s">
        <v>559</v>
      </c>
      <c r="L46" s="1" t="s">
        <v>561</v>
      </c>
      <c r="M46" s="1" t="s">
        <v>561</v>
      </c>
      <c r="N46" s="1" t="s">
        <v>560</v>
      </c>
      <c r="O46" s="1" t="s">
        <v>561</v>
      </c>
      <c r="P46" s="1" t="s">
        <v>560</v>
      </c>
      <c r="Q46" s="1" t="s">
        <v>561</v>
      </c>
      <c r="R46" s="1" t="s">
        <v>561</v>
      </c>
    </row>
    <row r="47" spans="1:18" ht="390" x14ac:dyDescent="0.25">
      <c r="A47" s="6" t="s">
        <v>47</v>
      </c>
      <c r="B47" s="6" t="s">
        <v>48</v>
      </c>
      <c r="C47" s="6" t="s">
        <v>162</v>
      </c>
      <c r="D47" s="6" t="s">
        <v>304</v>
      </c>
      <c r="E47" s="6" t="s">
        <v>305</v>
      </c>
      <c r="F47" s="6" t="s">
        <v>306</v>
      </c>
      <c r="G47" s="6" t="s">
        <v>307</v>
      </c>
      <c r="H47" s="6" t="s">
        <v>308</v>
      </c>
      <c r="I47" s="6" t="s">
        <v>150</v>
      </c>
      <c r="K47" s="1" t="s">
        <v>562</v>
      </c>
      <c r="L47" s="1" t="s">
        <v>561</v>
      </c>
      <c r="M47" s="1" t="s">
        <v>561</v>
      </c>
      <c r="N47" s="1" t="s">
        <v>560</v>
      </c>
      <c r="O47" s="1" t="s">
        <v>561</v>
      </c>
      <c r="P47" s="1" t="s">
        <v>560</v>
      </c>
      <c r="Q47" s="1" t="s">
        <v>561</v>
      </c>
      <c r="R47" s="1" t="s">
        <v>560</v>
      </c>
    </row>
    <row r="48" spans="1:18" ht="165" x14ac:dyDescent="0.25">
      <c r="A48" s="6" t="s">
        <v>49</v>
      </c>
      <c r="B48" s="6" t="s">
        <v>50</v>
      </c>
      <c r="C48" s="6" t="s">
        <v>144</v>
      </c>
      <c r="D48" s="6" t="s">
        <v>309</v>
      </c>
      <c r="E48" s="6">
        <v>0</v>
      </c>
      <c r="F48" s="6" t="s">
        <v>310</v>
      </c>
      <c r="G48" s="6" t="s">
        <v>247</v>
      </c>
      <c r="H48" s="6" t="s">
        <v>248</v>
      </c>
      <c r="I48" s="6" t="s">
        <v>150</v>
      </c>
      <c r="K48" s="1" t="s">
        <v>559</v>
      </c>
      <c r="L48" s="1" t="s">
        <v>561</v>
      </c>
      <c r="M48" s="1" t="s">
        <v>561</v>
      </c>
      <c r="N48" s="1" t="s">
        <v>560</v>
      </c>
      <c r="O48" s="1" t="s">
        <v>561</v>
      </c>
      <c r="P48" s="1" t="s">
        <v>561</v>
      </c>
      <c r="Q48" s="1" t="s">
        <v>561</v>
      </c>
      <c r="R48" s="1" t="s">
        <v>560</v>
      </c>
    </row>
    <row r="49" spans="1:18" ht="165" x14ac:dyDescent="0.25">
      <c r="A49" s="6" t="s">
        <v>49</v>
      </c>
      <c r="B49" s="6" t="s">
        <v>50</v>
      </c>
      <c r="C49" s="6" t="s">
        <v>144</v>
      </c>
      <c r="D49" s="6" t="s">
        <v>311</v>
      </c>
      <c r="E49" s="6">
        <v>1</v>
      </c>
      <c r="F49" s="6" t="s">
        <v>312</v>
      </c>
      <c r="G49" s="6" t="s">
        <v>242</v>
      </c>
      <c r="H49" s="6" t="s">
        <v>244</v>
      </c>
      <c r="I49" s="6" t="s">
        <v>150</v>
      </c>
      <c r="K49" s="1" t="s">
        <v>559</v>
      </c>
      <c r="L49" s="1" t="s">
        <v>561</v>
      </c>
      <c r="M49" s="1" t="s">
        <v>561</v>
      </c>
      <c r="N49" s="1" t="s">
        <v>560</v>
      </c>
      <c r="O49" s="1" t="s">
        <v>561</v>
      </c>
      <c r="P49" s="1" t="s">
        <v>561</v>
      </c>
      <c r="Q49" s="1" t="s">
        <v>561</v>
      </c>
      <c r="R49" s="1" t="s">
        <v>560</v>
      </c>
    </row>
    <row r="50" spans="1:18" ht="120" x14ac:dyDescent="0.25">
      <c r="A50" s="6" t="s">
        <v>49</v>
      </c>
      <c r="B50" s="6" t="s">
        <v>50</v>
      </c>
      <c r="C50" s="6" t="s">
        <v>144</v>
      </c>
      <c r="D50" s="6" t="s">
        <v>313</v>
      </c>
      <c r="E50" s="6">
        <v>2</v>
      </c>
      <c r="F50" s="6" t="s">
        <v>314</v>
      </c>
      <c r="G50" s="6" t="s">
        <v>315</v>
      </c>
      <c r="H50" s="6" t="s">
        <v>316</v>
      </c>
      <c r="I50" s="6" t="s">
        <v>150</v>
      </c>
      <c r="K50" s="1" t="s">
        <v>559</v>
      </c>
      <c r="L50" s="1" t="s">
        <v>561</v>
      </c>
      <c r="M50" s="1" t="s">
        <v>561</v>
      </c>
      <c r="N50" s="1" t="s">
        <v>560</v>
      </c>
      <c r="O50" s="1" t="s">
        <v>561</v>
      </c>
      <c r="P50" s="1" t="s">
        <v>561</v>
      </c>
      <c r="Q50" s="1" t="s">
        <v>561</v>
      </c>
      <c r="R50" s="1" t="s">
        <v>560</v>
      </c>
    </row>
    <row r="51" spans="1:18" ht="330" x14ac:dyDescent="0.25">
      <c r="A51" s="6" t="s">
        <v>51</v>
      </c>
      <c r="B51" s="6" t="s">
        <v>52</v>
      </c>
      <c r="C51" s="6" t="s">
        <v>162</v>
      </c>
      <c r="D51" s="6" t="s">
        <v>317</v>
      </c>
      <c r="E51" s="6" t="s">
        <v>318</v>
      </c>
      <c r="F51" s="6" t="s">
        <v>279</v>
      </c>
      <c r="G51" s="6" t="s">
        <v>319</v>
      </c>
      <c r="H51" s="6" t="s">
        <v>320</v>
      </c>
      <c r="I51" s="6" t="s">
        <v>150</v>
      </c>
      <c r="K51" s="1" t="s">
        <v>562</v>
      </c>
      <c r="L51" s="1" t="s">
        <v>561</v>
      </c>
      <c r="M51" s="1" t="s">
        <v>561</v>
      </c>
      <c r="N51" s="1" t="s">
        <v>560</v>
      </c>
      <c r="O51" s="1" t="s">
        <v>561</v>
      </c>
      <c r="P51" s="1" t="s">
        <v>560</v>
      </c>
      <c r="Q51" s="1" t="s">
        <v>561</v>
      </c>
      <c r="R51" s="1" t="s">
        <v>561</v>
      </c>
    </row>
    <row r="52" spans="1:18" ht="405" x14ac:dyDescent="0.25">
      <c r="A52" s="6" t="s">
        <v>51</v>
      </c>
      <c r="B52" s="6" t="s">
        <v>52</v>
      </c>
      <c r="C52" s="6" t="s">
        <v>162</v>
      </c>
      <c r="D52" s="6" t="s">
        <v>321</v>
      </c>
      <c r="E52" s="6" t="s">
        <v>179</v>
      </c>
      <c r="F52" s="6" t="s">
        <v>180</v>
      </c>
      <c r="G52" s="6" t="s">
        <v>179</v>
      </c>
      <c r="H52" s="6" t="s">
        <v>322</v>
      </c>
      <c r="I52" s="6" t="s">
        <v>150</v>
      </c>
      <c r="K52" s="1" t="s">
        <v>562</v>
      </c>
      <c r="L52" s="1" t="s">
        <v>561</v>
      </c>
      <c r="M52" s="1" t="s">
        <v>561</v>
      </c>
      <c r="N52" s="1" t="s">
        <v>560</v>
      </c>
      <c r="O52" s="1" t="s">
        <v>561</v>
      </c>
      <c r="P52" s="1" t="s">
        <v>560</v>
      </c>
      <c r="Q52" s="1" t="s">
        <v>561</v>
      </c>
      <c r="R52" s="1" t="s">
        <v>561</v>
      </c>
    </row>
    <row r="53" spans="1:18" ht="409.5" x14ac:dyDescent="0.25">
      <c r="A53" s="6" t="s">
        <v>53</v>
      </c>
      <c r="B53" s="6" t="s">
        <v>54</v>
      </c>
      <c r="C53" s="6" t="s">
        <v>144</v>
      </c>
      <c r="D53" s="6" t="s">
        <v>323</v>
      </c>
      <c r="E53" s="6" t="s">
        <v>324</v>
      </c>
      <c r="F53" s="6" t="s">
        <v>325</v>
      </c>
      <c r="G53" s="6" t="s">
        <v>324</v>
      </c>
      <c r="H53" s="6" t="s">
        <v>326</v>
      </c>
      <c r="I53" s="6" t="s">
        <v>327</v>
      </c>
      <c r="K53" s="1" t="s">
        <v>559</v>
      </c>
      <c r="L53" s="1" t="s">
        <v>561</v>
      </c>
      <c r="M53" s="1" t="s">
        <v>561</v>
      </c>
      <c r="N53" s="1" t="s">
        <v>560</v>
      </c>
      <c r="O53" s="1" t="s">
        <v>561</v>
      </c>
      <c r="P53" s="1" t="s">
        <v>561</v>
      </c>
      <c r="Q53" s="1" t="s">
        <v>561</v>
      </c>
      <c r="R53" s="1" t="s">
        <v>561</v>
      </c>
    </row>
    <row r="54" spans="1:18" ht="405" x14ac:dyDescent="0.25">
      <c r="A54" s="6" t="s">
        <v>55</v>
      </c>
      <c r="B54" s="6" t="s">
        <v>56</v>
      </c>
      <c r="C54" s="6" t="s">
        <v>144</v>
      </c>
      <c r="D54" s="6" t="s">
        <v>328</v>
      </c>
      <c r="E54" s="6" t="s">
        <v>305</v>
      </c>
      <c r="F54" s="6" t="s">
        <v>283</v>
      </c>
      <c r="G54" s="6" t="s">
        <v>247</v>
      </c>
      <c r="H54" s="6" t="s">
        <v>248</v>
      </c>
      <c r="I54" s="6" t="s">
        <v>150</v>
      </c>
      <c r="K54" s="1" t="s">
        <v>562</v>
      </c>
      <c r="L54" s="1" t="s">
        <v>561</v>
      </c>
      <c r="M54" s="1" t="s">
        <v>561</v>
      </c>
      <c r="N54" s="1" t="s">
        <v>560</v>
      </c>
      <c r="O54" s="1" t="s">
        <v>561</v>
      </c>
      <c r="P54" s="1" t="s">
        <v>560</v>
      </c>
      <c r="Q54" s="1" t="s">
        <v>561</v>
      </c>
      <c r="R54" s="1" t="s">
        <v>560</v>
      </c>
    </row>
    <row r="55" spans="1:18" ht="390" x14ac:dyDescent="0.25">
      <c r="A55" s="6" t="s">
        <v>57</v>
      </c>
      <c r="B55" s="6" t="s">
        <v>58</v>
      </c>
      <c r="C55" s="6" t="s">
        <v>162</v>
      </c>
      <c r="D55" s="6" t="s">
        <v>329</v>
      </c>
      <c r="E55" s="6" t="s">
        <v>330</v>
      </c>
      <c r="F55" s="6" t="s">
        <v>331</v>
      </c>
      <c r="G55" s="6" t="s">
        <v>330</v>
      </c>
      <c r="H55" s="6" t="s">
        <v>332</v>
      </c>
      <c r="I55" s="6" t="s">
        <v>150</v>
      </c>
      <c r="K55" s="1" t="s">
        <v>559</v>
      </c>
      <c r="L55" s="1" t="s">
        <v>561</v>
      </c>
      <c r="M55" s="1" t="s">
        <v>561</v>
      </c>
      <c r="N55" s="1" t="s">
        <v>560</v>
      </c>
      <c r="O55" s="1" t="s">
        <v>561</v>
      </c>
      <c r="P55" s="1" t="s">
        <v>561</v>
      </c>
      <c r="Q55" s="1" t="s">
        <v>561</v>
      </c>
      <c r="R55" s="1" t="s">
        <v>560</v>
      </c>
    </row>
    <row r="56" spans="1:18" ht="270" x14ac:dyDescent="0.25">
      <c r="A56" s="6" t="s">
        <v>59</v>
      </c>
      <c r="B56" s="6" t="s">
        <v>60</v>
      </c>
      <c r="C56" s="6" t="s">
        <v>144</v>
      </c>
      <c r="D56" s="6" t="s">
        <v>333</v>
      </c>
      <c r="E56" s="6" t="s">
        <v>221</v>
      </c>
      <c r="F56" s="6" t="s">
        <v>260</v>
      </c>
      <c r="G56" s="6" t="s">
        <v>221</v>
      </c>
      <c r="H56" s="6" t="s">
        <v>334</v>
      </c>
      <c r="I56" s="6" t="s">
        <v>150</v>
      </c>
      <c r="K56" s="1" t="s">
        <v>562</v>
      </c>
      <c r="L56" s="1" t="s">
        <v>561</v>
      </c>
      <c r="M56" s="1" t="s">
        <v>561</v>
      </c>
      <c r="N56" s="1" t="s">
        <v>560</v>
      </c>
      <c r="O56" s="1" t="s">
        <v>561</v>
      </c>
      <c r="P56" s="1" t="s">
        <v>561</v>
      </c>
      <c r="Q56" s="1" t="s">
        <v>561</v>
      </c>
      <c r="R56" s="1" t="s">
        <v>560</v>
      </c>
    </row>
    <row r="57" spans="1:18" ht="240" x14ac:dyDescent="0.25">
      <c r="A57" s="6" t="s">
        <v>61</v>
      </c>
      <c r="B57" s="6" t="s">
        <v>62</v>
      </c>
      <c r="C57" s="6" t="s">
        <v>144</v>
      </c>
      <c r="D57" s="6" t="s">
        <v>335</v>
      </c>
      <c r="E57" s="6" t="s">
        <v>286</v>
      </c>
      <c r="F57" s="6" t="s">
        <v>336</v>
      </c>
      <c r="G57" s="6" t="s">
        <v>247</v>
      </c>
      <c r="H57" s="6" t="s">
        <v>248</v>
      </c>
      <c r="I57" s="6" t="s">
        <v>150</v>
      </c>
      <c r="K57" s="1" t="s">
        <v>559</v>
      </c>
      <c r="L57" s="1" t="s">
        <v>561</v>
      </c>
      <c r="M57" s="1" t="s">
        <v>561</v>
      </c>
      <c r="N57" s="1" t="s">
        <v>560</v>
      </c>
      <c r="O57" s="1" t="s">
        <v>561</v>
      </c>
      <c r="P57" s="1" t="s">
        <v>561</v>
      </c>
      <c r="Q57" s="1" t="s">
        <v>561</v>
      </c>
      <c r="R57" s="1" t="s">
        <v>560</v>
      </c>
    </row>
    <row r="58" spans="1:18" ht="330" x14ac:dyDescent="0.25">
      <c r="A58" s="6" t="s">
        <v>63</v>
      </c>
      <c r="B58" s="6" t="s">
        <v>64</v>
      </c>
      <c r="C58" s="6" t="s">
        <v>162</v>
      </c>
      <c r="D58" s="6" t="s">
        <v>337</v>
      </c>
      <c r="E58" s="6">
        <v>0</v>
      </c>
      <c r="F58" s="6" t="s">
        <v>338</v>
      </c>
      <c r="G58" s="6" t="s">
        <v>339</v>
      </c>
      <c r="H58" s="6" t="s">
        <v>340</v>
      </c>
      <c r="I58" s="6" t="s">
        <v>156</v>
      </c>
      <c r="K58" s="1" t="s">
        <v>562</v>
      </c>
      <c r="L58" s="1" t="s">
        <v>561</v>
      </c>
      <c r="M58" s="1" t="s">
        <v>561</v>
      </c>
      <c r="N58" s="1" t="s">
        <v>560</v>
      </c>
      <c r="O58" s="1" t="s">
        <v>561</v>
      </c>
      <c r="P58" s="1" t="s">
        <v>561</v>
      </c>
      <c r="Q58" s="1" t="s">
        <v>561</v>
      </c>
      <c r="R58" s="1" t="s">
        <v>561</v>
      </c>
    </row>
    <row r="59" spans="1:18" ht="165" x14ac:dyDescent="0.25">
      <c r="A59" s="6" t="s">
        <v>65</v>
      </c>
      <c r="B59" s="6" t="s">
        <v>66</v>
      </c>
      <c r="C59" s="6" t="s">
        <v>162</v>
      </c>
      <c r="D59" s="6" t="s">
        <v>341</v>
      </c>
      <c r="E59" s="6" t="s">
        <v>181</v>
      </c>
      <c r="F59" s="6" t="s">
        <v>342</v>
      </c>
      <c r="G59" s="6" t="s">
        <v>247</v>
      </c>
      <c r="H59" s="6" t="s">
        <v>248</v>
      </c>
      <c r="I59" s="6" t="s">
        <v>150</v>
      </c>
      <c r="K59" s="1" t="s">
        <v>559</v>
      </c>
      <c r="L59" s="1" t="s">
        <v>561</v>
      </c>
      <c r="M59" s="1" t="s">
        <v>561</v>
      </c>
      <c r="N59" s="1" t="s">
        <v>560</v>
      </c>
      <c r="O59" s="1" t="s">
        <v>561</v>
      </c>
      <c r="P59" s="1" t="s">
        <v>561</v>
      </c>
      <c r="Q59" s="1" t="s">
        <v>561</v>
      </c>
      <c r="R59" s="1" t="s">
        <v>560</v>
      </c>
    </row>
    <row r="60" spans="1:18" ht="195" x14ac:dyDescent="0.25">
      <c r="A60" s="6" t="s">
        <v>67</v>
      </c>
      <c r="B60" s="6" t="s">
        <v>68</v>
      </c>
      <c r="C60" s="6" t="s">
        <v>144</v>
      </c>
      <c r="D60" s="6" t="s">
        <v>343</v>
      </c>
      <c r="E60" s="6" t="s">
        <v>227</v>
      </c>
      <c r="F60" s="6" t="s">
        <v>344</v>
      </c>
      <c r="G60" s="6" t="s">
        <v>227</v>
      </c>
      <c r="H60" s="6" t="s">
        <v>345</v>
      </c>
      <c r="I60" s="6" t="s">
        <v>150</v>
      </c>
      <c r="K60" s="1" t="s">
        <v>562</v>
      </c>
      <c r="L60" s="1" t="s">
        <v>561</v>
      </c>
      <c r="M60" s="1" t="s">
        <v>561</v>
      </c>
      <c r="N60" s="1" t="s">
        <v>560</v>
      </c>
      <c r="O60" s="1" t="s">
        <v>561</v>
      </c>
      <c r="P60" s="1" t="s">
        <v>561</v>
      </c>
      <c r="Q60" s="1" t="s">
        <v>561</v>
      </c>
      <c r="R60" s="1" t="s">
        <v>561</v>
      </c>
    </row>
    <row r="61" spans="1:18" ht="210" x14ac:dyDescent="0.25">
      <c r="A61" s="6" t="s">
        <v>69</v>
      </c>
      <c r="B61" s="6" t="s">
        <v>70</v>
      </c>
      <c r="C61" s="6" t="s">
        <v>162</v>
      </c>
      <c r="D61" s="6" t="s">
        <v>346</v>
      </c>
      <c r="E61" s="6" t="s">
        <v>242</v>
      </c>
      <c r="F61" s="6" t="s">
        <v>347</v>
      </c>
      <c r="G61" s="6" t="s">
        <v>242</v>
      </c>
      <c r="H61" s="6" t="s">
        <v>348</v>
      </c>
      <c r="I61" s="6" t="s">
        <v>150</v>
      </c>
      <c r="K61" s="1" t="s">
        <v>559</v>
      </c>
      <c r="L61" s="1" t="s">
        <v>561</v>
      </c>
      <c r="M61" s="1" t="s">
        <v>561</v>
      </c>
      <c r="N61" s="1" t="s">
        <v>560</v>
      </c>
      <c r="O61" s="1" t="s">
        <v>561</v>
      </c>
      <c r="P61" s="1" t="s">
        <v>561</v>
      </c>
      <c r="Q61" s="1" t="s">
        <v>561</v>
      </c>
      <c r="R61" s="1" t="s">
        <v>560</v>
      </c>
    </row>
    <row r="62" spans="1:18" ht="150" x14ac:dyDescent="0.25">
      <c r="A62" s="6" t="s">
        <v>69</v>
      </c>
      <c r="B62" s="6" t="s">
        <v>70</v>
      </c>
      <c r="C62" s="6" t="s">
        <v>162</v>
      </c>
      <c r="D62" s="6" t="s">
        <v>346</v>
      </c>
      <c r="E62" s="6" t="s">
        <v>349</v>
      </c>
      <c r="F62" s="6" t="s">
        <v>350</v>
      </c>
      <c r="G62" s="6" t="s">
        <v>349</v>
      </c>
      <c r="H62" s="6" t="s">
        <v>351</v>
      </c>
      <c r="I62" s="6" t="s">
        <v>150</v>
      </c>
      <c r="K62" s="1" t="s">
        <v>559</v>
      </c>
      <c r="L62" s="1" t="s">
        <v>561</v>
      </c>
      <c r="M62" s="1" t="s">
        <v>561</v>
      </c>
      <c r="N62" s="1" t="s">
        <v>560</v>
      </c>
      <c r="O62" s="1" t="s">
        <v>561</v>
      </c>
      <c r="P62" s="1" t="s">
        <v>561</v>
      </c>
      <c r="Q62" s="1" t="s">
        <v>561</v>
      </c>
      <c r="R62" s="1" t="s">
        <v>560</v>
      </c>
    </row>
    <row r="63" spans="1:18" ht="120" x14ac:dyDescent="0.25">
      <c r="A63" s="6" t="s">
        <v>69</v>
      </c>
      <c r="B63" s="6" t="s">
        <v>70</v>
      </c>
      <c r="C63" s="6" t="s">
        <v>162</v>
      </c>
      <c r="D63" s="6" t="s">
        <v>346</v>
      </c>
      <c r="E63" s="6" t="s">
        <v>352</v>
      </c>
      <c r="F63" s="6" t="s">
        <v>353</v>
      </c>
      <c r="G63" s="6" t="s">
        <v>352</v>
      </c>
      <c r="H63" s="6" t="s">
        <v>354</v>
      </c>
      <c r="I63" s="6" t="s">
        <v>150</v>
      </c>
      <c r="K63" s="1" t="s">
        <v>559</v>
      </c>
      <c r="L63" s="1" t="s">
        <v>561</v>
      </c>
      <c r="M63" s="1" t="s">
        <v>561</v>
      </c>
      <c r="N63" s="1" t="s">
        <v>560</v>
      </c>
      <c r="O63" s="1" t="s">
        <v>561</v>
      </c>
      <c r="P63" s="1" t="s">
        <v>561</v>
      </c>
      <c r="Q63" s="1" t="s">
        <v>561</v>
      </c>
      <c r="R63" s="1" t="s">
        <v>560</v>
      </c>
    </row>
    <row r="64" spans="1:18" ht="195" x14ac:dyDescent="0.25">
      <c r="A64" s="6" t="s">
        <v>69</v>
      </c>
      <c r="B64" s="6" t="s">
        <v>70</v>
      </c>
      <c r="C64" s="6" t="s">
        <v>162</v>
      </c>
      <c r="D64" s="6" t="s">
        <v>346</v>
      </c>
      <c r="E64" s="6" t="s">
        <v>234</v>
      </c>
      <c r="F64" s="6" t="s">
        <v>236</v>
      </c>
      <c r="G64" s="6" t="s">
        <v>234</v>
      </c>
      <c r="H64" s="6" t="s">
        <v>355</v>
      </c>
      <c r="I64" s="6" t="s">
        <v>150</v>
      </c>
      <c r="K64" s="1" t="s">
        <v>559</v>
      </c>
      <c r="L64" s="1" t="s">
        <v>561</v>
      </c>
      <c r="M64" s="1" t="s">
        <v>561</v>
      </c>
      <c r="N64" s="1" t="s">
        <v>560</v>
      </c>
      <c r="O64" s="1" t="s">
        <v>561</v>
      </c>
      <c r="P64" s="1" t="s">
        <v>561</v>
      </c>
      <c r="Q64" s="1" t="s">
        <v>561</v>
      </c>
      <c r="R64" s="1" t="s">
        <v>560</v>
      </c>
    </row>
    <row r="65" spans="1:18" ht="270" x14ac:dyDescent="0.25">
      <c r="A65" s="6" t="s">
        <v>71</v>
      </c>
      <c r="B65" s="6" t="s">
        <v>72</v>
      </c>
      <c r="C65" s="6" t="s">
        <v>144</v>
      </c>
      <c r="D65" s="6" t="s">
        <v>356</v>
      </c>
      <c r="E65" s="6" t="s">
        <v>247</v>
      </c>
      <c r="F65" s="6" t="s">
        <v>357</v>
      </c>
      <c r="G65" s="6" t="s">
        <v>247</v>
      </c>
      <c r="H65" s="6" t="s">
        <v>248</v>
      </c>
      <c r="I65" s="6" t="s">
        <v>150</v>
      </c>
      <c r="K65" s="1" t="s">
        <v>562</v>
      </c>
      <c r="L65" s="1" t="s">
        <v>561</v>
      </c>
      <c r="M65" s="1" t="s">
        <v>561</v>
      </c>
      <c r="N65" s="1" t="s">
        <v>560</v>
      </c>
      <c r="O65" s="1" t="s">
        <v>561</v>
      </c>
      <c r="P65" s="1" t="s">
        <v>561</v>
      </c>
      <c r="Q65" s="1" t="s">
        <v>561</v>
      </c>
      <c r="R65" s="1" t="s">
        <v>560</v>
      </c>
    </row>
    <row r="66" spans="1:18" ht="270" x14ac:dyDescent="0.25">
      <c r="A66" s="6" t="s">
        <v>71</v>
      </c>
      <c r="B66" s="6" t="s">
        <v>72</v>
      </c>
      <c r="C66" s="6" t="s">
        <v>144</v>
      </c>
      <c r="D66" s="6" t="s">
        <v>358</v>
      </c>
      <c r="E66" s="6" t="s">
        <v>168</v>
      </c>
      <c r="F66" s="6" t="s">
        <v>359</v>
      </c>
      <c r="G66" s="6" t="s">
        <v>168</v>
      </c>
      <c r="H66" s="6" t="s">
        <v>169</v>
      </c>
      <c r="I66" s="6" t="s">
        <v>150</v>
      </c>
      <c r="K66" s="1" t="s">
        <v>562</v>
      </c>
      <c r="L66" s="1" t="s">
        <v>561</v>
      </c>
      <c r="M66" s="1" t="s">
        <v>561</v>
      </c>
      <c r="N66" s="1" t="s">
        <v>560</v>
      </c>
      <c r="O66" s="1" t="s">
        <v>561</v>
      </c>
      <c r="P66" s="1" t="s">
        <v>560</v>
      </c>
      <c r="Q66" s="1" t="s">
        <v>561</v>
      </c>
      <c r="R66" s="1" t="s">
        <v>561</v>
      </c>
    </row>
    <row r="67" spans="1:18" ht="285" x14ac:dyDescent="0.25">
      <c r="A67" s="6" t="s">
        <v>73</v>
      </c>
      <c r="B67" s="6" t="s">
        <v>74</v>
      </c>
      <c r="C67" s="6" t="s">
        <v>144</v>
      </c>
      <c r="D67" s="6" t="s">
        <v>360</v>
      </c>
      <c r="E67" s="6" t="s">
        <v>202</v>
      </c>
      <c r="F67" s="6" t="s">
        <v>361</v>
      </c>
      <c r="G67" s="6" t="s">
        <v>202</v>
      </c>
      <c r="H67" s="6" t="s">
        <v>203</v>
      </c>
      <c r="I67" s="6" t="s">
        <v>150</v>
      </c>
      <c r="K67" s="1" t="s">
        <v>559</v>
      </c>
      <c r="L67" s="1" t="s">
        <v>561</v>
      </c>
      <c r="M67" s="1" t="s">
        <v>561</v>
      </c>
      <c r="N67" s="1" t="s">
        <v>560</v>
      </c>
      <c r="O67" s="1" t="s">
        <v>561</v>
      </c>
      <c r="P67" s="1" t="s">
        <v>560</v>
      </c>
      <c r="Q67" s="1" t="s">
        <v>561</v>
      </c>
      <c r="R67" s="1" t="s">
        <v>561</v>
      </c>
    </row>
    <row r="68" spans="1:18" ht="285" x14ac:dyDescent="0.25">
      <c r="A68" s="6" t="s">
        <v>73</v>
      </c>
      <c r="B68" s="6" t="s">
        <v>74</v>
      </c>
      <c r="C68" s="6" t="s">
        <v>144</v>
      </c>
      <c r="D68" s="6" t="s">
        <v>362</v>
      </c>
      <c r="E68" s="6" t="s">
        <v>212</v>
      </c>
      <c r="F68" s="6" t="s">
        <v>363</v>
      </c>
      <c r="G68" s="6" t="s">
        <v>212</v>
      </c>
      <c r="H68" s="6" t="s">
        <v>213</v>
      </c>
      <c r="I68" s="6" t="s">
        <v>150</v>
      </c>
      <c r="K68" s="1" t="s">
        <v>559</v>
      </c>
      <c r="L68" s="1" t="s">
        <v>561</v>
      </c>
      <c r="M68" s="1" t="s">
        <v>561</v>
      </c>
      <c r="N68" s="1" t="s">
        <v>560</v>
      </c>
      <c r="O68" s="1" t="s">
        <v>561</v>
      </c>
      <c r="P68" s="1" t="s">
        <v>560</v>
      </c>
      <c r="Q68" s="1" t="s">
        <v>561</v>
      </c>
      <c r="R68" s="1" t="s">
        <v>561</v>
      </c>
    </row>
    <row r="69" spans="1:18" ht="285" x14ac:dyDescent="0.25">
      <c r="A69" s="6" t="s">
        <v>73</v>
      </c>
      <c r="B69" s="6" t="s">
        <v>74</v>
      </c>
      <c r="C69" s="6" t="s">
        <v>144</v>
      </c>
      <c r="D69" s="6" t="s">
        <v>364</v>
      </c>
      <c r="E69" s="6" t="s">
        <v>176</v>
      </c>
      <c r="F69" s="6" t="s">
        <v>365</v>
      </c>
      <c r="G69" s="6" t="s">
        <v>176</v>
      </c>
      <c r="H69" s="6" t="s">
        <v>214</v>
      </c>
      <c r="I69" s="6" t="s">
        <v>150</v>
      </c>
      <c r="K69" s="1" t="s">
        <v>559</v>
      </c>
      <c r="L69" s="1" t="s">
        <v>561</v>
      </c>
      <c r="M69" s="1" t="s">
        <v>561</v>
      </c>
      <c r="N69" s="1" t="s">
        <v>560</v>
      </c>
      <c r="O69" s="1" t="s">
        <v>561</v>
      </c>
      <c r="P69" s="1" t="s">
        <v>560</v>
      </c>
      <c r="Q69" s="1" t="s">
        <v>561</v>
      </c>
      <c r="R69" s="1" t="s">
        <v>561</v>
      </c>
    </row>
    <row r="70" spans="1:18" ht="409.5" x14ac:dyDescent="0.25">
      <c r="A70" s="6" t="s">
        <v>75</v>
      </c>
      <c r="B70" s="6" t="s">
        <v>76</v>
      </c>
      <c r="C70" s="6" t="s">
        <v>144</v>
      </c>
      <c r="D70" s="6" t="s">
        <v>366</v>
      </c>
      <c r="E70" s="6" t="s">
        <v>305</v>
      </c>
      <c r="F70" s="6" t="s">
        <v>283</v>
      </c>
      <c r="G70" s="6" t="s">
        <v>247</v>
      </c>
      <c r="H70" s="6" t="s">
        <v>248</v>
      </c>
      <c r="I70" s="6" t="s">
        <v>150</v>
      </c>
      <c r="K70" s="1" t="s">
        <v>562</v>
      </c>
      <c r="L70" s="1" t="s">
        <v>561</v>
      </c>
      <c r="M70" s="1" t="s">
        <v>561</v>
      </c>
      <c r="N70" s="1" t="s">
        <v>560</v>
      </c>
      <c r="O70" s="1" t="s">
        <v>561</v>
      </c>
      <c r="P70" s="1" t="s">
        <v>560</v>
      </c>
      <c r="Q70" s="1" t="s">
        <v>561</v>
      </c>
      <c r="R70" s="1" t="s">
        <v>560</v>
      </c>
    </row>
    <row r="71" spans="1:18" ht="409.5" x14ac:dyDescent="0.25">
      <c r="A71" s="6" t="s">
        <v>75</v>
      </c>
      <c r="B71" s="6" t="s">
        <v>76</v>
      </c>
      <c r="C71" s="6" t="s">
        <v>144</v>
      </c>
      <c r="D71" s="6" t="s">
        <v>367</v>
      </c>
      <c r="E71" s="6" t="s">
        <v>230</v>
      </c>
      <c r="F71" s="6" t="s">
        <v>232</v>
      </c>
      <c r="G71" s="6" t="s">
        <v>234</v>
      </c>
      <c r="H71" s="6" t="s">
        <v>236</v>
      </c>
      <c r="I71" s="6" t="s">
        <v>156</v>
      </c>
      <c r="K71" s="1" t="s">
        <v>562</v>
      </c>
      <c r="L71" s="1" t="s">
        <v>561</v>
      </c>
      <c r="M71" s="1" t="s">
        <v>561</v>
      </c>
      <c r="N71" s="1" t="s">
        <v>560</v>
      </c>
      <c r="O71" s="1" t="s">
        <v>561</v>
      </c>
      <c r="P71" s="1" t="s">
        <v>560</v>
      </c>
      <c r="Q71" s="1" t="s">
        <v>561</v>
      </c>
      <c r="R71" s="1" t="s">
        <v>560</v>
      </c>
    </row>
    <row r="72" spans="1:18" ht="409.5" x14ac:dyDescent="0.25">
      <c r="A72" s="6" t="s">
        <v>75</v>
      </c>
      <c r="B72" s="6" t="s">
        <v>76</v>
      </c>
      <c r="C72" s="6" t="s">
        <v>144</v>
      </c>
      <c r="D72" s="6" t="s">
        <v>368</v>
      </c>
      <c r="E72" s="6" t="s">
        <v>168</v>
      </c>
      <c r="F72" s="6" t="s">
        <v>169</v>
      </c>
      <c r="G72" s="6" t="s">
        <v>369</v>
      </c>
      <c r="H72" s="6" t="s">
        <v>370</v>
      </c>
      <c r="I72" s="6" t="s">
        <v>150</v>
      </c>
      <c r="K72" s="1" t="s">
        <v>562</v>
      </c>
      <c r="L72" s="1" t="s">
        <v>561</v>
      </c>
      <c r="M72" s="1" t="s">
        <v>561</v>
      </c>
      <c r="N72" s="1" t="s">
        <v>560</v>
      </c>
      <c r="O72" s="1" t="s">
        <v>561</v>
      </c>
      <c r="P72" s="1" t="s">
        <v>560</v>
      </c>
      <c r="Q72" s="1" t="s">
        <v>561</v>
      </c>
      <c r="R72" s="1" t="s">
        <v>560</v>
      </c>
    </row>
    <row r="73" spans="1:18" ht="409.5" x14ac:dyDescent="0.25">
      <c r="A73" s="6" t="s">
        <v>75</v>
      </c>
      <c r="B73" s="6" t="s">
        <v>76</v>
      </c>
      <c r="C73" s="6" t="s">
        <v>144</v>
      </c>
      <c r="D73" s="6" t="s">
        <v>371</v>
      </c>
      <c r="E73" s="6" t="s">
        <v>212</v>
      </c>
      <c r="F73" s="6" t="s">
        <v>213</v>
      </c>
      <c r="G73" s="6" t="s">
        <v>238</v>
      </c>
      <c r="H73" s="6" t="s">
        <v>240</v>
      </c>
      <c r="I73" s="6" t="s">
        <v>150</v>
      </c>
      <c r="K73" s="1" t="s">
        <v>562</v>
      </c>
      <c r="L73" s="1" t="s">
        <v>561</v>
      </c>
      <c r="M73" s="1" t="s">
        <v>561</v>
      </c>
      <c r="N73" s="1" t="s">
        <v>560</v>
      </c>
      <c r="O73" s="1" t="s">
        <v>561</v>
      </c>
      <c r="P73" s="1" t="s">
        <v>560</v>
      </c>
      <c r="Q73" s="1" t="s">
        <v>561</v>
      </c>
      <c r="R73" s="1" t="s">
        <v>560</v>
      </c>
    </row>
    <row r="74" spans="1:18" ht="409.5" x14ac:dyDescent="0.25">
      <c r="A74" s="6" t="s">
        <v>75</v>
      </c>
      <c r="B74" s="6" t="s">
        <v>76</v>
      </c>
      <c r="C74" s="6" t="s">
        <v>144</v>
      </c>
      <c r="D74" s="6" t="s">
        <v>372</v>
      </c>
      <c r="E74" s="6" t="s">
        <v>373</v>
      </c>
      <c r="F74" s="6" t="s">
        <v>374</v>
      </c>
      <c r="G74" s="6" t="s">
        <v>298</v>
      </c>
      <c r="H74" s="6" t="s">
        <v>375</v>
      </c>
      <c r="I74" s="6" t="s">
        <v>156</v>
      </c>
      <c r="K74" s="1" t="s">
        <v>562</v>
      </c>
      <c r="L74" s="1" t="s">
        <v>561</v>
      </c>
      <c r="M74" s="1" t="s">
        <v>561</v>
      </c>
      <c r="N74" s="1" t="s">
        <v>560</v>
      </c>
      <c r="O74" s="1" t="s">
        <v>561</v>
      </c>
      <c r="P74" s="1" t="s">
        <v>560</v>
      </c>
      <c r="Q74" s="1" t="s">
        <v>561</v>
      </c>
      <c r="R74" s="1" t="s">
        <v>560</v>
      </c>
    </row>
    <row r="75" spans="1:18" ht="409.5" x14ac:dyDescent="0.25">
      <c r="A75" s="6" t="s">
        <v>75</v>
      </c>
      <c r="B75" s="6" t="s">
        <v>76</v>
      </c>
      <c r="C75" s="6" t="s">
        <v>144</v>
      </c>
      <c r="D75" s="6" t="s">
        <v>376</v>
      </c>
      <c r="E75" s="6" t="s">
        <v>377</v>
      </c>
      <c r="F75" s="6" t="s">
        <v>378</v>
      </c>
      <c r="G75" s="6" t="s">
        <v>242</v>
      </c>
      <c r="H75" s="6" t="s">
        <v>244</v>
      </c>
      <c r="I75" s="6" t="s">
        <v>150</v>
      </c>
      <c r="K75" s="1" t="s">
        <v>562</v>
      </c>
      <c r="L75" s="1" t="s">
        <v>561</v>
      </c>
      <c r="M75" s="1" t="s">
        <v>561</v>
      </c>
      <c r="N75" s="1" t="s">
        <v>560</v>
      </c>
      <c r="O75" s="1" t="s">
        <v>561</v>
      </c>
      <c r="P75" s="1" t="s">
        <v>560</v>
      </c>
      <c r="Q75" s="1" t="s">
        <v>561</v>
      </c>
      <c r="R75" s="1" t="s">
        <v>560</v>
      </c>
    </row>
    <row r="76" spans="1:18" ht="409.5" x14ac:dyDescent="0.25">
      <c r="A76" s="6" t="s">
        <v>75</v>
      </c>
      <c r="B76" s="6" t="s">
        <v>76</v>
      </c>
      <c r="C76" s="6" t="s">
        <v>144</v>
      </c>
      <c r="D76" s="6" t="s">
        <v>379</v>
      </c>
      <c r="E76" s="6" t="s">
        <v>373</v>
      </c>
      <c r="F76" s="6" t="s">
        <v>374</v>
      </c>
      <c r="G76" s="6" t="s">
        <v>380</v>
      </c>
      <c r="H76" s="6" t="s">
        <v>381</v>
      </c>
      <c r="I76" s="6" t="s">
        <v>150</v>
      </c>
      <c r="K76" s="1" t="s">
        <v>562</v>
      </c>
      <c r="L76" s="1" t="s">
        <v>561</v>
      </c>
      <c r="M76" s="1" t="s">
        <v>561</v>
      </c>
      <c r="N76" s="1" t="s">
        <v>560</v>
      </c>
      <c r="O76" s="1" t="s">
        <v>561</v>
      </c>
      <c r="P76" s="1" t="s">
        <v>560</v>
      </c>
      <c r="Q76" s="1" t="s">
        <v>561</v>
      </c>
      <c r="R76" s="1" t="s">
        <v>560</v>
      </c>
    </row>
    <row r="77" spans="1:18" ht="409.5" x14ac:dyDescent="0.25">
      <c r="A77" s="6" t="s">
        <v>75</v>
      </c>
      <c r="B77" s="6" t="s">
        <v>76</v>
      </c>
      <c r="C77" s="6" t="s">
        <v>144</v>
      </c>
      <c r="D77" s="6" t="s">
        <v>382</v>
      </c>
      <c r="E77" s="6" t="s">
        <v>383</v>
      </c>
      <c r="F77" s="6" t="s">
        <v>384</v>
      </c>
      <c r="G77" s="6" t="s">
        <v>385</v>
      </c>
      <c r="H77" s="6" t="s">
        <v>386</v>
      </c>
      <c r="I77" s="6" t="s">
        <v>156</v>
      </c>
      <c r="K77" s="1" t="s">
        <v>562</v>
      </c>
      <c r="L77" s="1" t="s">
        <v>561</v>
      </c>
      <c r="M77" s="1" t="s">
        <v>561</v>
      </c>
      <c r="N77" s="1" t="s">
        <v>560</v>
      </c>
      <c r="O77" s="1" t="s">
        <v>561</v>
      </c>
      <c r="P77" s="1" t="s">
        <v>560</v>
      </c>
      <c r="Q77" s="1" t="s">
        <v>561</v>
      </c>
      <c r="R77" s="1" t="s">
        <v>560</v>
      </c>
    </row>
    <row r="78" spans="1:18" ht="180" x14ac:dyDescent="0.25">
      <c r="A78" s="6" t="s">
        <v>77</v>
      </c>
      <c r="B78" s="6" t="s">
        <v>78</v>
      </c>
      <c r="C78" s="6" t="s">
        <v>144</v>
      </c>
      <c r="D78" s="6" t="s">
        <v>387</v>
      </c>
      <c r="E78" s="6">
        <v>0</v>
      </c>
      <c r="F78" s="6" t="s">
        <v>388</v>
      </c>
      <c r="G78" s="6" t="s">
        <v>389</v>
      </c>
      <c r="H78" s="6" t="s">
        <v>390</v>
      </c>
      <c r="I78" s="6" t="s">
        <v>156</v>
      </c>
      <c r="K78" s="1" t="s">
        <v>559</v>
      </c>
      <c r="L78" s="1" t="s">
        <v>561</v>
      </c>
      <c r="M78" s="1" t="s">
        <v>561</v>
      </c>
      <c r="N78" s="1" t="s">
        <v>560</v>
      </c>
      <c r="O78" s="1" t="s">
        <v>561</v>
      </c>
      <c r="P78" s="1" t="s">
        <v>561</v>
      </c>
      <c r="Q78" s="1" t="s">
        <v>561</v>
      </c>
      <c r="R78" s="1" t="s">
        <v>561</v>
      </c>
    </row>
    <row r="79" spans="1:18" ht="180" x14ac:dyDescent="0.25">
      <c r="A79" s="6" t="s">
        <v>79</v>
      </c>
      <c r="B79" s="6" t="s">
        <v>80</v>
      </c>
      <c r="C79" s="6" t="s">
        <v>144</v>
      </c>
      <c r="D79" s="6" t="s">
        <v>391</v>
      </c>
      <c r="E79" s="6" t="s">
        <v>392</v>
      </c>
      <c r="F79" s="6" t="s">
        <v>393</v>
      </c>
      <c r="G79" s="6" t="s">
        <v>392</v>
      </c>
      <c r="H79" s="6" t="s">
        <v>394</v>
      </c>
      <c r="I79" s="6" t="s">
        <v>150</v>
      </c>
      <c r="K79" s="1" t="s">
        <v>559</v>
      </c>
      <c r="L79" s="1" t="s">
        <v>561</v>
      </c>
      <c r="M79" s="1" t="s">
        <v>561</v>
      </c>
      <c r="N79" s="1" t="s">
        <v>561</v>
      </c>
      <c r="O79" s="1" t="s">
        <v>561</v>
      </c>
      <c r="P79" s="1" t="s">
        <v>561</v>
      </c>
      <c r="Q79" s="1" t="s">
        <v>561</v>
      </c>
      <c r="R79" s="1" t="s">
        <v>560</v>
      </c>
    </row>
    <row r="80" spans="1:18" ht="75" x14ac:dyDescent="0.25">
      <c r="A80" s="6" t="s">
        <v>81</v>
      </c>
      <c r="B80" s="6" t="s">
        <v>82</v>
      </c>
      <c r="C80" s="6" t="s">
        <v>144</v>
      </c>
      <c r="D80" s="6" t="s">
        <v>395</v>
      </c>
      <c r="E80" s="6">
        <v>0</v>
      </c>
      <c r="F80" s="6" t="s">
        <v>396</v>
      </c>
      <c r="G80" s="6" t="s">
        <v>397</v>
      </c>
      <c r="H80" s="6" t="s">
        <v>398</v>
      </c>
      <c r="I80" s="6" t="s">
        <v>150</v>
      </c>
      <c r="K80" s="1" t="s">
        <v>559</v>
      </c>
      <c r="L80" s="1" t="s">
        <v>561</v>
      </c>
      <c r="M80" s="1" t="s">
        <v>561</v>
      </c>
      <c r="N80" s="1" t="s">
        <v>561</v>
      </c>
      <c r="O80" s="1" t="s">
        <v>561</v>
      </c>
      <c r="P80" s="1" t="s">
        <v>561</v>
      </c>
      <c r="Q80" s="1" t="s">
        <v>561</v>
      </c>
      <c r="R80" s="1" t="s">
        <v>561</v>
      </c>
    </row>
    <row r="81" spans="1:18" ht="75" x14ac:dyDescent="0.25">
      <c r="A81" s="6" t="s">
        <v>81</v>
      </c>
      <c r="B81" s="6" t="s">
        <v>82</v>
      </c>
      <c r="C81" s="6" t="s">
        <v>144</v>
      </c>
      <c r="D81" s="6" t="s">
        <v>399</v>
      </c>
      <c r="E81" s="6">
        <v>1</v>
      </c>
      <c r="F81" s="6" t="s">
        <v>400</v>
      </c>
      <c r="G81" s="6" t="s">
        <v>247</v>
      </c>
      <c r="H81" s="6" t="s">
        <v>401</v>
      </c>
      <c r="I81" s="6" t="s">
        <v>156</v>
      </c>
      <c r="K81" s="1" t="s">
        <v>559</v>
      </c>
      <c r="L81" s="1" t="s">
        <v>561</v>
      </c>
      <c r="M81" s="1" t="s">
        <v>561</v>
      </c>
      <c r="N81" s="1" t="s">
        <v>561</v>
      </c>
      <c r="O81" s="1" t="s">
        <v>561</v>
      </c>
      <c r="P81" s="1" t="s">
        <v>561</v>
      </c>
      <c r="Q81" s="1" t="s">
        <v>561</v>
      </c>
      <c r="R81" s="1" t="s">
        <v>560</v>
      </c>
    </row>
    <row r="82" spans="1:18" ht="180" x14ac:dyDescent="0.25">
      <c r="A82" s="6" t="s">
        <v>81</v>
      </c>
      <c r="B82" s="6" t="s">
        <v>82</v>
      </c>
      <c r="C82" s="6" t="s">
        <v>162</v>
      </c>
      <c r="D82" s="6" t="s">
        <v>402</v>
      </c>
      <c r="E82" s="6">
        <v>2</v>
      </c>
      <c r="F82" s="6" t="s">
        <v>403</v>
      </c>
      <c r="G82" s="6" t="s">
        <v>234</v>
      </c>
      <c r="H82" s="6" t="s">
        <v>404</v>
      </c>
      <c r="I82" s="6" t="s">
        <v>150</v>
      </c>
      <c r="K82" s="1" t="s">
        <v>559</v>
      </c>
      <c r="L82" s="1" t="s">
        <v>561</v>
      </c>
      <c r="M82" s="1" t="s">
        <v>561</v>
      </c>
      <c r="N82" s="1" t="s">
        <v>561</v>
      </c>
      <c r="O82" s="1" t="s">
        <v>561</v>
      </c>
      <c r="P82" s="1" t="s">
        <v>561</v>
      </c>
      <c r="Q82" s="1" t="s">
        <v>561</v>
      </c>
      <c r="R82" s="1" t="s">
        <v>560</v>
      </c>
    </row>
    <row r="83" spans="1:18" ht="150" x14ac:dyDescent="0.25">
      <c r="A83" s="6" t="s">
        <v>83</v>
      </c>
      <c r="B83" s="6" t="s">
        <v>84</v>
      </c>
      <c r="C83" s="6" t="s">
        <v>144</v>
      </c>
      <c r="D83" s="6" t="s">
        <v>405</v>
      </c>
      <c r="E83" s="6">
        <v>0</v>
      </c>
      <c r="F83" s="6" t="s">
        <v>406</v>
      </c>
      <c r="G83" s="6" t="s">
        <v>349</v>
      </c>
      <c r="H83" s="6" t="s">
        <v>407</v>
      </c>
      <c r="I83" s="6" t="s">
        <v>150</v>
      </c>
      <c r="K83" s="1" t="s">
        <v>562</v>
      </c>
      <c r="L83" s="1" t="s">
        <v>561</v>
      </c>
      <c r="M83" s="1" t="s">
        <v>561</v>
      </c>
      <c r="N83" s="1" t="s">
        <v>560</v>
      </c>
      <c r="O83" s="1" t="s">
        <v>561</v>
      </c>
      <c r="P83" s="1" t="s">
        <v>561</v>
      </c>
      <c r="Q83" s="1" t="s">
        <v>561</v>
      </c>
      <c r="R83" s="1" t="s">
        <v>560</v>
      </c>
    </row>
    <row r="84" spans="1:18" ht="165" x14ac:dyDescent="0.25">
      <c r="A84" s="6" t="s">
        <v>83</v>
      </c>
      <c r="B84" s="6" t="s">
        <v>84</v>
      </c>
      <c r="C84" s="6" t="s">
        <v>144</v>
      </c>
      <c r="D84" s="6" t="s">
        <v>408</v>
      </c>
      <c r="E84" s="6">
        <v>0</v>
      </c>
      <c r="F84" s="6" t="s">
        <v>406</v>
      </c>
      <c r="G84" s="6" t="s">
        <v>186</v>
      </c>
      <c r="H84" s="6" t="s">
        <v>409</v>
      </c>
      <c r="I84" s="6" t="s">
        <v>150</v>
      </c>
      <c r="K84" s="1" t="s">
        <v>562</v>
      </c>
      <c r="L84" s="1" t="s">
        <v>561</v>
      </c>
      <c r="M84" s="1" t="s">
        <v>561</v>
      </c>
      <c r="N84" s="1" t="s">
        <v>560</v>
      </c>
      <c r="O84" s="1" t="s">
        <v>561</v>
      </c>
      <c r="P84" s="1" t="s">
        <v>561</v>
      </c>
      <c r="Q84" s="1" t="s">
        <v>561</v>
      </c>
      <c r="R84" s="1" t="s">
        <v>560</v>
      </c>
    </row>
    <row r="85" spans="1:18" ht="120" x14ac:dyDescent="0.25">
      <c r="A85" s="6" t="s">
        <v>83</v>
      </c>
      <c r="B85" s="6" t="s">
        <v>84</v>
      </c>
      <c r="C85" s="6" t="s">
        <v>144</v>
      </c>
      <c r="D85" s="6" t="s">
        <v>410</v>
      </c>
      <c r="E85" s="6">
        <v>0</v>
      </c>
      <c r="F85" s="6" t="s">
        <v>406</v>
      </c>
      <c r="G85" s="6" t="s">
        <v>352</v>
      </c>
      <c r="H85" s="6" t="s">
        <v>411</v>
      </c>
      <c r="I85" s="6" t="s">
        <v>150</v>
      </c>
      <c r="K85" s="1" t="s">
        <v>562</v>
      </c>
      <c r="L85" s="1" t="s">
        <v>561</v>
      </c>
      <c r="M85" s="1" t="s">
        <v>561</v>
      </c>
      <c r="N85" s="1" t="s">
        <v>560</v>
      </c>
      <c r="O85" s="1" t="s">
        <v>561</v>
      </c>
      <c r="P85" s="1" t="s">
        <v>561</v>
      </c>
      <c r="Q85" s="1" t="s">
        <v>561</v>
      </c>
      <c r="R85" s="1" t="s">
        <v>560</v>
      </c>
    </row>
    <row r="86" spans="1:18" ht="105" x14ac:dyDescent="0.25">
      <c r="A86" s="6" t="s">
        <v>83</v>
      </c>
      <c r="B86" s="6" t="s">
        <v>84</v>
      </c>
      <c r="C86" s="6" t="s">
        <v>144</v>
      </c>
      <c r="D86" s="6" t="s">
        <v>412</v>
      </c>
      <c r="E86" s="6">
        <v>0</v>
      </c>
      <c r="F86" s="6" t="s">
        <v>406</v>
      </c>
      <c r="G86" s="6" t="s">
        <v>413</v>
      </c>
      <c r="H86" s="6" t="s">
        <v>414</v>
      </c>
      <c r="I86" s="6" t="s">
        <v>150</v>
      </c>
      <c r="K86" s="1" t="s">
        <v>562</v>
      </c>
      <c r="L86" s="1" t="s">
        <v>561</v>
      </c>
      <c r="M86" s="1" t="s">
        <v>561</v>
      </c>
      <c r="N86" s="1" t="s">
        <v>560</v>
      </c>
      <c r="O86" s="1" t="s">
        <v>561</v>
      </c>
      <c r="P86" s="1" t="s">
        <v>561</v>
      </c>
      <c r="Q86" s="1" t="s">
        <v>561</v>
      </c>
      <c r="R86" s="1" t="s">
        <v>560</v>
      </c>
    </row>
    <row r="87" spans="1:18" ht="90" x14ac:dyDescent="0.25">
      <c r="A87" s="6" t="s">
        <v>83</v>
      </c>
      <c r="B87" s="6" t="s">
        <v>84</v>
      </c>
      <c r="C87" s="6" t="s">
        <v>144</v>
      </c>
      <c r="D87" s="6" t="s">
        <v>415</v>
      </c>
      <c r="E87" s="6">
        <v>0</v>
      </c>
      <c r="F87" s="6" t="s">
        <v>406</v>
      </c>
      <c r="G87" s="6" t="s">
        <v>380</v>
      </c>
      <c r="H87" s="6" t="s">
        <v>416</v>
      </c>
      <c r="I87" s="6" t="s">
        <v>150</v>
      </c>
      <c r="K87" s="1" t="s">
        <v>562</v>
      </c>
      <c r="L87" s="1" t="s">
        <v>561</v>
      </c>
      <c r="M87" s="1" t="s">
        <v>561</v>
      </c>
      <c r="N87" s="1" t="s">
        <v>560</v>
      </c>
      <c r="O87" s="1" t="s">
        <v>561</v>
      </c>
      <c r="P87" s="1" t="s">
        <v>561</v>
      </c>
      <c r="Q87" s="1" t="s">
        <v>561</v>
      </c>
      <c r="R87" s="1" t="s">
        <v>560</v>
      </c>
    </row>
    <row r="88" spans="1:18" ht="90" x14ac:dyDescent="0.25">
      <c r="A88" s="6" t="s">
        <v>83</v>
      </c>
      <c r="B88" s="6" t="s">
        <v>84</v>
      </c>
      <c r="C88" s="6" t="s">
        <v>144</v>
      </c>
      <c r="D88" s="6" t="s">
        <v>417</v>
      </c>
      <c r="E88" s="6">
        <v>0</v>
      </c>
      <c r="F88" s="6" t="s">
        <v>406</v>
      </c>
      <c r="G88" s="6" t="s">
        <v>418</v>
      </c>
      <c r="H88" s="6" t="s">
        <v>419</v>
      </c>
      <c r="I88" s="6" t="s">
        <v>150</v>
      </c>
      <c r="K88" s="1" t="s">
        <v>562</v>
      </c>
      <c r="L88" s="1" t="s">
        <v>561</v>
      </c>
      <c r="M88" s="1" t="s">
        <v>561</v>
      </c>
      <c r="N88" s="1" t="s">
        <v>560</v>
      </c>
      <c r="O88" s="1" t="s">
        <v>561</v>
      </c>
      <c r="P88" s="1" t="s">
        <v>561</v>
      </c>
      <c r="Q88" s="1" t="s">
        <v>561</v>
      </c>
      <c r="R88" s="1" t="s">
        <v>560</v>
      </c>
    </row>
    <row r="89" spans="1:18" ht="165" x14ac:dyDescent="0.25">
      <c r="A89" s="6" t="s">
        <v>83</v>
      </c>
      <c r="B89" s="6" t="s">
        <v>84</v>
      </c>
      <c r="C89" s="6" t="s">
        <v>144</v>
      </c>
      <c r="D89" s="6" t="s">
        <v>420</v>
      </c>
      <c r="E89" s="6">
        <v>0</v>
      </c>
      <c r="F89" s="6" t="s">
        <v>406</v>
      </c>
      <c r="G89" s="6" t="s">
        <v>164</v>
      </c>
      <c r="H89" s="6" t="s">
        <v>421</v>
      </c>
      <c r="I89" s="6" t="s">
        <v>150</v>
      </c>
      <c r="K89" s="1" t="s">
        <v>562</v>
      </c>
      <c r="L89" s="1" t="s">
        <v>561</v>
      </c>
      <c r="M89" s="1" t="s">
        <v>561</v>
      </c>
      <c r="N89" s="1" t="s">
        <v>560</v>
      </c>
      <c r="O89" s="1" t="s">
        <v>561</v>
      </c>
      <c r="P89" s="1" t="s">
        <v>561</v>
      </c>
      <c r="Q89" s="1" t="s">
        <v>561</v>
      </c>
      <c r="R89" s="1" t="s">
        <v>560</v>
      </c>
    </row>
    <row r="90" spans="1:18" ht="409.5" x14ac:dyDescent="0.25">
      <c r="A90" s="6" t="s">
        <v>85</v>
      </c>
      <c r="B90" s="6" t="s">
        <v>86</v>
      </c>
      <c r="C90" s="6" t="s">
        <v>144</v>
      </c>
      <c r="D90" s="6" t="s">
        <v>422</v>
      </c>
      <c r="E90" s="6">
        <v>0</v>
      </c>
      <c r="F90" s="6" t="s">
        <v>423</v>
      </c>
      <c r="G90" s="6">
        <v>0</v>
      </c>
      <c r="H90" s="6" t="s">
        <v>424</v>
      </c>
      <c r="I90" s="6" t="s">
        <v>150</v>
      </c>
      <c r="K90" s="1" t="s">
        <v>559</v>
      </c>
      <c r="L90" s="1" t="s">
        <v>561</v>
      </c>
      <c r="M90" s="1" t="s">
        <v>561</v>
      </c>
      <c r="N90" s="1" t="s">
        <v>560</v>
      </c>
      <c r="O90" s="1" t="s">
        <v>561</v>
      </c>
      <c r="P90" s="1" t="s">
        <v>561</v>
      </c>
      <c r="Q90" s="1" t="s">
        <v>561</v>
      </c>
      <c r="R90" s="1" t="s">
        <v>561</v>
      </c>
    </row>
    <row r="91" spans="1:18" ht="195" x14ac:dyDescent="0.25">
      <c r="A91" s="6" t="s">
        <v>85</v>
      </c>
      <c r="B91" s="6" t="s">
        <v>86</v>
      </c>
      <c r="C91" s="6" t="s">
        <v>144</v>
      </c>
      <c r="D91" s="6" t="s">
        <v>425</v>
      </c>
      <c r="E91" s="6">
        <v>1</v>
      </c>
      <c r="F91" s="6" t="s">
        <v>426</v>
      </c>
      <c r="G91" s="6">
        <v>1</v>
      </c>
      <c r="H91" s="6" t="s">
        <v>282</v>
      </c>
      <c r="I91" s="6" t="s">
        <v>150</v>
      </c>
      <c r="K91" s="1" t="s">
        <v>559</v>
      </c>
      <c r="L91" s="1" t="s">
        <v>561</v>
      </c>
      <c r="M91" s="1" t="s">
        <v>561</v>
      </c>
      <c r="N91" s="1" t="s">
        <v>560</v>
      </c>
      <c r="O91" s="1" t="s">
        <v>561</v>
      </c>
      <c r="P91" s="1" t="s">
        <v>561</v>
      </c>
      <c r="Q91" s="1" t="s">
        <v>561</v>
      </c>
      <c r="R91" s="1" t="s">
        <v>561</v>
      </c>
    </row>
    <row r="92" spans="1:18" ht="210" x14ac:dyDescent="0.25">
      <c r="A92" s="6" t="s">
        <v>87</v>
      </c>
      <c r="B92" s="6" t="s">
        <v>88</v>
      </c>
      <c r="C92" s="6" t="s">
        <v>144</v>
      </c>
      <c r="D92" s="6" t="s">
        <v>427</v>
      </c>
      <c r="E92" s="6" t="s">
        <v>247</v>
      </c>
      <c r="F92" s="6" t="s">
        <v>428</v>
      </c>
      <c r="G92" s="6" t="s">
        <v>247</v>
      </c>
      <c r="H92" s="6" t="s">
        <v>248</v>
      </c>
      <c r="I92" s="6" t="s">
        <v>150</v>
      </c>
      <c r="K92" s="1" t="s">
        <v>562</v>
      </c>
      <c r="L92" s="1" t="s">
        <v>561</v>
      </c>
      <c r="M92" s="1" t="s">
        <v>561</v>
      </c>
      <c r="N92" s="1" t="s">
        <v>560</v>
      </c>
      <c r="O92" s="1" t="s">
        <v>561</v>
      </c>
      <c r="P92" s="1" t="s">
        <v>561</v>
      </c>
      <c r="Q92" s="1" t="s">
        <v>561</v>
      </c>
      <c r="R92" s="1" t="s">
        <v>561</v>
      </c>
    </row>
    <row r="93" spans="1:18" ht="195" x14ac:dyDescent="0.25">
      <c r="A93" s="6" t="s">
        <v>89</v>
      </c>
      <c r="B93" s="6" t="s">
        <v>90</v>
      </c>
      <c r="C93" s="6" t="s">
        <v>162</v>
      </c>
      <c r="D93" s="6" t="s">
        <v>429</v>
      </c>
      <c r="E93" s="6" t="s">
        <v>212</v>
      </c>
      <c r="F93" s="6" t="s">
        <v>213</v>
      </c>
      <c r="G93" s="6" t="s">
        <v>430</v>
      </c>
      <c r="H93" s="6" t="s">
        <v>431</v>
      </c>
      <c r="I93" s="6" t="s">
        <v>150</v>
      </c>
      <c r="K93" s="1" t="s">
        <v>559</v>
      </c>
      <c r="L93" s="1" t="s">
        <v>561</v>
      </c>
      <c r="M93" s="1" t="s">
        <v>561</v>
      </c>
      <c r="N93" s="1" t="s">
        <v>560</v>
      </c>
      <c r="O93" s="1" t="s">
        <v>561</v>
      </c>
      <c r="P93" s="1" t="s">
        <v>560</v>
      </c>
      <c r="Q93" s="1" t="s">
        <v>561</v>
      </c>
      <c r="R93" s="1" t="s">
        <v>560</v>
      </c>
    </row>
    <row r="94" spans="1:18" ht="195" x14ac:dyDescent="0.25">
      <c r="A94" s="6" t="s">
        <v>89</v>
      </c>
      <c r="B94" s="6" t="s">
        <v>90</v>
      </c>
      <c r="C94" s="6" t="s">
        <v>144</v>
      </c>
      <c r="D94" s="6" t="s">
        <v>432</v>
      </c>
      <c r="E94" s="6" t="s">
        <v>433</v>
      </c>
      <c r="F94" s="6" t="s">
        <v>434</v>
      </c>
      <c r="G94" s="6" t="s">
        <v>435</v>
      </c>
      <c r="H94" s="6" t="s">
        <v>436</v>
      </c>
      <c r="I94" s="6" t="s">
        <v>156</v>
      </c>
      <c r="K94" s="1" t="s">
        <v>559</v>
      </c>
      <c r="L94" s="1" t="s">
        <v>561</v>
      </c>
      <c r="M94" s="1" t="s">
        <v>561</v>
      </c>
      <c r="N94" s="1" t="s">
        <v>560</v>
      </c>
      <c r="O94" s="1" t="s">
        <v>561</v>
      </c>
      <c r="P94" s="1" t="s">
        <v>561</v>
      </c>
      <c r="Q94" s="1" t="s">
        <v>561</v>
      </c>
      <c r="R94" s="1" t="s">
        <v>560</v>
      </c>
    </row>
    <row r="95" spans="1:18" ht="150" x14ac:dyDescent="0.25">
      <c r="A95" s="6" t="s">
        <v>91</v>
      </c>
      <c r="B95" s="6" t="s">
        <v>92</v>
      </c>
      <c r="C95" s="6" t="s">
        <v>144</v>
      </c>
      <c r="D95" s="6" t="s">
        <v>437</v>
      </c>
      <c r="E95" s="6">
        <v>0</v>
      </c>
      <c r="F95" s="6" t="s">
        <v>438</v>
      </c>
      <c r="G95" s="6" t="s">
        <v>247</v>
      </c>
      <c r="H95" s="6" t="s">
        <v>248</v>
      </c>
      <c r="I95" s="6" t="s">
        <v>150</v>
      </c>
      <c r="K95" s="1" t="s">
        <v>562</v>
      </c>
      <c r="L95" s="1" t="s">
        <v>561</v>
      </c>
      <c r="M95" s="1" t="s">
        <v>561</v>
      </c>
      <c r="N95" s="1" t="s">
        <v>560</v>
      </c>
      <c r="O95" s="1" t="s">
        <v>561</v>
      </c>
      <c r="P95" s="1" t="s">
        <v>561</v>
      </c>
      <c r="Q95" s="1" t="s">
        <v>561</v>
      </c>
      <c r="R95" s="1" t="s">
        <v>560</v>
      </c>
    </row>
    <row r="96" spans="1:18" ht="90" x14ac:dyDescent="0.25">
      <c r="A96" s="6" t="s">
        <v>91</v>
      </c>
      <c r="B96" s="6" t="s">
        <v>92</v>
      </c>
      <c r="C96" s="6" t="s">
        <v>144</v>
      </c>
      <c r="D96" s="6" t="s">
        <v>439</v>
      </c>
      <c r="E96" s="6">
        <v>1</v>
      </c>
      <c r="F96" s="6" t="s">
        <v>440</v>
      </c>
      <c r="G96" s="6" t="s">
        <v>234</v>
      </c>
      <c r="H96" s="6" t="s">
        <v>236</v>
      </c>
      <c r="I96" s="6" t="s">
        <v>156</v>
      </c>
      <c r="K96" s="1" t="s">
        <v>562</v>
      </c>
      <c r="L96" s="1" t="s">
        <v>561</v>
      </c>
      <c r="M96" s="1" t="s">
        <v>561</v>
      </c>
      <c r="N96" s="1" t="s">
        <v>560</v>
      </c>
      <c r="O96" s="1" t="s">
        <v>561</v>
      </c>
      <c r="P96" s="1" t="s">
        <v>561</v>
      </c>
      <c r="Q96" s="1" t="s">
        <v>561</v>
      </c>
      <c r="R96" s="1" t="s">
        <v>560</v>
      </c>
    </row>
    <row r="97" spans="1:18" ht="90" x14ac:dyDescent="0.25">
      <c r="A97" s="6" t="s">
        <v>91</v>
      </c>
      <c r="B97" s="6" t="s">
        <v>92</v>
      </c>
      <c r="C97" s="6" t="s">
        <v>144</v>
      </c>
      <c r="D97" s="6" t="s">
        <v>441</v>
      </c>
      <c r="E97" s="6">
        <v>2</v>
      </c>
      <c r="F97" s="6" t="s">
        <v>442</v>
      </c>
      <c r="G97" s="6" t="s">
        <v>288</v>
      </c>
      <c r="H97" s="6" t="s">
        <v>443</v>
      </c>
      <c r="I97" s="6" t="s">
        <v>156</v>
      </c>
      <c r="K97" s="1" t="s">
        <v>562</v>
      </c>
      <c r="L97" s="1" t="s">
        <v>561</v>
      </c>
      <c r="M97" s="1" t="s">
        <v>561</v>
      </c>
      <c r="N97" s="1" t="s">
        <v>560</v>
      </c>
      <c r="O97" s="1" t="s">
        <v>561</v>
      </c>
      <c r="P97" s="1" t="s">
        <v>561</v>
      </c>
      <c r="Q97" s="1" t="s">
        <v>561</v>
      </c>
      <c r="R97" s="1" t="s">
        <v>560</v>
      </c>
    </row>
    <row r="98" spans="1:18" ht="90" x14ac:dyDescent="0.25">
      <c r="A98" s="6" t="s">
        <v>91</v>
      </c>
      <c r="B98" s="6" t="s">
        <v>92</v>
      </c>
      <c r="C98" s="6" t="s">
        <v>144</v>
      </c>
      <c r="D98" s="6" t="s">
        <v>444</v>
      </c>
      <c r="E98" s="6">
        <v>3</v>
      </c>
      <c r="F98" s="6" t="s">
        <v>445</v>
      </c>
      <c r="G98" s="6" t="s">
        <v>392</v>
      </c>
      <c r="H98" s="6" t="s">
        <v>446</v>
      </c>
      <c r="I98" s="6" t="s">
        <v>156</v>
      </c>
      <c r="K98" s="1" t="s">
        <v>562</v>
      </c>
      <c r="L98" s="1" t="s">
        <v>561</v>
      </c>
      <c r="M98" s="1" t="s">
        <v>561</v>
      </c>
      <c r="N98" s="1" t="s">
        <v>560</v>
      </c>
      <c r="O98" s="1" t="s">
        <v>561</v>
      </c>
      <c r="P98" s="1" t="s">
        <v>561</v>
      </c>
      <c r="Q98" s="1" t="s">
        <v>561</v>
      </c>
      <c r="R98" s="1" t="s">
        <v>560</v>
      </c>
    </row>
    <row r="99" spans="1:18" ht="75" x14ac:dyDescent="0.25">
      <c r="A99" s="6" t="s">
        <v>91</v>
      </c>
      <c r="B99" s="6" t="s">
        <v>92</v>
      </c>
      <c r="C99" s="6" t="s">
        <v>144</v>
      </c>
      <c r="D99" s="6" t="s">
        <v>447</v>
      </c>
      <c r="E99" s="6">
        <v>4</v>
      </c>
      <c r="F99" s="6" t="s">
        <v>448</v>
      </c>
      <c r="G99" s="6" t="s">
        <v>251</v>
      </c>
      <c r="H99" s="6" t="s">
        <v>252</v>
      </c>
      <c r="I99" s="6" t="s">
        <v>150</v>
      </c>
      <c r="K99" s="1" t="s">
        <v>562</v>
      </c>
      <c r="L99" s="1" t="s">
        <v>561</v>
      </c>
      <c r="M99" s="1" t="s">
        <v>561</v>
      </c>
      <c r="N99" s="1" t="s">
        <v>560</v>
      </c>
      <c r="O99" s="1" t="s">
        <v>561</v>
      </c>
      <c r="P99" s="1" t="s">
        <v>561</v>
      </c>
      <c r="Q99" s="1" t="s">
        <v>561</v>
      </c>
      <c r="R99" s="1" t="s">
        <v>560</v>
      </c>
    </row>
    <row r="100" spans="1:18" ht="90" x14ac:dyDescent="0.25">
      <c r="A100" s="6" t="s">
        <v>91</v>
      </c>
      <c r="B100" s="6" t="s">
        <v>92</v>
      </c>
      <c r="C100" s="6" t="s">
        <v>144</v>
      </c>
      <c r="D100" s="6" t="s">
        <v>449</v>
      </c>
      <c r="E100" s="6">
        <v>5</v>
      </c>
      <c r="F100" s="6" t="s">
        <v>450</v>
      </c>
      <c r="G100" s="6" t="s">
        <v>451</v>
      </c>
      <c r="H100" s="6" t="s">
        <v>277</v>
      </c>
      <c r="I100" s="6" t="s">
        <v>156</v>
      </c>
      <c r="K100" s="1" t="s">
        <v>562</v>
      </c>
      <c r="L100" s="1" t="s">
        <v>561</v>
      </c>
      <c r="M100" s="1" t="s">
        <v>561</v>
      </c>
      <c r="N100" s="1" t="s">
        <v>560</v>
      </c>
      <c r="O100" s="1" t="s">
        <v>561</v>
      </c>
      <c r="P100" s="1" t="s">
        <v>561</v>
      </c>
      <c r="Q100" s="1" t="s">
        <v>561</v>
      </c>
      <c r="R100" s="1" t="s">
        <v>560</v>
      </c>
    </row>
    <row r="101" spans="1:18" ht="75" x14ac:dyDescent="0.25">
      <c r="A101" s="6" t="s">
        <v>91</v>
      </c>
      <c r="B101" s="6" t="s">
        <v>92</v>
      </c>
      <c r="C101" s="6" t="s">
        <v>144</v>
      </c>
      <c r="D101" s="6" t="s">
        <v>452</v>
      </c>
      <c r="E101" s="6">
        <v>6</v>
      </c>
      <c r="F101" s="6" t="s">
        <v>453</v>
      </c>
      <c r="G101" s="6" t="s">
        <v>369</v>
      </c>
      <c r="H101" s="6" t="s">
        <v>370</v>
      </c>
      <c r="I101" s="6" t="s">
        <v>156</v>
      </c>
      <c r="K101" s="1" t="s">
        <v>562</v>
      </c>
      <c r="L101" s="1" t="s">
        <v>561</v>
      </c>
      <c r="M101" s="1" t="s">
        <v>561</v>
      </c>
      <c r="N101" s="1" t="s">
        <v>560</v>
      </c>
      <c r="O101" s="1" t="s">
        <v>561</v>
      </c>
      <c r="P101" s="1" t="s">
        <v>561</v>
      </c>
      <c r="Q101" s="1" t="s">
        <v>561</v>
      </c>
      <c r="R101" s="1" t="s">
        <v>560</v>
      </c>
    </row>
    <row r="102" spans="1:18" ht="90" x14ac:dyDescent="0.25">
      <c r="A102" s="6" t="s">
        <v>91</v>
      </c>
      <c r="B102" s="6" t="s">
        <v>92</v>
      </c>
      <c r="C102" s="6" t="s">
        <v>144</v>
      </c>
      <c r="D102" s="6" t="s">
        <v>454</v>
      </c>
      <c r="E102" s="6">
        <v>7</v>
      </c>
      <c r="F102" s="6" t="s">
        <v>455</v>
      </c>
      <c r="G102" s="6" t="s">
        <v>238</v>
      </c>
      <c r="H102" s="6" t="s">
        <v>240</v>
      </c>
      <c r="I102" s="6" t="s">
        <v>150</v>
      </c>
      <c r="K102" s="1" t="s">
        <v>562</v>
      </c>
      <c r="L102" s="1" t="s">
        <v>561</v>
      </c>
      <c r="M102" s="1" t="s">
        <v>561</v>
      </c>
      <c r="N102" s="1" t="s">
        <v>560</v>
      </c>
      <c r="O102" s="1" t="s">
        <v>561</v>
      </c>
      <c r="P102" s="1" t="s">
        <v>561</v>
      </c>
      <c r="Q102" s="1" t="s">
        <v>561</v>
      </c>
      <c r="R102" s="1" t="s">
        <v>560</v>
      </c>
    </row>
    <row r="103" spans="1:18" ht="75" x14ac:dyDescent="0.25">
      <c r="A103" s="6" t="s">
        <v>91</v>
      </c>
      <c r="B103" s="6" t="s">
        <v>92</v>
      </c>
      <c r="C103" s="6" t="s">
        <v>144</v>
      </c>
      <c r="D103" s="6" t="s">
        <v>456</v>
      </c>
      <c r="E103" s="6">
        <v>8</v>
      </c>
      <c r="F103" s="6" t="s">
        <v>457</v>
      </c>
      <c r="G103" s="6" t="s">
        <v>458</v>
      </c>
      <c r="H103" s="6" t="s">
        <v>459</v>
      </c>
      <c r="I103" s="6" t="s">
        <v>156</v>
      </c>
      <c r="K103" s="1" t="s">
        <v>562</v>
      </c>
      <c r="L103" s="1" t="s">
        <v>561</v>
      </c>
      <c r="M103" s="1" t="s">
        <v>561</v>
      </c>
      <c r="N103" s="1" t="s">
        <v>560</v>
      </c>
      <c r="O103" s="1" t="s">
        <v>561</v>
      </c>
      <c r="P103" s="1" t="s">
        <v>561</v>
      </c>
      <c r="Q103" s="1" t="s">
        <v>561</v>
      </c>
      <c r="R103" s="1" t="s">
        <v>560</v>
      </c>
    </row>
    <row r="104" spans="1:18" ht="90" x14ac:dyDescent="0.25">
      <c r="A104" s="6" t="s">
        <v>91</v>
      </c>
      <c r="B104" s="6" t="s">
        <v>92</v>
      </c>
      <c r="C104" s="6" t="s">
        <v>144</v>
      </c>
      <c r="D104" s="6" t="s">
        <v>460</v>
      </c>
      <c r="E104" s="6">
        <v>9</v>
      </c>
      <c r="F104" s="6" t="s">
        <v>461</v>
      </c>
      <c r="G104" s="6" t="s">
        <v>462</v>
      </c>
      <c r="H104" s="6" t="s">
        <v>463</v>
      </c>
      <c r="I104" s="6" t="s">
        <v>150</v>
      </c>
      <c r="K104" s="1" t="s">
        <v>562</v>
      </c>
      <c r="L104" s="1" t="s">
        <v>561</v>
      </c>
      <c r="M104" s="1" t="s">
        <v>561</v>
      </c>
      <c r="N104" s="1" t="s">
        <v>560</v>
      </c>
      <c r="O104" s="1" t="s">
        <v>561</v>
      </c>
      <c r="P104" s="1" t="s">
        <v>561</v>
      </c>
      <c r="Q104" s="1" t="s">
        <v>561</v>
      </c>
      <c r="R104" s="1" t="s">
        <v>560</v>
      </c>
    </row>
    <row r="105" spans="1:18" ht="75" x14ac:dyDescent="0.25">
      <c r="A105" s="6" t="s">
        <v>91</v>
      </c>
      <c r="B105" s="6" t="s">
        <v>92</v>
      </c>
      <c r="C105" s="6" t="s">
        <v>144</v>
      </c>
      <c r="D105" s="6" t="s">
        <v>464</v>
      </c>
      <c r="E105" s="6">
        <v>10</v>
      </c>
      <c r="F105" s="6" t="s">
        <v>465</v>
      </c>
      <c r="G105" s="6" t="s">
        <v>293</v>
      </c>
      <c r="H105" s="6" t="s">
        <v>466</v>
      </c>
      <c r="I105" s="6" t="s">
        <v>150</v>
      </c>
      <c r="K105" s="1" t="s">
        <v>562</v>
      </c>
      <c r="L105" s="1" t="s">
        <v>561</v>
      </c>
      <c r="M105" s="1" t="s">
        <v>561</v>
      </c>
      <c r="N105" s="1" t="s">
        <v>560</v>
      </c>
      <c r="O105" s="1" t="s">
        <v>561</v>
      </c>
      <c r="P105" s="1" t="s">
        <v>561</v>
      </c>
      <c r="Q105" s="1" t="s">
        <v>561</v>
      </c>
      <c r="R105" s="1" t="s">
        <v>560</v>
      </c>
    </row>
    <row r="106" spans="1:18" ht="90" x14ac:dyDescent="0.25">
      <c r="A106" s="6" t="s">
        <v>91</v>
      </c>
      <c r="B106" s="6" t="s">
        <v>92</v>
      </c>
      <c r="C106" s="6" t="s">
        <v>144</v>
      </c>
      <c r="D106" s="6" t="s">
        <v>467</v>
      </c>
      <c r="E106" s="6">
        <v>11</v>
      </c>
      <c r="F106" s="6" t="s">
        <v>468</v>
      </c>
      <c r="G106" s="6" t="s">
        <v>469</v>
      </c>
      <c r="H106" s="6" t="s">
        <v>470</v>
      </c>
      <c r="I106" s="6" t="s">
        <v>156</v>
      </c>
      <c r="K106" s="1" t="s">
        <v>562</v>
      </c>
      <c r="L106" s="1" t="s">
        <v>561</v>
      </c>
      <c r="M106" s="1" t="s">
        <v>561</v>
      </c>
      <c r="N106" s="1" t="s">
        <v>560</v>
      </c>
      <c r="O106" s="1" t="s">
        <v>561</v>
      </c>
      <c r="P106" s="1" t="s">
        <v>561</v>
      </c>
      <c r="Q106" s="1" t="s">
        <v>561</v>
      </c>
      <c r="R106" s="1" t="s">
        <v>560</v>
      </c>
    </row>
    <row r="107" spans="1:18" ht="105" x14ac:dyDescent="0.25">
      <c r="A107" s="6" t="s">
        <v>91</v>
      </c>
      <c r="B107" s="6" t="s">
        <v>92</v>
      </c>
      <c r="C107" s="6" t="s">
        <v>144</v>
      </c>
      <c r="D107" s="6" t="s">
        <v>471</v>
      </c>
      <c r="E107" s="6">
        <v>12</v>
      </c>
      <c r="F107" s="6" t="s">
        <v>472</v>
      </c>
      <c r="G107" s="6" t="s">
        <v>298</v>
      </c>
      <c r="H107" s="6" t="s">
        <v>375</v>
      </c>
      <c r="I107" s="6" t="s">
        <v>150</v>
      </c>
      <c r="K107" s="1" t="s">
        <v>562</v>
      </c>
      <c r="L107" s="1" t="s">
        <v>561</v>
      </c>
      <c r="M107" s="1" t="s">
        <v>561</v>
      </c>
      <c r="N107" s="1" t="s">
        <v>560</v>
      </c>
      <c r="O107" s="1" t="s">
        <v>561</v>
      </c>
      <c r="P107" s="1" t="s">
        <v>561</v>
      </c>
      <c r="Q107" s="1" t="s">
        <v>561</v>
      </c>
      <c r="R107" s="1" t="s">
        <v>560</v>
      </c>
    </row>
    <row r="108" spans="1:18" ht="75" x14ac:dyDescent="0.25">
      <c r="A108" s="6" t="s">
        <v>91</v>
      </c>
      <c r="B108" s="6" t="s">
        <v>92</v>
      </c>
      <c r="C108" s="6" t="s">
        <v>144</v>
      </c>
      <c r="D108" s="6" t="s">
        <v>473</v>
      </c>
      <c r="E108" s="6">
        <v>13</v>
      </c>
      <c r="F108" s="6" t="s">
        <v>474</v>
      </c>
      <c r="G108" s="6" t="s">
        <v>475</v>
      </c>
      <c r="H108" s="6" t="s">
        <v>476</v>
      </c>
      <c r="I108" s="6" t="s">
        <v>156</v>
      </c>
      <c r="K108" s="1" t="s">
        <v>562</v>
      </c>
      <c r="L108" s="1" t="s">
        <v>561</v>
      </c>
      <c r="M108" s="1" t="s">
        <v>561</v>
      </c>
      <c r="N108" s="1" t="s">
        <v>560</v>
      </c>
      <c r="O108" s="1" t="s">
        <v>561</v>
      </c>
      <c r="P108" s="1" t="s">
        <v>561</v>
      </c>
      <c r="Q108" s="1" t="s">
        <v>561</v>
      </c>
      <c r="R108" s="1" t="s">
        <v>560</v>
      </c>
    </row>
    <row r="109" spans="1:18" ht="90" x14ac:dyDescent="0.25">
      <c r="A109" s="6" t="s">
        <v>91</v>
      </c>
      <c r="B109" s="6" t="s">
        <v>92</v>
      </c>
      <c r="C109" s="6" t="s">
        <v>144</v>
      </c>
      <c r="D109" s="6" t="s">
        <v>477</v>
      </c>
      <c r="E109" s="6">
        <v>14</v>
      </c>
      <c r="F109" s="6" t="s">
        <v>478</v>
      </c>
      <c r="G109" s="6" t="s">
        <v>221</v>
      </c>
      <c r="H109" s="6" t="s">
        <v>260</v>
      </c>
      <c r="I109" s="6" t="s">
        <v>150</v>
      </c>
      <c r="K109" s="1" t="s">
        <v>562</v>
      </c>
      <c r="L109" s="1" t="s">
        <v>561</v>
      </c>
      <c r="M109" s="1" t="s">
        <v>561</v>
      </c>
      <c r="N109" s="1" t="s">
        <v>560</v>
      </c>
      <c r="O109" s="1" t="s">
        <v>561</v>
      </c>
      <c r="P109" s="1" t="s">
        <v>561</v>
      </c>
      <c r="Q109" s="1" t="s">
        <v>561</v>
      </c>
      <c r="R109" s="1" t="s">
        <v>560</v>
      </c>
    </row>
    <row r="110" spans="1:18" ht="90" x14ac:dyDescent="0.25">
      <c r="A110" s="6" t="s">
        <v>93</v>
      </c>
      <c r="B110" s="6" t="s">
        <v>94</v>
      </c>
      <c r="C110" s="6" t="s">
        <v>162</v>
      </c>
      <c r="D110" s="6" t="s">
        <v>479</v>
      </c>
      <c r="E110" s="6" t="s">
        <v>286</v>
      </c>
      <c r="F110" s="6" t="s">
        <v>480</v>
      </c>
      <c r="G110" s="6" t="s">
        <v>247</v>
      </c>
      <c r="H110" s="6" t="s">
        <v>248</v>
      </c>
      <c r="I110" s="6" t="s">
        <v>150</v>
      </c>
      <c r="K110" s="1" t="s">
        <v>559</v>
      </c>
      <c r="L110" s="1" t="s">
        <v>561</v>
      </c>
      <c r="M110" s="1" t="s">
        <v>561</v>
      </c>
      <c r="N110" s="1" t="s">
        <v>560</v>
      </c>
      <c r="O110" s="1" t="s">
        <v>561</v>
      </c>
      <c r="P110" s="1" t="s">
        <v>561</v>
      </c>
      <c r="Q110" s="1" t="s">
        <v>560</v>
      </c>
      <c r="R110" s="1" t="s">
        <v>560</v>
      </c>
    </row>
    <row r="111" spans="1:18" ht="105" x14ac:dyDescent="0.25">
      <c r="A111" s="6" t="s">
        <v>93</v>
      </c>
      <c r="B111" s="6" t="s">
        <v>94</v>
      </c>
      <c r="C111" s="6" t="s">
        <v>162</v>
      </c>
      <c r="D111" s="6" t="s">
        <v>481</v>
      </c>
      <c r="E111" s="6" t="s">
        <v>291</v>
      </c>
      <c r="F111" s="6" t="s">
        <v>482</v>
      </c>
      <c r="G111" s="6" t="s">
        <v>221</v>
      </c>
      <c r="H111" s="6" t="s">
        <v>260</v>
      </c>
      <c r="I111" s="6" t="s">
        <v>156</v>
      </c>
      <c r="K111" s="1" t="s">
        <v>559</v>
      </c>
      <c r="L111" s="1" t="s">
        <v>561</v>
      </c>
      <c r="M111" s="1" t="s">
        <v>561</v>
      </c>
      <c r="N111" s="1" t="s">
        <v>560</v>
      </c>
      <c r="O111" s="1" t="s">
        <v>561</v>
      </c>
      <c r="P111" s="1" t="s">
        <v>561</v>
      </c>
      <c r="Q111" s="1" t="s">
        <v>561</v>
      </c>
      <c r="R111" s="1" t="s">
        <v>560</v>
      </c>
    </row>
    <row r="112" spans="1:18" ht="409.5" x14ac:dyDescent="0.25">
      <c r="A112" s="6" t="s">
        <v>95</v>
      </c>
      <c r="B112" s="6" t="s">
        <v>96</v>
      </c>
      <c r="C112" s="6" t="s">
        <v>162</v>
      </c>
      <c r="D112" s="6" t="s">
        <v>483</v>
      </c>
      <c r="E112" s="6" t="s">
        <v>168</v>
      </c>
      <c r="F112" s="6" t="s">
        <v>169</v>
      </c>
      <c r="G112" s="6" t="s">
        <v>247</v>
      </c>
      <c r="H112" s="6" t="s">
        <v>248</v>
      </c>
      <c r="I112" s="6" t="s">
        <v>150</v>
      </c>
      <c r="K112" s="1" t="s">
        <v>559</v>
      </c>
      <c r="L112" s="1" t="s">
        <v>561</v>
      </c>
      <c r="M112" s="1" t="s">
        <v>561</v>
      </c>
      <c r="N112" s="1" t="s">
        <v>560</v>
      </c>
      <c r="O112" s="1" t="s">
        <v>561</v>
      </c>
      <c r="P112" s="1" t="s">
        <v>560</v>
      </c>
      <c r="Q112" s="1" t="s">
        <v>561</v>
      </c>
      <c r="R112" s="1" t="s">
        <v>560</v>
      </c>
    </row>
    <row r="113" spans="1:18" ht="30" x14ac:dyDescent="0.25">
      <c r="A113" s="6" t="s">
        <v>95</v>
      </c>
      <c r="B113" s="6" t="s">
        <v>96</v>
      </c>
      <c r="C113" s="6" t="s">
        <v>144</v>
      </c>
      <c r="D113" s="6"/>
      <c r="E113" s="6" t="s">
        <v>301</v>
      </c>
      <c r="F113" s="6" t="s">
        <v>303</v>
      </c>
      <c r="G113" s="6"/>
      <c r="H113" s="6"/>
      <c r="I113" s="6" t="s">
        <v>156</v>
      </c>
      <c r="K113" s="1" t="s">
        <v>559</v>
      </c>
      <c r="L113" s="1" t="s">
        <v>560</v>
      </c>
      <c r="M113" s="1" t="s">
        <v>560</v>
      </c>
      <c r="N113" s="1" t="s">
        <v>560</v>
      </c>
      <c r="O113" s="1" t="s">
        <v>561</v>
      </c>
      <c r="P113" s="1" t="s">
        <v>561</v>
      </c>
      <c r="Q113" s="1" t="s">
        <v>561</v>
      </c>
      <c r="R113" s="1" t="s">
        <v>561</v>
      </c>
    </row>
    <row r="114" spans="1:18" ht="30" x14ac:dyDescent="0.25">
      <c r="A114" s="6" t="s">
        <v>95</v>
      </c>
      <c r="B114" s="6" t="s">
        <v>96</v>
      </c>
      <c r="C114" s="6" t="s">
        <v>144</v>
      </c>
      <c r="D114" s="6"/>
      <c r="E114" s="6" t="s">
        <v>383</v>
      </c>
      <c r="F114" s="6" t="s">
        <v>384</v>
      </c>
      <c r="G114" s="6"/>
      <c r="H114" s="6"/>
      <c r="I114" s="6" t="s">
        <v>156</v>
      </c>
      <c r="K114" s="1" t="s">
        <v>559</v>
      </c>
      <c r="L114" s="1" t="s">
        <v>560</v>
      </c>
      <c r="M114" s="1" t="s">
        <v>560</v>
      </c>
      <c r="N114" s="1" t="s">
        <v>560</v>
      </c>
      <c r="O114" s="1" t="s">
        <v>561</v>
      </c>
      <c r="P114" s="1" t="s">
        <v>561</v>
      </c>
      <c r="Q114" s="1" t="s">
        <v>561</v>
      </c>
      <c r="R114" s="1" t="s">
        <v>561</v>
      </c>
    </row>
    <row r="115" spans="1:18" ht="30" x14ac:dyDescent="0.25">
      <c r="A115" s="6" t="s">
        <v>95</v>
      </c>
      <c r="B115" s="6" t="s">
        <v>96</v>
      </c>
      <c r="C115" s="6" t="s">
        <v>144</v>
      </c>
      <c r="D115" s="6"/>
      <c r="E115" s="6" t="s">
        <v>484</v>
      </c>
      <c r="F115" s="6" t="s">
        <v>485</v>
      </c>
      <c r="G115" s="6"/>
      <c r="H115" s="6"/>
      <c r="I115" s="6" t="s">
        <v>156</v>
      </c>
      <c r="K115" s="1" t="s">
        <v>559</v>
      </c>
      <c r="L115" s="1" t="s">
        <v>560</v>
      </c>
      <c r="M115" s="1" t="s">
        <v>560</v>
      </c>
      <c r="N115" s="1" t="s">
        <v>560</v>
      </c>
      <c r="O115" s="1" t="s">
        <v>561</v>
      </c>
      <c r="P115" s="1" t="s">
        <v>561</v>
      </c>
      <c r="Q115" s="1" t="s">
        <v>561</v>
      </c>
      <c r="R115" s="1" t="s">
        <v>561</v>
      </c>
    </row>
    <row r="116" spans="1:18" ht="30" x14ac:dyDescent="0.25">
      <c r="A116" s="6" t="s">
        <v>95</v>
      </c>
      <c r="B116" s="6" t="s">
        <v>96</v>
      </c>
      <c r="C116" s="6" t="s">
        <v>144</v>
      </c>
      <c r="D116" s="6"/>
      <c r="E116" s="6" t="s">
        <v>486</v>
      </c>
      <c r="F116" s="6" t="s">
        <v>487</v>
      </c>
      <c r="G116" s="6"/>
      <c r="H116" s="6"/>
      <c r="I116" s="6" t="s">
        <v>156</v>
      </c>
      <c r="K116" s="1" t="s">
        <v>559</v>
      </c>
      <c r="L116" s="1" t="s">
        <v>560</v>
      </c>
      <c r="M116" s="1" t="s">
        <v>560</v>
      </c>
      <c r="N116" s="1" t="s">
        <v>560</v>
      </c>
      <c r="O116" s="1" t="s">
        <v>561</v>
      </c>
      <c r="P116" s="1" t="s">
        <v>561</v>
      </c>
      <c r="Q116" s="1" t="s">
        <v>561</v>
      </c>
      <c r="R116" s="1" t="s">
        <v>561</v>
      </c>
    </row>
    <row r="117" spans="1:18" ht="30" x14ac:dyDescent="0.25">
      <c r="A117" s="6" t="s">
        <v>95</v>
      </c>
      <c r="B117" s="6" t="s">
        <v>96</v>
      </c>
      <c r="C117" s="6" t="s">
        <v>144</v>
      </c>
      <c r="D117" s="6"/>
      <c r="E117" s="6" t="s">
        <v>488</v>
      </c>
      <c r="F117" s="6" t="s">
        <v>489</v>
      </c>
      <c r="G117" s="6"/>
      <c r="H117" s="6"/>
      <c r="I117" s="6" t="s">
        <v>156</v>
      </c>
      <c r="K117" s="1" t="s">
        <v>559</v>
      </c>
      <c r="L117" s="1" t="s">
        <v>560</v>
      </c>
      <c r="M117" s="1" t="s">
        <v>560</v>
      </c>
      <c r="N117" s="1" t="s">
        <v>560</v>
      </c>
      <c r="O117" s="1" t="s">
        <v>561</v>
      </c>
      <c r="P117" s="1" t="s">
        <v>561</v>
      </c>
      <c r="Q117" s="1" t="s">
        <v>561</v>
      </c>
      <c r="R117" s="1" t="s">
        <v>561</v>
      </c>
    </row>
    <row r="118" spans="1:18" ht="45" x14ac:dyDescent="0.25">
      <c r="A118" s="6" t="s">
        <v>95</v>
      </c>
      <c r="B118" s="6" t="s">
        <v>96</v>
      </c>
      <c r="C118" s="6" t="s">
        <v>144</v>
      </c>
      <c r="D118" s="6"/>
      <c r="E118" s="6" t="s">
        <v>490</v>
      </c>
      <c r="F118" s="6" t="s">
        <v>491</v>
      </c>
      <c r="G118" s="6"/>
      <c r="H118" s="6"/>
      <c r="I118" s="6" t="s">
        <v>156</v>
      </c>
      <c r="K118" s="1" t="s">
        <v>559</v>
      </c>
      <c r="L118" s="1" t="s">
        <v>560</v>
      </c>
      <c r="M118" s="1" t="s">
        <v>560</v>
      </c>
      <c r="N118" s="1" t="s">
        <v>560</v>
      </c>
      <c r="O118" s="1" t="s">
        <v>561</v>
      </c>
      <c r="P118" s="1" t="s">
        <v>561</v>
      </c>
      <c r="Q118" s="1" t="s">
        <v>561</v>
      </c>
      <c r="R118" s="1" t="s">
        <v>561</v>
      </c>
    </row>
    <row r="119" spans="1:18" ht="30" x14ac:dyDescent="0.25">
      <c r="A119" s="6" t="s">
        <v>95</v>
      </c>
      <c r="B119" s="6" t="s">
        <v>96</v>
      </c>
      <c r="C119" s="6" t="s">
        <v>144</v>
      </c>
      <c r="D119" s="6"/>
      <c r="E119" s="6" t="s">
        <v>492</v>
      </c>
      <c r="F119" s="6" t="s">
        <v>493</v>
      </c>
      <c r="G119" s="6"/>
      <c r="H119" s="6"/>
      <c r="I119" s="6" t="s">
        <v>156</v>
      </c>
      <c r="K119" s="1" t="s">
        <v>559</v>
      </c>
      <c r="L119" s="1" t="s">
        <v>560</v>
      </c>
      <c r="M119" s="1" t="s">
        <v>560</v>
      </c>
      <c r="N119" s="1" t="s">
        <v>560</v>
      </c>
      <c r="O119" s="1" t="s">
        <v>561</v>
      </c>
      <c r="P119" s="1" t="s">
        <v>561</v>
      </c>
      <c r="Q119" s="1" t="s">
        <v>561</v>
      </c>
      <c r="R119" s="1" t="s">
        <v>561</v>
      </c>
    </row>
    <row r="120" spans="1:18" ht="30" x14ac:dyDescent="0.25">
      <c r="A120" s="6" t="s">
        <v>95</v>
      </c>
      <c r="B120" s="6" t="s">
        <v>96</v>
      </c>
      <c r="C120" s="6" t="s">
        <v>144</v>
      </c>
      <c r="D120" s="6"/>
      <c r="E120" s="6" t="s">
        <v>377</v>
      </c>
      <c r="F120" s="6" t="s">
        <v>378</v>
      </c>
      <c r="G120" s="6"/>
      <c r="H120" s="6"/>
      <c r="I120" s="6" t="s">
        <v>156</v>
      </c>
      <c r="K120" s="1" t="s">
        <v>559</v>
      </c>
      <c r="L120" s="1" t="s">
        <v>560</v>
      </c>
      <c r="M120" s="1" t="s">
        <v>560</v>
      </c>
      <c r="N120" s="1" t="s">
        <v>560</v>
      </c>
      <c r="O120" s="1" t="s">
        <v>560</v>
      </c>
      <c r="P120" s="1" t="s">
        <v>561</v>
      </c>
      <c r="Q120" s="1" t="s">
        <v>561</v>
      </c>
      <c r="R120" s="1" t="s">
        <v>561</v>
      </c>
    </row>
    <row r="121" spans="1:18" ht="30" x14ac:dyDescent="0.25">
      <c r="A121" s="6" t="s">
        <v>95</v>
      </c>
      <c r="B121" s="6" t="s">
        <v>96</v>
      </c>
      <c r="C121" s="6" t="s">
        <v>144</v>
      </c>
      <c r="D121" s="6"/>
      <c r="E121" s="6" t="s">
        <v>494</v>
      </c>
      <c r="F121" s="6" t="s">
        <v>495</v>
      </c>
      <c r="G121" s="6"/>
      <c r="H121" s="6"/>
      <c r="I121" s="6" t="s">
        <v>156</v>
      </c>
      <c r="K121" s="1" t="s">
        <v>559</v>
      </c>
      <c r="L121" s="1" t="s">
        <v>560</v>
      </c>
      <c r="M121" s="1" t="s">
        <v>560</v>
      </c>
      <c r="N121" s="1" t="s">
        <v>560</v>
      </c>
      <c r="O121" s="1" t="s">
        <v>561</v>
      </c>
      <c r="P121" s="1" t="s">
        <v>561</v>
      </c>
      <c r="Q121" s="1" t="s">
        <v>561</v>
      </c>
      <c r="R121" s="1" t="s">
        <v>561</v>
      </c>
    </row>
    <row r="122" spans="1:18" ht="30" x14ac:dyDescent="0.25">
      <c r="A122" s="6" t="s">
        <v>95</v>
      </c>
      <c r="B122" s="6" t="s">
        <v>96</v>
      </c>
      <c r="C122" s="6" t="s">
        <v>144</v>
      </c>
      <c r="D122" s="6"/>
      <c r="E122" s="6" t="s">
        <v>373</v>
      </c>
      <c r="F122" s="6" t="s">
        <v>374</v>
      </c>
      <c r="G122" s="6"/>
      <c r="H122" s="6"/>
      <c r="I122" s="6" t="s">
        <v>156</v>
      </c>
      <c r="K122" s="1" t="s">
        <v>559</v>
      </c>
      <c r="L122" s="1" t="s">
        <v>560</v>
      </c>
      <c r="M122" s="1" t="s">
        <v>560</v>
      </c>
      <c r="N122" s="1" t="s">
        <v>560</v>
      </c>
      <c r="O122" s="1" t="s">
        <v>561</v>
      </c>
      <c r="P122" s="1" t="s">
        <v>561</v>
      </c>
      <c r="Q122" s="1" t="s">
        <v>561</v>
      </c>
      <c r="R122" s="1" t="s">
        <v>561</v>
      </c>
    </row>
    <row r="123" spans="1:18" ht="30" x14ac:dyDescent="0.25">
      <c r="A123" s="6" t="s">
        <v>95</v>
      </c>
      <c r="B123" s="6" t="s">
        <v>96</v>
      </c>
      <c r="C123" s="6" t="s">
        <v>144</v>
      </c>
      <c r="D123" s="6"/>
      <c r="E123" s="6" t="s">
        <v>496</v>
      </c>
      <c r="F123" s="6" t="s">
        <v>497</v>
      </c>
      <c r="G123" s="6"/>
      <c r="H123" s="6"/>
      <c r="I123" s="6" t="s">
        <v>156</v>
      </c>
      <c r="K123" s="1" t="s">
        <v>559</v>
      </c>
      <c r="L123" s="1" t="s">
        <v>560</v>
      </c>
      <c r="M123" s="1" t="s">
        <v>560</v>
      </c>
      <c r="N123" s="1" t="s">
        <v>560</v>
      </c>
      <c r="O123" s="1" t="s">
        <v>561</v>
      </c>
      <c r="P123" s="1" t="s">
        <v>561</v>
      </c>
      <c r="Q123" s="1" t="s">
        <v>561</v>
      </c>
      <c r="R123" s="1" t="s">
        <v>561</v>
      </c>
    </row>
    <row r="124" spans="1:18" ht="30" x14ac:dyDescent="0.25">
      <c r="A124" s="6" t="s">
        <v>95</v>
      </c>
      <c r="B124" s="6" t="s">
        <v>96</v>
      </c>
      <c r="C124" s="6" t="s">
        <v>144</v>
      </c>
      <c r="D124" s="6"/>
      <c r="E124" s="6" t="s">
        <v>305</v>
      </c>
      <c r="F124" s="6" t="s">
        <v>283</v>
      </c>
      <c r="G124" s="6"/>
      <c r="H124" s="6"/>
      <c r="I124" s="6" t="s">
        <v>156</v>
      </c>
      <c r="K124" s="1" t="s">
        <v>559</v>
      </c>
      <c r="L124" s="1" t="s">
        <v>560</v>
      </c>
      <c r="M124" s="1" t="s">
        <v>560</v>
      </c>
      <c r="N124" s="1" t="s">
        <v>560</v>
      </c>
      <c r="O124" s="1" t="s">
        <v>561</v>
      </c>
      <c r="P124" s="1" t="s">
        <v>561</v>
      </c>
      <c r="Q124" s="1" t="s">
        <v>561</v>
      </c>
      <c r="R124" s="1" t="s">
        <v>561</v>
      </c>
    </row>
    <row r="125" spans="1:18" ht="30" x14ac:dyDescent="0.25">
      <c r="A125" s="6" t="s">
        <v>95</v>
      </c>
      <c r="B125" s="6" t="s">
        <v>96</v>
      </c>
      <c r="C125" s="6" t="s">
        <v>144</v>
      </c>
      <c r="D125" s="6"/>
      <c r="E125" s="6" t="s">
        <v>498</v>
      </c>
      <c r="F125" s="6" t="s">
        <v>499</v>
      </c>
      <c r="G125" s="6"/>
      <c r="H125" s="6"/>
      <c r="I125" s="6" t="s">
        <v>156</v>
      </c>
      <c r="K125" s="1" t="s">
        <v>559</v>
      </c>
      <c r="L125" s="1" t="s">
        <v>560</v>
      </c>
      <c r="M125" s="1" t="s">
        <v>560</v>
      </c>
      <c r="N125" s="1" t="s">
        <v>560</v>
      </c>
      <c r="O125" s="1" t="s">
        <v>561</v>
      </c>
      <c r="P125" s="1" t="s">
        <v>561</v>
      </c>
      <c r="Q125" s="1" t="s">
        <v>561</v>
      </c>
      <c r="R125" s="1" t="s">
        <v>561</v>
      </c>
    </row>
    <row r="126" spans="1:18" ht="30" x14ac:dyDescent="0.25">
      <c r="A126" s="6" t="s">
        <v>95</v>
      </c>
      <c r="B126" s="6" t="s">
        <v>96</v>
      </c>
      <c r="C126" s="6" t="s">
        <v>144</v>
      </c>
      <c r="D126" s="6"/>
      <c r="E126" s="6" t="s">
        <v>225</v>
      </c>
      <c r="F126" s="6" t="s">
        <v>228</v>
      </c>
      <c r="G126" s="6"/>
      <c r="H126" s="6"/>
      <c r="I126" s="6" t="s">
        <v>156</v>
      </c>
      <c r="K126" s="1" t="s">
        <v>559</v>
      </c>
      <c r="L126" s="1" t="s">
        <v>560</v>
      </c>
      <c r="M126" s="1" t="s">
        <v>560</v>
      </c>
      <c r="N126" s="1" t="s">
        <v>560</v>
      </c>
      <c r="O126" s="1" t="s">
        <v>561</v>
      </c>
      <c r="P126" s="1" t="s">
        <v>561</v>
      </c>
      <c r="Q126" s="1" t="s">
        <v>561</v>
      </c>
      <c r="R126" s="1" t="s">
        <v>561</v>
      </c>
    </row>
    <row r="127" spans="1:18" ht="30" x14ac:dyDescent="0.25">
      <c r="A127" s="6" t="s">
        <v>95</v>
      </c>
      <c r="B127" s="6" t="s">
        <v>96</v>
      </c>
      <c r="C127" s="6" t="s">
        <v>144</v>
      </c>
      <c r="D127" s="6"/>
      <c r="E127" s="6" t="s">
        <v>500</v>
      </c>
      <c r="F127" s="6" t="s">
        <v>501</v>
      </c>
      <c r="G127" s="6"/>
      <c r="H127" s="6"/>
      <c r="I127" s="6" t="s">
        <v>156</v>
      </c>
      <c r="K127" s="1" t="s">
        <v>559</v>
      </c>
      <c r="L127" s="1" t="s">
        <v>560</v>
      </c>
      <c r="M127" s="1" t="s">
        <v>560</v>
      </c>
      <c r="N127" s="1" t="s">
        <v>560</v>
      </c>
      <c r="O127" s="1" t="s">
        <v>561</v>
      </c>
      <c r="P127" s="1" t="s">
        <v>561</v>
      </c>
      <c r="Q127" s="1" t="s">
        <v>561</v>
      </c>
      <c r="R127" s="1" t="s">
        <v>561</v>
      </c>
    </row>
    <row r="128" spans="1:18" ht="30" x14ac:dyDescent="0.25">
      <c r="A128" s="6" t="s">
        <v>95</v>
      </c>
      <c r="B128" s="6" t="s">
        <v>96</v>
      </c>
      <c r="C128" s="6" t="s">
        <v>144</v>
      </c>
      <c r="D128" s="6"/>
      <c r="E128" s="6" t="s">
        <v>184</v>
      </c>
      <c r="F128" s="6" t="s">
        <v>185</v>
      </c>
      <c r="G128" s="6"/>
      <c r="H128" s="6"/>
      <c r="I128" s="6" t="s">
        <v>156</v>
      </c>
      <c r="K128" s="1" t="s">
        <v>559</v>
      </c>
      <c r="L128" s="1" t="s">
        <v>560</v>
      </c>
      <c r="M128" s="1" t="s">
        <v>560</v>
      </c>
      <c r="N128" s="1" t="s">
        <v>560</v>
      </c>
      <c r="O128" s="1" t="s">
        <v>561</v>
      </c>
      <c r="P128" s="1" t="s">
        <v>561</v>
      </c>
      <c r="Q128" s="1" t="s">
        <v>561</v>
      </c>
      <c r="R128" s="1" t="s">
        <v>561</v>
      </c>
    </row>
    <row r="129" spans="1:18" ht="30" x14ac:dyDescent="0.25">
      <c r="A129" s="6" t="s">
        <v>95</v>
      </c>
      <c r="B129" s="6" t="s">
        <v>96</v>
      </c>
      <c r="C129" s="6" t="s">
        <v>144</v>
      </c>
      <c r="D129" s="6"/>
      <c r="E129" s="6" t="s">
        <v>502</v>
      </c>
      <c r="F129" s="6" t="s">
        <v>503</v>
      </c>
      <c r="G129" s="6"/>
      <c r="H129" s="6"/>
      <c r="I129" s="6" t="s">
        <v>156</v>
      </c>
      <c r="K129" s="1" t="s">
        <v>559</v>
      </c>
      <c r="L129" s="1" t="s">
        <v>560</v>
      </c>
      <c r="M129" s="1" t="s">
        <v>560</v>
      </c>
      <c r="N129" s="1" t="s">
        <v>560</v>
      </c>
      <c r="O129" s="1" t="s">
        <v>561</v>
      </c>
      <c r="P129" s="1" t="s">
        <v>561</v>
      </c>
      <c r="Q129" s="1" t="s">
        <v>561</v>
      </c>
      <c r="R129" s="1" t="s">
        <v>561</v>
      </c>
    </row>
    <row r="130" spans="1:18" ht="30" x14ac:dyDescent="0.25">
      <c r="A130" s="6" t="s">
        <v>95</v>
      </c>
      <c r="B130" s="6" t="s">
        <v>96</v>
      </c>
      <c r="C130" s="6" t="s">
        <v>144</v>
      </c>
      <c r="D130" s="6"/>
      <c r="E130" s="6" t="s">
        <v>504</v>
      </c>
      <c r="F130" s="6" t="s">
        <v>505</v>
      </c>
      <c r="G130" s="6"/>
      <c r="H130" s="6"/>
      <c r="I130" s="6" t="s">
        <v>156</v>
      </c>
      <c r="K130" s="1" t="s">
        <v>559</v>
      </c>
      <c r="L130" s="1" t="s">
        <v>560</v>
      </c>
      <c r="M130" s="1" t="s">
        <v>560</v>
      </c>
      <c r="N130" s="1" t="s">
        <v>560</v>
      </c>
      <c r="O130" s="1" t="s">
        <v>561</v>
      </c>
      <c r="P130" s="1" t="s">
        <v>561</v>
      </c>
      <c r="Q130" s="1" t="s">
        <v>561</v>
      </c>
      <c r="R130" s="1" t="s">
        <v>561</v>
      </c>
    </row>
    <row r="131" spans="1:18" ht="30" x14ac:dyDescent="0.25">
      <c r="A131" s="6" t="s">
        <v>95</v>
      </c>
      <c r="B131" s="6" t="s">
        <v>96</v>
      </c>
      <c r="C131" s="6" t="s">
        <v>144</v>
      </c>
      <c r="D131" s="6"/>
      <c r="E131" s="6" t="s">
        <v>230</v>
      </c>
      <c r="F131" s="6" t="s">
        <v>232</v>
      </c>
      <c r="G131" s="6"/>
      <c r="H131" s="6"/>
      <c r="I131" s="6" t="s">
        <v>156</v>
      </c>
      <c r="K131" s="1" t="s">
        <v>559</v>
      </c>
      <c r="L131" s="1" t="s">
        <v>560</v>
      </c>
      <c r="M131" s="1" t="s">
        <v>560</v>
      </c>
      <c r="N131" s="1" t="s">
        <v>560</v>
      </c>
      <c r="O131" s="1" t="s">
        <v>561</v>
      </c>
      <c r="P131" s="1" t="s">
        <v>561</v>
      </c>
      <c r="Q131" s="1" t="s">
        <v>561</v>
      </c>
      <c r="R131" s="1" t="s">
        <v>561</v>
      </c>
    </row>
    <row r="132" spans="1:18" ht="30" x14ac:dyDescent="0.25">
      <c r="A132" s="6" t="s">
        <v>95</v>
      </c>
      <c r="B132" s="6" t="s">
        <v>96</v>
      </c>
      <c r="C132" s="6" t="s">
        <v>144</v>
      </c>
      <c r="D132" s="6"/>
      <c r="E132" s="6" t="s">
        <v>202</v>
      </c>
      <c r="F132" s="6" t="s">
        <v>203</v>
      </c>
      <c r="G132" s="6"/>
      <c r="H132" s="6"/>
      <c r="I132" s="6" t="s">
        <v>156</v>
      </c>
      <c r="K132" s="1" t="s">
        <v>559</v>
      </c>
      <c r="L132" s="1" t="s">
        <v>560</v>
      </c>
      <c r="M132" s="1" t="s">
        <v>560</v>
      </c>
      <c r="N132" s="1" t="s">
        <v>560</v>
      </c>
      <c r="O132" s="1" t="s">
        <v>561</v>
      </c>
      <c r="P132" s="1" t="s">
        <v>561</v>
      </c>
      <c r="Q132" s="1" t="s">
        <v>561</v>
      </c>
      <c r="R132" s="1" t="s">
        <v>561</v>
      </c>
    </row>
    <row r="133" spans="1:18" ht="30" x14ac:dyDescent="0.25">
      <c r="A133" s="6" t="s">
        <v>95</v>
      </c>
      <c r="B133" s="6" t="s">
        <v>96</v>
      </c>
      <c r="C133" s="6" t="s">
        <v>144</v>
      </c>
      <c r="D133" s="6"/>
      <c r="E133" s="6" t="s">
        <v>212</v>
      </c>
      <c r="F133" s="6" t="s">
        <v>213</v>
      </c>
      <c r="G133" s="6"/>
      <c r="H133" s="6"/>
      <c r="I133" s="6" t="s">
        <v>156</v>
      </c>
      <c r="K133" s="1" t="s">
        <v>559</v>
      </c>
      <c r="L133" s="1" t="s">
        <v>560</v>
      </c>
      <c r="M133" s="1" t="s">
        <v>560</v>
      </c>
      <c r="N133" s="1" t="s">
        <v>560</v>
      </c>
      <c r="O133" s="1" t="s">
        <v>561</v>
      </c>
      <c r="P133" s="1" t="s">
        <v>561</v>
      </c>
      <c r="Q133" s="1" t="s">
        <v>561</v>
      </c>
      <c r="R133" s="1" t="s">
        <v>561</v>
      </c>
    </row>
    <row r="134" spans="1:18" ht="30" x14ac:dyDescent="0.25">
      <c r="A134" s="6" t="s">
        <v>95</v>
      </c>
      <c r="B134" s="6" t="s">
        <v>96</v>
      </c>
      <c r="C134" s="6" t="s">
        <v>144</v>
      </c>
      <c r="D134" s="6"/>
      <c r="E134" s="6" t="s">
        <v>176</v>
      </c>
      <c r="F134" s="6" t="s">
        <v>214</v>
      </c>
      <c r="G134" s="6"/>
      <c r="H134" s="6"/>
      <c r="I134" s="6" t="s">
        <v>156</v>
      </c>
      <c r="K134" s="1" t="s">
        <v>559</v>
      </c>
      <c r="L134" s="1" t="s">
        <v>560</v>
      </c>
      <c r="M134" s="1" t="s">
        <v>560</v>
      </c>
      <c r="N134" s="1" t="s">
        <v>560</v>
      </c>
      <c r="O134" s="1" t="s">
        <v>561</v>
      </c>
      <c r="P134" s="1" t="s">
        <v>561</v>
      </c>
      <c r="Q134" s="1" t="s">
        <v>561</v>
      </c>
      <c r="R134" s="1" t="s">
        <v>561</v>
      </c>
    </row>
    <row r="135" spans="1:18" ht="165" x14ac:dyDescent="0.25">
      <c r="A135" s="6" t="s">
        <v>97</v>
      </c>
      <c r="B135" s="6" t="s">
        <v>98</v>
      </c>
      <c r="C135" s="6" t="s">
        <v>144</v>
      </c>
      <c r="D135" s="6" t="s">
        <v>506</v>
      </c>
      <c r="E135" s="6" t="s">
        <v>225</v>
      </c>
      <c r="F135" s="6" t="s">
        <v>228</v>
      </c>
      <c r="G135" s="6" t="s">
        <v>247</v>
      </c>
      <c r="H135" s="6" t="s">
        <v>507</v>
      </c>
      <c r="I135" s="6" t="s">
        <v>156</v>
      </c>
      <c r="K135" s="1" t="s">
        <v>559</v>
      </c>
      <c r="L135" s="1" t="s">
        <v>561</v>
      </c>
      <c r="M135" s="1" t="s">
        <v>561</v>
      </c>
      <c r="N135" s="1" t="s">
        <v>560</v>
      </c>
      <c r="O135" s="1" t="s">
        <v>561</v>
      </c>
      <c r="P135" s="1" t="s">
        <v>560</v>
      </c>
      <c r="Q135" s="1" t="s">
        <v>561</v>
      </c>
      <c r="R135" s="1" t="s">
        <v>560</v>
      </c>
    </row>
    <row r="136" spans="1:18" ht="150" x14ac:dyDescent="0.25">
      <c r="A136" s="6" t="s">
        <v>97</v>
      </c>
      <c r="B136" s="6" t="s">
        <v>98</v>
      </c>
      <c r="C136" s="6" t="s">
        <v>144</v>
      </c>
      <c r="D136" s="6" t="s">
        <v>508</v>
      </c>
      <c r="E136" s="6" t="s">
        <v>212</v>
      </c>
      <c r="F136" s="6" t="s">
        <v>213</v>
      </c>
      <c r="G136" s="6" t="s">
        <v>234</v>
      </c>
      <c r="H136" s="6" t="s">
        <v>509</v>
      </c>
      <c r="I136" s="6" t="s">
        <v>150</v>
      </c>
      <c r="K136" s="1" t="s">
        <v>559</v>
      </c>
      <c r="L136" s="1" t="s">
        <v>561</v>
      </c>
      <c r="M136" s="1" t="s">
        <v>561</v>
      </c>
      <c r="N136" s="1" t="s">
        <v>560</v>
      </c>
      <c r="O136" s="1" t="s">
        <v>561</v>
      </c>
      <c r="P136" s="1" t="s">
        <v>560</v>
      </c>
      <c r="Q136" s="1" t="s">
        <v>561</v>
      </c>
      <c r="R136" s="1" t="s">
        <v>560</v>
      </c>
    </row>
    <row r="137" spans="1:18" ht="120" x14ac:dyDescent="0.25">
      <c r="A137" s="6" t="s">
        <v>97</v>
      </c>
      <c r="B137" s="6" t="s">
        <v>98</v>
      </c>
      <c r="C137" s="6" t="s">
        <v>144</v>
      </c>
      <c r="D137" s="6" t="s">
        <v>510</v>
      </c>
      <c r="E137" s="6" t="s">
        <v>305</v>
      </c>
      <c r="F137" s="6" t="s">
        <v>283</v>
      </c>
      <c r="G137" s="6" t="s">
        <v>288</v>
      </c>
      <c r="H137" s="6" t="s">
        <v>511</v>
      </c>
      <c r="I137" s="6" t="s">
        <v>156</v>
      </c>
      <c r="K137" s="1" t="s">
        <v>559</v>
      </c>
      <c r="L137" s="1" t="s">
        <v>561</v>
      </c>
      <c r="M137" s="1" t="s">
        <v>561</v>
      </c>
      <c r="N137" s="1" t="s">
        <v>560</v>
      </c>
      <c r="O137" s="1" t="s">
        <v>561</v>
      </c>
      <c r="P137" s="1" t="s">
        <v>560</v>
      </c>
      <c r="Q137" s="1" t="s">
        <v>561</v>
      </c>
      <c r="R137" s="1" t="s">
        <v>560</v>
      </c>
    </row>
    <row r="138" spans="1:18" ht="90" x14ac:dyDescent="0.25">
      <c r="A138" s="6" t="s">
        <v>99</v>
      </c>
      <c r="B138" s="6" t="s">
        <v>100</v>
      </c>
      <c r="C138" s="6" t="s">
        <v>144</v>
      </c>
      <c r="D138" s="6" t="s">
        <v>512</v>
      </c>
      <c r="E138" s="6" t="s">
        <v>168</v>
      </c>
      <c r="F138" s="6" t="s">
        <v>169</v>
      </c>
      <c r="G138" s="6">
        <v>0</v>
      </c>
      <c r="H138" s="6" t="s">
        <v>513</v>
      </c>
      <c r="I138" s="6" t="s">
        <v>150</v>
      </c>
      <c r="K138" s="1" t="s">
        <v>562</v>
      </c>
      <c r="L138" s="1" t="s">
        <v>561</v>
      </c>
      <c r="M138" s="1" t="s">
        <v>561</v>
      </c>
      <c r="N138" s="1" t="s">
        <v>560</v>
      </c>
      <c r="O138" s="1" t="s">
        <v>561</v>
      </c>
      <c r="P138" s="1" t="s">
        <v>560</v>
      </c>
      <c r="Q138" s="1" t="s">
        <v>561</v>
      </c>
      <c r="R138" s="1" t="s">
        <v>561</v>
      </c>
    </row>
    <row r="139" spans="1:18" ht="90" x14ac:dyDescent="0.25">
      <c r="A139" s="6" t="s">
        <v>101</v>
      </c>
      <c r="B139" s="6" t="s">
        <v>102</v>
      </c>
      <c r="C139" s="6" t="s">
        <v>162</v>
      </c>
      <c r="D139" s="6" t="s">
        <v>514</v>
      </c>
      <c r="E139" s="6" t="s">
        <v>168</v>
      </c>
      <c r="F139" s="6" t="s">
        <v>169</v>
      </c>
      <c r="G139" s="6" t="s">
        <v>247</v>
      </c>
      <c r="H139" s="6" t="s">
        <v>248</v>
      </c>
      <c r="I139" s="6" t="s">
        <v>150</v>
      </c>
      <c r="K139" s="1" t="s">
        <v>562</v>
      </c>
      <c r="L139" s="1" t="s">
        <v>561</v>
      </c>
      <c r="M139" s="1" t="s">
        <v>561</v>
      </c>
      <c r="N139" s="1" t="s">
        <v>560</v>
      </c>
      <c r="O139" s="1" t="s">
        <v>561</v>
      </c>
      <c r="P139" s="1" t="s">
        <v>560</v>
      </c>
      <c r="Q139" s="1" t="s">
        <v>561</v>
      </c>
      <c r="R139" s="1" t="s">
        <v>560</v>
      </c>
    </row>
    <row r="140" spans="1:18" ht="150" x14ac:dyDescent="0.25">
      <c r="A140" s="6" t="s">
        <v>103</v>
      </c>
      <c r="B140" s="6" t="s">
        <v>104</v>
      </c>
      <c r="C140" s="6" t="s">
        <v>144</v>
      </c>
      <c r="D140" s="6" t="s">
        <v>515</v>
      </c>
      <c r="E140" s="6" t="s">
        <v>516</v>
      </c>
      <c r="F140" s="6" t="s">
        <v>517</v>
      </c>
      <c r="G140" s="6" t="s">
        <v>389</v>
      </c>
      <c r="H140" s="6" t="s">
        <v>518</v>
      </c>
      <c r="I140" s="6" t="s">
        <v>150</v>
      </c>
      <c r="K140" s="1" t="s">
        <v>559</v>
      </c>
      <c r="L140" s="1" t="s">
        <v>561</v>
      </c>
      <c r="M140" s="1" t="s">
        <v>561</v>
      </c>
      <c r="N140" s="1" t="s">
        <v>560</v>
      </c>
      <c r="O140" s="1" t="s">
        <v>561</v>
      </c>
      <c r="P140" s="1" t="s">
        <v>561</v>
      </c>
      <c r="Q140" s="1" t="s">
        <v>561</v>
      </c>
      <c r="R140" s="1" t="s">
        <v>561</v>
      </c>
    </row>
    <row r="141" spans="1:18" ht="409.5" x14ac:dyDescent="0.25">
      <c r="A141" s="6" t="s">
        <v>105</v>
      </c>
      <c r="B141" s="6" t="s">
        <v>106</v>
      </c>
      <c r="C141" s="6" t="s">
        <v>162</v>
      </c>
      <c r="D141" s="6" t="s">
        <v>519</v>
      </c>
      <c r="E141" s="6" t="s">
        <v>212</v>
      </c>
      <c r="F141" s="6" t="s">
        <v>213</v>
      </c>
      <c r="G141" s="6" t="s">
        <v>430</v>
      </c>
      <c r="H141" s="6" t="s">
        <v>520</v>
      </c>
      <c r="I141" s="6" t="s">
        <v>150</v>
      </c>
      <c r="K141" s="1" t="s">
        <v>562</v>
      </c>
      <c r="L141" s="1" t="s">
        <v>561</v>
      </c>
      <c r="M141" s="1" t="s">
        <v>561</v>
      </c>
      <c r="N141" s="1" t="s">
        <v>560</v>
      </c>
      <c r="O141" s="1" t="s">
        <v>561</v>
      </c>
      <c r="P141" s="1" t="s">
        <v>560</v>
      </c>
      <c r="Q141" s="1" t="s">
        <v>561</v>
      </c>
      <c r="R141" s="1" t="s">
        <v>561</v>
      </c>
    </row>
    <row r="142" spans="1:18" ht="120" x14ac:dyDescent="0.25">
      <c r="A142" s="6" t="s">
        <v>107</v>
      </c>
      <c r="B142" s="6" t="s">
        <v>108</v>
      </c>
      <c r="C142" s="6" t="s">
        <v>162</v>
      </c>
      <c r="D142" s="6" t="s">
        <v>521</v>
      </c>
      <c r="E142" s="6" t="s">
        <v>418</v>
      </c>
      <c r="F142" s="6" t="s">
        <v>522</v>
      </c>
      <c r="G142" s="6" t="s">
        <v>418</v>
      </c>
      <c r="H142" s="6" t="s">
        <v>522</v>
      </c>
      <c r="I142" s="6" t="s">
        <v>150</v>
      </c>
      <c r="K142" s="1" t="s">
        <v>559</v>
      </c>
      <c r="L142" s="1" t="s">
        <v>561</v>
      </c>
      <c r="M142" s="1" t="s">
        <v>561</v>
      </c>
      <c r="N142" s="1" t="s">
        <v>560</v>
      </c>
      <c r="O142" s="1" t="s">
        <v>561</v>
      </c>
      <c r="P142" s="1" t="s">
        <v>561</v>
      </c>
      <c r="Q142" s="1" t="s">
        <v>561</v>
      </c>
      <c r="R142" s="1" t="s">
        <v>560</v>
      </c>
    </row>
    <row r="143" spans="1:18" ht="225" x14ac:dyDescent="0.25">
      <c r="A143" s="6" t="s">
        <v>109</v>
      </c>
      <c r="B143" s="6" t="s">
        <v>110</v>
      </c>
      <c r="C143" s="6" t="s">
        <v>144</v>
      </c>
      <c r="D143" s="6" t="s">
        <v>523</v>
      </c>
      <c r="E143" s="6" t="s">
        <v>202</v>
      </c>
      <c r="F143" s="6" t="s">
        <v>203</v>
      </c>
      <c r="G143" s="6" t="s">
        <v>148</v>
      </c>
      <c r="H143" s="6" t="s">
        <v>524</v>
      </c>
      <c r="I143" s="6" t="s">
        <v>150</v>
      </c>
      <c r="K143" s="1" t="s">
        <v>562</v>
      </c>
      <c r="L143" s="1" t="s">
        <v>561</v>
      </c>
      <c r="M143" s="1" t="s">
        <v>561</v>
      </c>
      <c r="N143" s="1" t="s">
        <v>560</v>
      </c>
      <c r="O143" s="1" t="s">
        <v>561</v>
      </c>
      <c r="P143" s="1" t="s">
        <v>560</v>
      </c>
      <c r="Q143" s="1" t="s">
        <v>561</v>
      </c>
      <c r="R143" s="1" t="s">
        <v>561</v>
      </c>
    </row>
    <row r="144" spans="1:18" ht="105" x14ac:dyDescent="0.25">
      <c r="A144" s="6" t="s">
        <v>111</v>
      </c>
      <c r="B144" s="6" t="s">
        <v>112</v>
      </c>
      <c r="C144" s="6" t="s">
        <v>144</v>
      </c>
      <c r="D144" s="6" t="s">
        <v>525</v>
      </c>
      <c r="E144" s="6">
        <v>0</v>
      </c>
      <c r="F144" s="6" t="s">
        <v>526</v>
      </c>
      <c r="G144" s="6" t="s">
        <v>172</v>
      </c>
      <c r="H144" s="6" t="s">
        <v>527</v>
      </c>
      <c r="I144" s="6" t="s">
        <v>150</v>
      </c>
      <c r="K144" s="1" t="s">
        <v>559</v>
      </c>
      <c r="L144" s="1" t="s">
        <v>561</v>
      </c>
      <c r="M144" s="1" t="s">
        <v>561</v>
      </c>
      <c r="N144" s="1" t="s">
        <v>560</v>
      </c>
      <c r="O144" s="1" t="s">
        <v>561</v>
      </c>
      <c r="P144" s="1" t="s">
        <v>561</v>
      </c>
      <c r="Q144" s="1" t="s">
        <v>561</v>
      </c>
      <c r="R144" s="1" t="s">
        <v>561</v>
      </c>
    </row>
    <row r="145" spans="1:18" ht="135" x14ac:dyDescent="0.25">
      <c r="A145" s="6" t="s">
        <v>111</v>
      </c>
      <c r="B145" s="6" t="s">
        <v>112</v>
      </c>
      <c r="C145" s="6" t="s">
        <v>144</v>
      </c>
      <c r="D145" s="6" t="s">
        <v>528</v>
      </c>
      <c r="E145" s="6">
        <v>1</v>
      </c>
      <c r="F145" s="6" t="s">
        <v>529</v>
      </c>
      <c r="G145" s="6" t="s">
        <v>176</v>
      </c>
      <c r="H145" s="6" t="s">
        <v>530</v>
      </c>
      <c r="I145" s="6" t="s">
        <v>156</v>
      </c>
      <c r="K145" s="1" t="s">
        <v>559</v>
      </c>
      <c r="L145" s="1" t="s">
        <v>561</v>
      </c>
      <c r="M145" s="1" t="s">
        <v>561</v>
      </c>
      <c r="N145" s="1" t="s">
        <v>560</v>
      </c>
      <c r="O145" s="1" t="s">
        <v>561</v>
      </c>
      <c r="P145" s="1" t="s">
        <v>561</v>
      </c>
      <c r="Q145" s="1" t="s">
        <v>561</v>
      </c>
      <c r="R145" s="1" t="s">
        <v>561</v>
      </c>
    </row>
    <row r="146" spans="1:18" ht="165" x14ac:dyDescent="0.25">
      <c r="A146" s="6" t="s">
        <v>113</v>
      </c>
      <c r="B146" s="6" t="s">
        <v>114</v>
      </c>
      <c r="C146" s="6" t="s">
        <v>144</v>
      </c>
      <c r="D146" s="6" t="s">
        <v>531</v>
      </c>
      <c r="E146" s="6">
        <v>0</v>
      </c>
      <c r="F146" s="6" t="s">
        <v>532</v>
      </c>
      <c r="G146" s="6" t="s">
        <v>533</v>
      </c>
      <c r="H146" s="6" t="s">
        <v>534</v>
      </c>
      <c r="I146" s="6" t="s">
        <v>150</v>
      </c>
      <c r="K146" s="1" t="s">
        <v>562</v>
      </c>
      <c r="L146" s="1" t="s">
        <v>561</v>
      </c>
      <c r="M146" s="1" t="s">
        <v>561</v>
      </c>
      <c r="N146" s="1" t="s">
        <v>560</v>
      </c>
      <c r="O146" s="1" t="s">
        <v>561</v>
      </c>
      <c r="P146" s="1" t="s">
        <v>561</v>
      </c>
      <c r="Q146" s="1" t="s">
        <v>561</v>
      </c>
      <c r="R146" s="1" t="s">
        <v>561</v>
      </c>
    </row>
    <row r="147" spans="1:18" ht="150" x14ac:dyDescent="0.25">
      <c r="A147" s="6" t="s">
        <v>113</v>
      </c>
      <c r="B147" s="6" t="s">
        <v>114</v>
      </c>
      <c r="C147" s="6" t="s">
        <v>144</v>
      </c>
      <c r="D147" s="6" t="s">
        <v>535</v>
      </c>
      <c r="E147" s="6">
        <v>1</v>
      </c>
      <c r="F147" s="6" t="s">
        <v>536</v>
      </c>
      <c r="G147" s="6" t="s">
        <v>486</v>
      </c>
      <c r="H147" s="6" t="s">
        <v>487</v>
      </c>
      <c r="I147" s="6" t="s">
        <v>156</v>
      </c>
      <c r="K147" s="1" t="s">
        <v>562</v>
      </c>
      <c r="L147" s="1" t="s">
        <v>561</v>
      </c>
      <c r="M147" s="1" t="s">
        <v>561</v>
      </c>
      <c r="N147" s="1" t="s">
        <v>560</v>
      </c>
      <c r="O147" s="1" t="s">
        <v>561</v>
      </c>
      <c r="P147" s="1" t="s">
        <v>561</v>
      </c>
      <c r="Q147" s="1" t="s">
        <v>561</v>
      </c>
      <c r="R147" s="1" t="s">
        <v>561</v>
      </c>
    </row>
    <row r="148" spans="1:18" ht="105" x14ac:dyDescent="0.25">
      <c r="A148" s="6" t="s">
        <v>113</v>
      </c>
      <c r="B148" s="6" t="s">
        <v>114</v>
      </c>
      <c r="C148" s="6" t="s">
        <v>162</v>
      </c>
      <c r="D148" s="6" t="s">
        <v>537</v>
      </c>
      <c r="E148" s="6"/>
      <c r="F148" s="6" t="s">
        <v>538</v>
      </c>
      <c r="G148" s="6" t="s">
        <v>172</v>
      </c>
      <c r="H148" s="6" t="s">
        <v>499</v>
      </c>
      <c r="I148" s="6" t="s">
        <v>156</v>
      </c>
      <c r="K148" s="1" t="s">
        <v>562</v>
      </c>
      <c r="L148" s="1" t="s">
        <v>561</v>
      </c>
      <c r="M148" s="1" t="s">
        <v>561</v>
      </c>
      <c r="N148" s="1" t="s">
        <v>560</v>
      </c>
      <c r="O148" s="1" t="s">
        <v>560</v>
      </c>
      <c r="P148" s="1" t="s">
        <v>561</v>
      </c>
      <c r="Q148" s="1" t="s">
        <v>561</v>
      </c>
      <c r="R148" s="1" t="s">
        <v>561</v>
      </c>
    </row>
    <row r="149" spans="1:18" ht="120" x14ac:dyDescent="0.25">
      <c r="A149" s="6" t="s">
        <v>113</v>
      </c>
      <c r="B149" s="6" t="s">
        <v>114</v>
      </c>
      <c r="C149" s="6" t="s">
        <v>144</v>
      </c>
      <c r="D149" s="6" t="s">
        <v>539</v>
      </c>
      <c r="E149" s="6">
        <v>2</v>
      </c>
      <c r="F149" s="6" t="s">
        <v>540</v>
      </c>
      <c r="G149" s="6" t="s">
        <v>305</v>
      </c>
      <c r="H149" s="6" t="s">
        <v>283</v>
      </c>
      <c r="I149" s="6" t="s">
        <v>150</v>
      </c>
      <c r="K149" s="1" t="s">
        <v>562</v>
      </c>
      <c r="L149" s="1" t="s">
        <v>561</v>
      </c>
      <c r="M149" s="1" t="s">
        <v>561</v>
      </c>
      <c r="N149" s="1" t="s">
        <v>560</v>
      </c>
      <c r="O149" s="1" t="s">
        <v>561</v>
      </c>
      <c r="P149" s="1" t="s">
        <v>561</v>
      </c>
      <c r="Q149" s="1" t="s">
        <v>561</v>
      </c>
      <c r="R149" s="1" t="s">
        <v>561</v>
      </c>
    </row>
    <row r="150" spans="1:18" ht="300" x14ac:dyDescent="0.25">
      <c r="A150" s="6" t="s">
        <v>115</v>
      </c>
      <c r="B150" s="6" t="s">
        <v>116</v>
      </c>
      <c r="C150" s="6" t="s">
        <v>162</v>
      </c>
      <c r="D150" s="6" t="s">
        <v>541</v>
      </c>
      <c r="E150" s="6">
        <v>0</v>
      </c>
      <c r="F150" s="6" t="s">
        <v>542</v>
      </c>
      <c r="G150" s="6">
        <v>0</v>
      </c>
      <c r="H150" s="6" t="s">
        <v>543</v>
      </c>
      <c r="I150" s="6" t="s">
        <v>156</v>
      </c>
      <c r="K150" s="1" t="s">
        <v>559</v>
      </c>
      <c r="L150" s="1" t="s">
        <v>561</v>
      </c>
      <c r="M150" s="1" t="s">
        <v>561</v>
      </c>
      <c r="N150" s="1" t="s">
        <v>560</v>
      </c>
      <c r="O150" s="1" t="s">
        <v>561</v>
      </c>
      <c r="P150" s="1" t="s">
        <v>561</v>
      </c>
      <c r="Q150" s="1" t="s">
        <v>561</v>
      </c>
      <c r="R150" s="1" t="s">
        <v>561</v>
      </c>
    </row>
    <row r="151" spans="1:18" ht="315" x14ac:dyDescent="0.25">
      <c r="A151" s="6" t="s">
        <v>117</v>
      </c>
      <c r="B151" s="6" t="s">
        <v>118</v>
      </c>
      <c r="C151" s="6" t="s">
        <v>162</v>
      </c>
      <c r="D151" s="6" t="s">
        <v>544</v>
      </c>
      <c r="E151" s="6">
        <v>1</v>
      </c>
      <c r="F151" s="6" t="s">
        <v>545</v>
      </c>
      <c r="G151" s="6">
        <v>0</v>
      </c>
      <c r="H151" s="6" t="s">
        <v>546</v>
      </c>
      <c r="I151" s="6" t="s">
        <v>150</v>
      </c>
      <c r="K151" s="1" t="s">
        <v>562</v>
      </c>
      <c r="L151" s="1" t="s">
        <v>561</v>
      </c>
      <c r="M151" s="1" t="s">
        <v>561</v>
      </c>
      <c r="N151" s="1" t="s">
        <v>560</v>
      </c>
      <c r="O151" s="1" t="s">
        <v>561</v>
      </c>
      <c r="P151" s="1" t="s">
        <v>561</v>
      </c>
      <c r="Q151" s="1" t="s">
        <v>561</v>
      </c>
      <c r="R151" s="1" t="s">
        <v>561</v>
      </c>
    </row>
    <row r="152" spans="1:18" ht="150" x14ac:dyDescent="0.25">
      <c r="A152" s="6" t="s">
        <v>119</v>
      </c>
      <c r="B152" s="6" t="s">
        <v>120</v>
      </c>
      <c r="C152" s="6" t="s">
        <v>144</v>
      </c>
      <c r="D152" s="6" t="s">
        <v>547</v>
      </c>
      <c r="E152" s="6" t="s">
        <v>168</v>
      </c>
      <c r="F152" s="6" t="s">
        <v>169</v>
      </c>
      <c r="G152" s="6">
        <v>0</v>
      </c>
      <c r="H152" s="6" t="s">
        <v>302</v>
      </c>
      <c r="I152" s="6" t="s">
        <v>150</v>
      </c>
      <c r="K152" s="1" t="s">
        <v>559</v>
      </c>
      <c r="L152" s="1" t="s">
        <v>561</v>
      </c>
      <c r="M152" s="1" t="s">
        <v>561</v>
      </c>
      <c r="N152" s="1" t="s">
        <v>560</v>
      </c>
      <c r="O152" s="1" t="s">
        <v>561</v>
      </c>
      <c r="P152" s="1" t="s">
        <v>560</v>
      </c>
      <c r="Q152" s="1" t="s">
        <v>561</v>
      </c>
      <c r="R152" s="1" t="s">
        <v>561</v>
      </c>
    </row>
    <row r="153" spans="1:18" ht="180" x14ac:dyDescent="0.25">
      <c r="A153" s="6" t="s">
        <v>121</v>
      </c>
      <c r="B153" s="6" t="s">
        <v>122</v>
      </c>
      <c r="C153" s="6" t="s">
        <v>144</v>
      </c>
      <c r="D153" s="6" t="s">
        <v>548</v>
      </c>
      <c r="E153" s="6" t="s">
        <v>247</v>
      </c>
      <c r="F153" s="6" t="s">
        <v>549</v>
      </c>
      <c r="G153" s="6" t="s">
        <v>247</v>
      </c>
      <c r="H153" s="6" t="s">
        <v>248</v>
      </c>
      <c r="I153" s="6" t="s">
        <v>150</v>
      </c>
      <c r="K153" s="1" t="s">
        <v>562</v>
      </c>
      <c r="L153" s="1" t="s">
        <v>561</v>
      </c>
      <c r="M153" s="1" t="s">
        <v>561</v>
      </c>
      <c r="N153" s="1" t="s">
        <v>560</v>
      </c>
      <c r="O153" s="1" t="s">
        <v>561</v>
      </c>
      <c r="P153" s="1" t="s">
        <v>561</v>
      </c>
      <c r="Q153" s="1" t="s">
        <v>561</v>
      </c>
      <c r="R153" s="1" t="s">
        <v>560</v>
      </c>
    </row>
    <row r="154" spans="1:18" ht="165" x14ac:dyDescent="0.25">
      <c r="A154" s="6" t="s">
        <v>121</v>
      </c>
      <c r="B154" s="6" t="s">
        <v>122</v>
      </c>
      <c r="C154" s="6" t="s">
        <v>144</v>
      </c>
      <c r="D154" s="6" t="s">
        <v>550</v>
      </c>
      <c r="E154" s="6" t="s">
        <v>221</v>
      </c>
      <c r="F154" s="6" t="s">
        <v>551</v>
      </c>
      <c r="G154" s="6" t="s">
        <v>221</v>
      </c>
      <c r="H154" s="6" t="s">
        <v>260</v>
      </c>
      <c r="I154" s="6" t="s">
        <v>156</v>
      </c>
      <c r="K154" s="1" t="s">
        <v>562</v>
      </c>
      <c r="L154" s="1" t="s">
        <v>561</v>
      </c>
      <c r="M154" s="1" t="s">
        <v>561</v>
      </c>
      <c r="N154" s="1" t="s">
        <v>560</v>
      </c>
      <c r="O154" s="1" t="s">
        <v>561</v>
      </c>
      <c r="P154" s="1" t="s">
        <v>561</v>
      </c>
      <c r="Q154" s="1" t="s">
        <v>561</v>
      </c>
      <c r="R154" s="1" t="s">
        <v>560</v>
      </c>
    </row>
    <row r="155" spans="1:18" ht="165" x14ac:dyDescent="0.25">
      <c r="A155" s="6" t="s">
        <v>123</v>
      </c>
      <c r="B155" s="6" t="s">
        <v>124</v>
      </c>
      <c r="C155" s="6" t="s">
        <v>144</v>
      </c>
      <c r="D155" s="6" t="s">
        <v>552</v>
      </c>
      <c r="E155" s="6" t="s">
        <v>202</v>
      </c>
      <c r="F155" s="6" t="s">
        <v>363</v>
      </c>
      <c r="G155" s="6" t="s">
        <v>221</v>
      </c>
      <c r="H155" s="6" t="s">
        <v>260</v>
      </c>
      <c r="I155" s="6" t="s">
        <v>150</v>
      </c>
      <c r="K155" s="1" t="s">
        <v>559</v>
      </c>
      <c r="L155" s="1" t="s">
        <v>561</v>
      </c>
      <c r="M155" s="1" t="s">
        <v>561</v>
      </c>
      <c r="N155" s="1" t="s">
        <v>560</v>
      </c>
      <c r="O155" s="1" t="s">
        <v>561</v>
      </c>
      <c r="P155" s="1" t="s">
        <v>560</v>
      </c>
      <c r="Q155" s="1" t="s">
        <v>561</v>
      </c>
      <c r="R155" s="1" t="s">
        <v>560</v>
      </c>
    </row>
    <row r="156" spans="1:18" ht="150" x14ac:dyDescent="0.25">
      <c r="A156" s="6" t="s">
        <v>123</v>
      </c>
      <c r="B156" s="6" t="s">
        <v>124</v>
      </c>
      <c r="C156" s="6" t="s">
        <v>144</v>
      </c>
      <c r="D156" s="6" t="s">
        <v>553</v>
      </c>
      <c r="E156" s="6" t="s">
        <v>212</v>
      </c>
      <c r="F156" s="6" t="s">
        <v>554</v>
      </c>
      <c r="G156" s="6" t="s">
        <v>221</v>
      </c>
      <c r="H156" s="6" t="s">
        <v>260</v>
      </c>
      <c r="I156" s="6" t="s">
        <v>150</v>
      </c>
      <c r="K156" s="1" t="s">
        <v>559</v>
      </c>
      <c r="L156" s="1" t="s">
        <v>561</v>
      </c>
      <c r="M156" s="1" t="s">
        <v>561</v>
      </c>
      <c r="N156" s="1" t="s">
        <v>560</v>
      </c>
      <c r="O156" s="1" t="s">
        <v>561</v>
      </c>
      <c r="P156" s="1" t="s">
        <v>560</v>
      </c>
      <c r="Q156" s="1" t="s">
        <v>561</v>
      </c>
      <c r="R156" s="1" t="s">
        <v>560</v>
      </c>
    </row>
    <row r="157" spans="1:18" ht="150" x14ac:dyDescent="0.25">
      <c r="A157" s="6" t="s">
        <v>123</v>
      </c>
      <c r="B157" s="6" t="s">
        <v>124</v>
      </c>
      <c r="C157" s="6" t="s">
        <v>144</v>
      </c>
      <c r="D157" s="6" t="s">
        <v>555</v>
      </c>
      <c r="E157" s="6" t="s">
        <v>176</v>
      </c>
      <c r="F157" s="6" t="s">
        <v>302</v>
      </c>
      <c r="G157" s="6" t="s">
        <v>221</v>
      </c>
      <c r="H157" s="6" t="s">
        <v>260</v>
      </c>
      <c r="I157" s="6" t="s">
        <v>150</v>
      </c>
      <c r="K157" s="1" t="s">
        <v>559</v>
      </c>
      <c r="L157" s="1" t="s">
        <v>561</v>
      </c>
      <c r="M157" s="1" t="s">
        <v>561</v>
      </c>
      <c r="N157" s="1" t="s">
        <v>560</v>
      </c>
      <c r="O157" s="1" t="s">
        <v>561</v>
      </c>
      <c r="P157" s="1" t="s">
        <v>560</v>
      </c>
      <c r="Q157" s="1" t="s">
        <v>561</v>
      </c>
      <c r="R157" s="1" t="s">
        <v>560</v>
      </c>
    </row>
    <row r="158" spans="1:18" ht="135" x14ac:dyDescent="0.25">
      <c r="A158" s="6" t="s">
        <v>123</v>
      </c>
      <c r="B158" s="6" t="s">
        <v>124</v>
      </c>
      <c r="C158" s="6" t="s">
        <v>144</v>
      </c>
      <c r="D158" s="6" t="s">
        <v>556</v>
      </c>
      <c r="E158" s="6" t="s">
        <v>557</v>
      </c>
      <c r="F158" s="6" t="s">
        <v>558</v>
      </c>
      <c r="G158" s="6" t="s">
        <v>221</v>
      </c>
      <c r="H158" s="6" t="s">
        <v>260</v>
      </c>
      <c r="I158" s="6" t="s">
        <v>156</v>
      </c>
      <c r="K158" s="1" t="s">
        <v>559</v>
      </c>
      <c r="L158" s="1" t="s">
        <v>561</v>
      </c>
      <c r="M158" s="1" t="s">
        <v>561</v>
      </c>
      <c r="N158" s="1" t="s">
        <v>560</v>
      </c>
      <c r="O158" s="1" t="s">
        <v>561</v>
      </c>
      <c r="P158" s="1" t="s">
        <v>561</v>
      </c>
      <c r="Q158" s="1" t="s">
        <v>561</v>
      </c>
      <c r="R158" s="1" t="s">
        <v>560</v>
      </c>
    </row>
  </sheetData>
  <mergeCells count="14">
    <mergeCell ref="F1:F2"/>
    <mergeCell ref="G1:G2"/>
    <mergeCell ref="H1:H2"/>
    <mergeCell ref="I1:I2"/>
    <mergeCell ref="A1:A2"/>
    <mergeCell ref="B1:B2"/>
    <mergeCell ref="C1:C2"/>
    <mergeCell ref="D1:D2"/>
    <mergeCell ref="E1:E2"/>
    <mergeCell ref="O1:R1"/>
    <mergeCell ref="K1:K2"/>
    <mergeCell ref="L1:L2"/>
    <mergeCell ref="M1:M2"/>
    <mergeCell ref="N1:N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3"/>
  <sheetViews>
    <sheetView zoomScale="115" zoomScaleNormal="115" workbookViewId="0">
      <selection activeCell="A6" sqref="A6:B6"/>
    </sheetView>
  </sheetViews>
  <sheetFormatPr defaultRowHeight="15" x14ac:dyDescent="0.25"/>
  <cols>
    <col min="1" max="1" width="11.28515625" bestFit="1" customWidth="1"/>
  </cols>
  <sheetData>
    <row r="1" spans="1:26" x14ac:dyDescent="0.25">
      <c r="A1" s="20" t="s">
        <v>130</v>
      </c>
      <c r="B1" s="20"/>
      <c r="C1" t="s">
        <v>9</v>
      </c>
      <c r="D1" t="s">
        <v>11</v>
      </c>
      <c r="E1" t="s">
        <v>13</v>
      </c>
      <c r="F1" t="s">
        <v>15</v>
      </c>
      <c r="G1" t="s">
        <v>17</v>
      </c>
      <c r="H1" t="s">
        <v>19</v>
      </c>
      <c r="I1" t="s">
        <v>21</v>
      </c>
      <c r="J1" t="s">
        <v>23</v>
      </c>
      <c r="K1" t="s">
        <v>25</v>
      </c>
      <c r="L1" t="s">
        <v>27</v>
      </c>
      <c r="M1" t="s">
        <v>29</v>
      </c>
      <c r="N1" t="s">
        <v>31</v>
      </c>
      <c r="O1" t="s">
        <v>33</v>
      </c>
      <c r="P1" t="s">
        <v>35</v>
      </c>
      <c r="Q1" t="s">
        <v>37</v>
      </c>
      <c r="R1" t="s">
        <v>39</v>
      </c>
      <c r="S1" t="s">
        <v>41</v>
      </c>
      <c r="T1" t="s">
        <v>43</v>
      </c>
      <c r="U1" t="s">
        <v>45</v>
      </c>
      <c r="V1" t="s">
        <v>47</v>
      </c>
      <c r="W1" t="s">
        <v>49</v>
      </c>
      <c r="X1" t="s">
        <v>51</v>
      </c>
      <c r="Y1" t="s">
        <v>53</v>
      </c>
      <c r="Z1" t="s">
        <v>55</v>
      </c>
    </row>
    <row r="2" spans="1:26" x14ac:dyDescent="0.25">
      <c r="A2" s="20" t="s">
        <v>131</v>
      </c>
      <c r="B2" s="20"/>
      <c r="C2" t="s">
        <v>561</v>
      </c>
      <c r="D2" t="s">
        <v>561</v>
      </c>
      <c r="E2" t="s">
        <v>561</v>
      </c>
      <c r="F2" t="s">
        <v>561</v>
      </c>
      <c r="G2" t="s">
        <v>561</v>
      </c>
      <c r="H2" t="s">
        <v>561</v>
      </c>
      <c r="I2" t="s">
        <v>561</v>
      </c>
      <c r="J2" t="s">
        <v>561</v>
      </c>
      <c r="K2" t="s">
        <v>561</v>
      </c>
      <c r="L2" t="s">
        <v>561</v>
      </c>
      <c r="M2" t="s">
        <v>561</v>
      </c>
      <c r="N2" t="s">
        <v>561</v>
      </c>
      <c r="O2" t="s">
        <v>561</v>
      </c>
      <c r="P2" t="s">
        <v>561</v>
      </c>
      <c r="Q2" t="s">
        <v>561</v>
      </c>
      <c r="R2" t="s">
        <v>561</v>
      </c>
      <c r="S2" t="s">
        <v>561</v>
      </c>
      <c r="T2" t="s">
        <v>561</v>
      </c>
      <c r="U2" t="s">
        <v>561</v>
      </c>
      <c r="V2" t="s">
        <v>561</v>
      </c>
      <c r="W2" t="s">
        <v>561</v>
      </c>
      <c r="X2" t="s">
        <v>561</v>
      </c>
      <c r="Y2" t="s">
        <v>561</v>
      </c>
      <c r="Z2" t="s">
        <v>561</v>
      </c>
    </row>
    <row r="3" spans="1:26" x14ac:dyDescent="0.25">
      <c r="A3" s="20" t="s">
        <v>125</v>
      </c>
      <c r="B3" s="20"/>
      <c r="C3" t="s">
        <v>561</v>
      </c>
      <c r="D3" t="s">
        <v>561</v>
      </c>
      <c r="E3" t="s">
        <v>561</v>
      </c>
      <c r="F3" t="s">
        <v>561</v>
      </c>
      <c r="G3" t="s">
        <v>561</v>
      </c>
      <c r="H3" t="s">
        <v>561</v>
      </c>
      <c r="I3" t="s">
        <v>561</v>
      </c>
      <c r="J3" t="s">
        <v>561</v>
      </c>
      <c r="K3" t="s">
        <v>561</v>
      </c>
      <c r="L3" t="s">
        <v>561</v>
      </c>
      <c r="M3" t="s">
        <v>561</v>
      </c>
      <c r="N3" t="s">
        <v>561</v>
      </c>
      <c r="O3" t="s">
        <v>561</v>
      </c>
      <c r="P3" t="s">
        <v>561</v>
      </c>
      <c r="Q3" t="s">
        <v>561</v>
      </c>
      <c r="R3" t="s">
        <v>561</v>
      </c>
      <c r="S3" t="s">
        <v>561</v>
      </c>
      <c r="T3" t="s">
        <v>561</v>
      </c>
      <c r="U3" t="s">
        <v>561</v>
      </c>
      <c r="V3" t="s">
        <v>561</v>
      </c>
      <c r="W3" t="s">
        <v>561</v>
      </c>
      <c r="X3" t="s">
        <v>561</v>
      </c>
      <c r="Y3" t="s">
        <v>561</v>
      </c>
      <c r="Z3" t="s">
        <v>561</v>
      </c>
    </row>
    <row r="4" spans="1:26" x14ac:dyDescent="0.25">
      <c r="A4" s="21" t="s">
        <v>127</v>
      </c>
      <c r="B4" s="21"/>
      <c r="C4" t="s">
        <v>561</v>
      </c>
      <c r="D4" t="s">
        <v>561</v>
      </c>
      <c r="E4" t="s">
        <v>561</v>
      </c>
      <c r="F4" t="s">
        <v>561</v>
      </c>
      <c r="G4" t="s">
        <v>561</v>
      </c>
      <c r="H4" t="s">
        <v>561</v>
      </c>
      <c r="I4" t="s">
        <v>561</v>
      </c>
      <c r="J4" t="s">
        <v>561</v>
      </c>
      <c r="K4" t="s">
        <v>561</v>
      </c>
      <c r="L4" t="s">
        <v>561</v>
      </c>
      <c r="M4" t="s">
        <v>561</v>
      </c>
      <c r="N4" t="s">
        <v>561</v>
      </c>
      <c r="O4" t="s">
        <v>561</v>
      </c>
      <c r="P4" t="s">
        <v>561</v>
      </c>
      <c r="Q4" t="s">
        <v>561</v>
      </c>
      <c r="R4" t="s">
        <v>561</v>
      </c>
      <c r="S4" t="s">
        <v>561</v>
      </c>
      <c r="T4" t="s">
        <v>561</v>
      </c>
      <c r="U4" t="s">
        <v>561</v>
      </c>
      <c r="V4" t="s">
        <v>561</v>
      </c>
      <c r="W4" t="s">
        <v>561</v>
      </c>
      <c r="X4" t="s">
        <v>561</v>
      </c>
      <c r="Y4" t="s">
        <v>561</v>
      </c>
      <c r="Z4" t="s">
        <v>561</v>
      </c>
    </row>
    <row r="5" spans="1:26" x14ac:dyDescent="0.25">
      <c r="A5" s="21" t="s">
        <v>133</v>
      </c>
      <c r="B5" s="21"/>
      <c r="C5" t="s">
        <v>561</v>
      </c>
      <c r="D5" t="s">
        <v>560</v>
      </c>
      <c r="E5" t="s">
        <v>560</v>
      </c>
      <c r="F5" t="s">
        <v>561</v>
      </c>
      <c r="G5" t="s">
        <v>560</v>
      </c>
      <c r="H5" t="s">
        <v>561</v>
      </c>
      <c r="I5" t="s">
        <v>560</v>
      </c>
      <c r="J5" t="s">
        <v>561</v>
      </c>
      <c r="K5" t="s">
        <v>561</v>
      </c>
      <c r="L5" t="s">
        <v>560</v>
      </c>
      <c r="M5" t="s">
        <v>561</v>
      </c>
      <c r="N5" t="s">
        <v>561</v>
      </c>
      <c r="O5" t="s">
        <v>561</v>
      </c>
      <c r="P5" t="s">
        <v>560</v>
      </c>
      <c r="Q5" t="s">
        <v>560</v>
      </c>
      <c r="R5" t="s">
        <v>560</v>
      </c>
      <c r="S5" t="s">
        <v>561</v>
      </c>
      <c r="T5" t="s">
        <v>561</v>
      </c>
      <c r="U5" t="s">
        <v>560</v>
      </c>
      <c r="V5" t="s">
        <v>560</v>
      </c>
      <c r="W5" t="s">
        <v>561</v>
      </c>
      <c r="X5" t="s">
        <v>560</v>
      </c>
      <c r="Y5" t="s">
        <v>561</v>
      </c>
      <c r="Z5" t="s">
        <v>561</v>
      </c>
    </row>
    <row r="6" spans="1:26" ht="28.5" customHeight="1" x14ac:dyDescent="0.25">
      <c r="A6" s="19" t="s">
        <v>138</v>
      </c>
      <c r="B6" s="19"/>
      <c r="C6">
        <v>2</v>
      </c>
      <c r="D6">
        <v>0</v>
      </c>
      <c r="E6">
        <v>11</v>
      </c>
      <c r="F6">
        <v>0</v>
      </c>
      <c r="G6">
        <v>3</v>
      </c>
      <c r="H6">
        <v>0</v>
      </c>
      <c r="I6">
        <v>0</v>
      </c>
      <c r="J6">
        <v>26</v>
      </c>
      <c r="K6">
        <v>0</v>
      </c>
      <c r="L6">
        <v>0</v>
      </c>
      <c r="M6">
        <v>0</v>
      </c>
      <c r="N6">
        <v>0</v>
      </c>
      <c r="O6">
        <v>0</v>
      </c>
      <c r="P6">
        <v>0</v>
      </c>
      <c r="Q6">
        <v>0</v>
      </c>
      <c r="R6">
        <v>0</v>
      </c>
      <c r="S6">
        <v>0</v>
      </c>
      <c r="T6">
        <v>4</v>
      </c>
      <c r="U6">
        <v>3</v>
      </c>
      <c r="V6">
        <v>0</v>
      </c>
      <c r="W6">
        <v>24</v>
      </c>
      <c r="X6">
        <v>0</v>
      </c>
      <c r="Y6">
        <v>43</v>
      </c>
      <c r="Z6">
        <v>0</v>
      </c>
    </row>
    <row r="8" spans="1:26" x14ac:dyDescent="0.25">
      <c r="A8" s="20" t="s">
        <v>130</v>
      </c>
      <c r="B8" s="20"/>
      <c r="C8" t="s">
        <v>57</v>
      </c>
      <c r="D8" t="s">
        <v>59</v>
      </c>
      <c r="E8" t="s">
        <v>61</v>
      </c>
      <c r="F8" t="s">
        <v>63</v>
      </c>
      <c r="G8" t="s">
        <v>65</v>
      </c>
      <c r="H8" t="s">
        <v>67</v>
      </c>
      <c r="I8" t="s">
        <v>69</v>
      </c>
      <c r="J8" t="s">
        <v>71</v>
      </c>
      <c r="K8" t="s">
        <v>73</v>
      </c>
      <c r="L8" t="s">
        <v>75</v>
      </c>
      <c r="M8" t="s">
        <v>77</v>
      </c>
      <c r="N8" t="s">
        <v>79</v>
      </c>
      <c r="O8" t="s">
        <v>81</v>
      </c>
      <c r="P8" t="s">
        <v>83</v>
      </c>
      <c r="Q8" t="s">
        <v>85</v>
      </c>
      <c r="R8" t="s">
        <v>87</v>
      </c>
      <c r="S8" t="s">
        <v>89</v>
      </c>
      <c r="T8" t="s">
        <v>91</v>
      </c>
      <c r="U8" t="s">
        <v>93</v>
      </c>
      <c r="V8" t="s">
        <v>95</v>
      </c>
      <c r="W8" t="s">
        <v>97</v>
      </c>
      <c r="X8" t="s">
        <v>99</v>
      </c>
      <c r="Y8" t="s">
        <v>101</v>
      </c>
      <c r="Z8" t="s">
        <v>103</v>
      </c>
    </row>
    <row r="9" spans="1:26" x14ac:dyDescent="0.25">
      <c r="A9" s="20" t="s">
        <v>131</v>
      </c>
      <c r="B9" s="20"/>
      <c r="C9" t="s">
        <v>561</v>
      </c>
      <c r="D9" t="s">
        <v>561</v>
      </c>
      <c r="E9" t="s">
        <v>561</v>
      </c>
      <c r="F9" t="s">
        <v>561</v>
      </c>
      <c r="G9" t="s">
        <v>561</v>
      </c>
      <c r="H9" t="s">
        <v>561</v>
      </c>
      <c r="I9" t="s">
        <v>561</v>
      </c>
      <c r="J9" t="s">
        <v>561</v>
      </c>
      <c r="K9" t="s">
        <v>561</v>
      </c>
      <c r="L9" t="s">
        <v>561</v>
      </c>
      <c r="M9" t="s">
        <v>561</v>
      </c>
      <c r="N9" t="s">
        <v>561</v>
      </c>
      <c r="O9" t="s">
        <v>561</v>
      </c>
      <c r="P9" t="s">
        <v>561</v>
      </c>
      <c r="Q9" t="s">
        <v>561</v>
      </c>
      <c r="R9" t="s">
        <v>561</v>
      </c>
      <c r="S9" t="s">
        <v>561</v>
      </c>
      <c r="T9" t="s">
        <v>561</v>
      </c>
      <c r="U9" t="s">
        <v>561</v>
      </c>
      <c r="V9" t="s">
        <v>561</v>
      </c>
      <c r="W9" t="s">
        <v>561</v>
      </c>
      <c r="X9" t="s">
        <v>561</v>
      </c>
      <c r="Y9" t="s">
        <v>561</v>
      </c>
      <c r="Z9" t="s">
        <v>561</v>
      </c>
    </row>
    <row r="10" spans="1:26" x14ac:dyDescent="0.25">
      <c r="A10" s="20" t="s">
        <v>125</v>
      </c>
      <c r="B10" s="20"/>
      <c r="C10" t="s">
        <v>561</v>
      </c>
      <c r="D10" t="s">
        <v>561</v>
      </c>
      <c r="E10" t="s">
        <v>561</v>
      </c>
      <c r="F10" t="s">
        <v>561</v>
      </c>
      <c r="G10" t="s">
        <v>561</v>
      </c>
      <c r="H10" t="s">
        <v>561</v>
      </c>
      <c r="I10" t="s">
        <v>561</v>
      </c>
      <c r="J10" t="s">
        <v>561</v>
      </c>
      <c r="K10" t="s">
        <v>561</v>
      </c>
      <c r="L10" t="s">
        <v>561</v>
      </c>
      <c r="M10" t="s">
        <v>561</v>
      </c>
      <c r="N10" t="s">
        <v>561</v>
      </c>
      <c r="O10" t="s">
        <v>561</v>
      </c>
      <c r="P10" t="s">
        <v>561</v>
      </c>
      <c r="Q10" t="s">
        <v>561</v>
      </c>
      <c r="R10" t="s">
        <v>561</v>
      </c>
      <c r="S10" t="s">
        <v>561</v>
      </c>
      <c r="T10" t="s">
        <v>561</v>
      </c>
      <c r="U10" t="s">
        <v>561</v>
      </c>
      <c r="V10" t="s">
        <v>561</v>
      </c>
      <c r="W10" t="s">
        <v>561</v>
      </c>
      <c r="X10" t="s">
        <v>561</v>
      </c>
      <c r="Y10" t="s">
        <v>561</v>
      </c>
      <c r="Z10" t="s">
        <v>561</v>
      </c>
    </row>
    <row r="11" spans="1:26" x14ac:dyDescent="0.25">
      <c r="A11" s="21" t="s">
        <v>127</v>
      </c>
      <c r="B11" s="21"/>
      <c r="C11" t="s">
        <v>561</v>
      </c>
      <c r="D11" t="s">
        <v>561</v>
      </c>
      <c r="E11" t="s">
        <v>561</v>
      </c>
      <c r="F11" t="s">
        <v>561</v>
      </c>
      <c r="G11" t="s">
        <v>561</v>
      </c>
      <c r="H11" t="s">
        <v>561</v>
      </c>
      <c r="I11" t="s">
        <v>561</v>
      </c>
      <c r="J11" t="s">
        <v>561</v>
      </c>
      <c r="K11" t="s">
        <v>561</v>
      </c>
      <c r="L11" t="s">
        <v>561</v>
      </c>
      <c r="M11" t="s">
        <v>561</v>
      </c>
      <c r="N11" t="s">
        <v>561</v>
      </c>
      <c r="O11" t="s">
        <v>561</v>
      </c>
      <c r="P11" t="s">
        <v>561</v>
      </c>
      <c r="Q11" t="s">
        <v>561</v>
      </c>
      <c r="R11" t="s">
        <v>561</v>
      </c>
      <c r="S11" t="s">
        <v>561</v>
      </c>
      <c r="T11" t="s">
        <v>561</v>
      </c>
      <c r="U11" t="s">
        <v>561</v>
      </c>
      <c r="V11" t="s">
        <v>561</v>
      </c>
      <c r="W11" t="s">
        <v>561</v>
      </c>
      <c r="X11" t="s">
        <v>561</v>
      </c>
      <c r="Y11" t="s">
        <v>561</v>
      </c>
      <c r="Z11" t="s">
        <v>561</v>
      </c>
    </row>
    <row r="12" spans="1:26" x14ac:dyDescent="0.25">
      <c r="A12" s="21" t="s">
        <v>133</v>
      </c>
      <c r="B12" s="21"/>
      <c r="C12" t="s">
        <v>560</v>
      </c>
      <c r="D12" t="s">
        <v>561</v>
      </c>
      <c r="E12" t="s">
        <v>561</v>
      </c>
      <c r="F12" t="s">
        <v>560</v>
      </c>
      <c r="G12" t="s">
        <v>560</v>
      </c>
      <c r="H12" t="s">
        <v>561</v>
      </c>
      <c r="I12" t="s">
        <v>560</v>
      </c>
      <c r="J12" t="s">
        <v>561</v>
      </c>
      <c r="K12" t="s">
        <v>561</v>
      </c>
      <c r="L12" t="s">
        <v>561</v>
      </c>
      <c r="M12" t="s">
        <v>561</v>
      </c>
      <c r="N12" t="s">
        <v>561</v>
      </c>
      <c r="O12" t="s">
        <v>561</v>
      </c>
      <c r="P12" t="s">
        <v>561</v>
      </c>
      <c r="Q12" t="s">
        <v>561</v>
      </c>
      <c r="R12" t="s">
        <v>561</v>
      </c>
      <c r="S12" t="s">
        <v>561</v>
      </c>
      <c r="T12" t="s">
        <v>561</v>
      </c>
      <c r="U12" t="s">
        <v>560</v>
      </c>
      <c r="V12" t="s">
        <v>561</v>
      </c>
      <c r="W12" t="s">
        <v>561</v>
      </c>
      <c r="X12" t="s">
        <v>561</v>
      </c>
      <c r="Y12" t="s">
        <v>560</v>
      </c>
      <c r="Z12" t="s">
        <v>561</v>
      </c>
    </row>
    <row r="13" spans="1:26" x14ac:dyDescent="0.25">
      <c r="A13" s="19" t="s">
        <v>138</v>
      </c>
      <c r="B13" s="19"/>
      <c r="C13">
        <v>12</v>
      </c>
      <c r="D13">
        <v>0</v>
      </c>
      <c r="E13">
        <v>11</v>
      </c>
      <c r="F13">
        <v>0</v>
      </c>
      <c r="G13">
        <v>13</v>
      </c>
      <c r="H13">
        <v>0</v>
      </c>
      <c r="I13">
        <v>4</v>
      </c>
      <c r="J13">
        <v>0</v>
      </c>
      <c r="K13">
        <v>81</v>
      </c>
      <c r="L13">
        <v>0</v>
      </c>
      <c r="M13">
        <v>11</v>
      </c>
      <c r="N13">
        <v>11</v>
      </c>
      <c r="O13">
        <v>12</v>
      </c>
      <c r="P13">
        <v>0</v>
      </c>
      <c r="Q13">
        <v>1</v>
      </c>
      <c r="R13">
        <v>0</v>
      </c>
      <c r="S13">
        <v>6</v>
      </c>
      <c r="T13">
        <v>0</v>
      </c>
      <c r="U13">
        <v>3</v>
      </c>
      <c r="V13">
        <v>8</v>
      </c>
      <c r="W13">
        <v>5</v>
      </c>
      <c r="X13">
        <v>0</v>
      </c>
      <c r="Y13">
        <v>0</v>
      </c>
      <c r="Z13">
        <v>8</v>
      </c>
    </row>
    <row r="18" spans="1:12" x14ac:dyDescent="0.25">
      <c r="A18" s="20" t="s">
        <v>130</v>
      </c>
      <c r="B18" s="20"/>
      <c r="C18" t="s">
        <v>105</v>
      </c>
      <c r="D18" t="s">
        <v>107</v>
      </c>
      <c r="E18" t="s">
        <v>109</v>
      </c>
      <c r="F18" t="s">
        <v>111</v>
      </c>
      <c r="G18" t="s">
        <v>113</v>
      </c>
      <c r="H18" t="s">
        <v>115</v>
      </c>
      <c r="I18" t="s">
        <v>117</v>
      </c>
      <c r="J18" t="s">
        <v>119</v>
      </c>
      <c r="K18" t="s">
        <v>121</v>
      </c>
      <c r="L18" t="s">
        <v>123</v>
      </c>
    </row>
    <row r="19" spans="1:12" x14ac:dyDescent="0.25">
      <c r="A19" s="20" t="s">
        <v>131</v>
      </c>
      <c r="B19" s="20"/>
      <c r="C19" t="s">
        <v>561</v>
      </c>
      <c r="D19" t="s">
        <v>561</v>
      </c>
      <c r="E19" t="s">
        <v>561</v>
      </c>
      <c r="F19" t="s">
        <v>561</v>
      </c>
      <c r="G19" t="s">
        <v>561</v>
      </c>
      <c r="H19" t="s">
        <v>561</v>
      </c>
      <c r="I19" t="s">
        <v>561</v>
      </c>
      <c r="J19" t="s">
        <v>561</v>
      </c>
      <c r="K19" t="s">
        <v>561</v>
      </c>
      <c r="L19" t="s">
        <v>561</v>
      </c>
    </row>
    <row r="20" spans="1:12" x14ac:dyDescent="0.25">
      <c r="A20" s="20" t="s">
        <v>125</v>
      </c>
      <c r="B20" s="20"/>
      <c r="C20" t="s">
        <v>561</v>
      </c>
      <c r="D20" t="s">
        <v>561</v>
      </c>
      <c r="E20" t="s">
        <v>561</v>
      </c>
      <c r="F20" t="s">
        <v>561</v>
      </c>
      <c r="G20" t="s">
        <v>561</v>
      </c>
      <c r="H20" t="s">
        <v>561</v>
      </c>
      <c r="I20" t="s">
        <v>561</v>
      </c>
      <c r="J20" t="s">
        <v>561</v>
      </c>
      <c r="K20" t="s">
        <v>561</v>
      </c>
      <c r="L20" t="s">
        <v>561</v>
      </c>
    </row>
    <row r="21" spans="1:12" x14ac:dyDescent="0.25">
      <c r="A21" s="21" t="s">
        <v>127</v>
      </c>
      <c r="B21" s="21"/>
      <c r="C21" t="s">
        <v>561</v>
      </c>
      <c r="D21" t="s">
        <v>561</v>
      </c>
      <c r="E21" t="s">
        <v>561</v>
      </c>
      <c r="F21" t="s">
        <v>561</v>
      </c>
      <c r="G21" t="s">
        <v>561</v>
      </c>
      <c r="H21" t="s">
        <v>561</v>
      </c>
      <c r="I21" t="s">
        <v>561</v>
      </c>
      <c r="J21" t="s">
        <v>561</v>
      </c>
      <c r="K21" t="s">
        <v>561</v>
      </c>
      <c r="L21" t="s">
        <v>561</v>
      </c>
    </row>
    <row r="22" spans="1:12" x14ac:dyDescent="0.25">
      <c r="A22" s="21" t="s">
        <v>133</v>
      </c>
      <c r="B22" s="21"/>
      <c r="C22" t="s">
        <v>560</v>
      </c>
      <c r="D22" t="s">
        <v>560</v>
      </c>
      <c r="E22" t="s">
        <v>561</v>
      </c>
      <c r="F22" t="s">
        <v>561</v>
      </c>
      <c r="G22" t="s">
        <v>561</v>
      </c>
      <c r="H22" t="s">
        <v>560</v>
      </c>
      <c r="I22" t="s">
        <v>560</v>
      </c>
      <c r="J22" t="s">
        <v>561</v>
      </c>
      <c r="K22" t="s">
        <v>561</v>
      </c>
      <c r="L22" t="s">
        <v>561</v>
      </c>
    </row>
    <row r="23" spans="1:12" x14ac:dyDescent="0.25">
      <c r="A23" s="19" t="s">
        <v>138</v>
      </c>
      <c r="B23" s="19"/>
      <c r="C23">
        <v>0</v>
      </c>
      <c r="D23">
        <v>3</v>
      </c>
      <c r="E23">
        <v>0</v>
      </c>
      <c r="F23">
        <v>4</v>
      </c>
      <c r="G23">
        <v>0</v>
      </c>
      <c r="H23">
        <v>3</v>
      </c>
      <c r="I23">
        <v>0</v>
      </c>
      <c r="J23">
        <v>3</v>
      </c>
      <c r="K23">
        <v>0</v>
      </c>
      <c r="L23">
        <v>11</v>
      </c>
    </row>
  </sheetData>
  <mergeCells count="18">
    <mergeCell ref="A6:B6"/>
    <mergeCell ref="A1:B1"/>
    <mergeCell ref="A2:B2"/>
    <mergeCell ref="A3:B3"/>
    <mergeCell ref="A4:B4"/>
    <mergeCell ref="A5:B5"/>
    <mergeCell ref="A23:B23"/>
    <mergeCell ref="A8:B8"/>
    <mergeCell ref="A9:B9"/>
    <mergeCell ref="A10:B10"/>
    <mergeCell ref="A11:B11"/>
    <mergeCell ref="A12:B12"/>
    <mergeCell ref="A13:B13"/>
    <mergeCell ref="A18:B18"/>
    <mergeCell ref="A19:B19"/>
    <mergeCell ref="A20:B20"/>
    <mergeCell ref="A21:B21"/>
    <mergeCell ref="A22:B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8"/>
  <sheetViews>
    <sheetView tabSelected="1" workbookViewId="0">
      <selection activeCell="C3" sqref="C3:D3"/>
    </sheetView>
  </sheetViews>
  <sheetFormatPr defaultRowHeight="15" x14ac:dyDescent="0.25"/>
  <cols>
    <col min="1" max="1" width="24.85546875" bestFit="1" customWidth="1"/>
    <col min="11" max="11" width="19.85546875" bestFit="1" customWidth="1"/>
    <col min="12" max="12" width="28.28515625" customWidth="1"/>
    <col min="14" max="14" width="11.85546875" bestFit="1" customWidth="1"/>
    <col min="15" max="15" width="17.28515625" bestFit="1" customWidth="1"/>
    <col min="16" max="16" width="31.85546875" bestFit="1" customWidth="1"/>
    <col min="17" max="17" width="9.140625" bestFit="1" customWidth="1"/>
  </cols>
  <sheetData>
    <row r="1" spans="1:17" x14ac:dyDescent="0.25">
      <c r="A1" s="22" t="s">
        <v>135</v>
      </c>
      <c r="B1" s="22"/>
      <c r="C1" s="22"/>
      <c r="D1" s="22"/>
      <c r="F1" s="22" t="s">
        <v>136</v>
      </c>
      <c r="G1" s="22"/>
      <c r="H1" s="22"/>
      <c r="I1" s="22"/>
      <c r="J1" s="27"/>
      <c r="K1" s="22" t="s">
        <v>141</v>
      </c>
      <c r="L1" s="22"/>
      <c r="N1" s="10" t="s">
        <v>142</v>
      </c>
      <c r="O1" s="10" t="s">
        <v>137</v>
      </c>
      <c r="P1" s="22" t="s">
        <v>563</v>
      </c>
      <c r="Q1" s="22"/>
    </row>
    <row r="2" spans="1:17" x14ac:dyDescent="0.25">
      <c r="A2" s="24" t="s">
        <v>128</v>
      </c>
      <c r="B2" s="24"/>
      <c r="C2" s="24"/>
      <c r="D2" s="24"/>
      <c r="F2" s="24" t="s">
        <v>128</v>
      </c>
      <c r="G2" s="24"/>
      <c r="H2" s="24"/>
      <c r="I2" s="24"/>
      <c r="J2" s="27"/>
      <c r="K2" s="24" t="s">
        <v>128</v>
      </c>
      <c r="L2" s="24"/>
      <c r="N2" s="11" t="str">
        <f>$L$7</f>
        <v>0110</v>
      </c>
      <c r="O2" s="12">
        <f>$L$3</f>
        <v>1101</v>
      </c>
      <c r="P2" s="13" t="s">
        <v>564</v>
      </c>
      <c r="Q2" s="14">
        <f>C3/(C3+C4)</f>
        <v>1</v>
      </c>
    </row>
    <row r="3" spans="1:17" x14ac:dyDescent="0.25">
      <c r="A3" s="25" t="s">
        <v>129</v>
      </c>
      <c r="B3" s="25"/>
      <c r="C3" s="2">
        <f>COUNTIF('Messages Data'!K3:K394,"TP")</f>
        <v>73</v>
      </c>
      <c r="D3" s="2">
        <f>COUNTIF('Messages Data'!K3:K394,"FP")</f>
        <v>83</v>
      </c>
      <c r="F3" s="29" t="s">
        <v>131</v>
      </c>
      <c r="G3" s="29"/>
      <c r="H3" s="2">
        <f>COUNTIF('Scenario Data'!C2:Z2,"YES")+COUNTIF('Scenario Data'!C9:Z9,"YES")+COUNTIF('Scenario Data'!C19:L19,"YES")</f>
        <v>58</v>
      </c>
      <c r="I3" s="2">
        <f>COUNTIF('Scenario Data'!C2:Z2,"NO")+COUNTIF('Scenario Data'!C9:Z9,"NO")+COUNTIF('Scenario Data'!C19:L19,"NO")</f>
        <v>0</v>
      </c>
      <c r="K3" s="4" t="s">
        <v>137</v>
      </c>
      <c r="L3" s="5">
        <v>1101</v>
      </c>
      <c r="N3" s="11" t="str">
        <f t="shared" ref="N3:N11" si="0">$L$7</f>
        <v>0110</v>
      </c>
      <c r="O3" s="12">
        <f t="shared" ref="O3:O11" si="1">$L$3</f>
        <v>1101</v>
      </c>
      <c r="P3" s="3" t="s">
        <v>565</v>
      </c>
      <c r="Q3" s="15">
        <f>D4/(D3+D4)</f>
        <v>0</v>
      </c>
    </row>
    <row r="4" spans="1:17" x14ac:dyDescent="0.25">
      <c r="A4" s="25"/>
      <c r="B4" s="25"/>
      <c r="C4" s="2">
        <f>COUNTIF('Messages Data'!K3:K394,"FN")</f>
        <v>0</v>
      </c>
      <c r="D4" s="2">
        <f>COUNTIF('Messages Data'!K3:K394,"TN")</f>
        <v>0</v>
      </c>
      <c r="F4" s="29" t="s">
        <v>125</v>
      </c>
      <c r="G4" s="29"/>
      <c r="H4" s="2">
        <f>COUNTIF('Scenario Data'!C3:Z3,"YES")+COUNTIF('Scenario Data'!C10:Z10,"YES")+COUNTIF('Scenario Data'!C20:L20,"YES")</f>
        <v>58</v>
      </c>
      <c r="I4" s="2">
        <f>COUNTIF('Scenario Data'!C3:Z3,"NO")+COUNTIF('Scenario Data'!C10:Z10,"NO")+COUNTIF('Scenario Data'!C20:L20,"NO")</f>
        <v>0</v>
      </c>
      <c r="K4" s="4" t="s">
        <v>139</v>
      </c>
      <c r="L4" s="5">
        <v>156</v>
      </c>
      <c r="N4" s="11" t="str">
        <f t="shared" si="0"/>
        <v>0110</v>
      </c>
      <c r="O4" s="12">
        <f t="shared" si="1"/>
        <v>1101</v>
      </c>
      <c r="P4" s="13" t="s">
        <v>566</v>
      </c>
      <c r="Q4" s="14">
        <f>C3/(C3+D3)</f>
        <v>0.46794871794871795</v>
      </c>
    </row>
    <row r="5" spans="1:17" ht="15" customHeight="1" x14ac:dyDescent="0.25">
      <c r="A5" s="24" t="s">
        <v>128</v>
      </c>
      <c r="B5" s="24"/>
      <c r="C5" s="24"/>
      <c r="D5" s="24"/>
      <c r="F5" s="25" t="s">
        <v>127</v>
      </c>
      <c r="G5" s="25"/>
      <c r="H5" s="2">
        <f>COUNTIF('Scenario Data'!C4:Z4,"YES")+COUNTIF('Scenario Data'!C11:Z11,"YES")+COUNTIF('Scenario Data'!C21:L21,"YES")</f>
        <v>58</v>
      </c>
      <c r="I5" s="2">
        <f>COUNTIF('Scenario Data'!C4:Z4,"NO")+COUNTIF('Scenario Data'!C11:Z11,"NO")+COUNTIF('Scenario Data'!C21:L21,"NO")</f>
        <v>0</v>
      </c>
      <c r="K5" s="26" t="s">
        <v>143</v>
      </c>
      <c r="L5" s="26"/>
      <c r="N5" s="11" t="str">
        <f t="shared" si="0"/>
        <v>0110</v>
      </c>
      <c r="O5" s="12">
        <f t="shared" si="1"/>
        <v>1101</v>
      </c>
      <c r="P5" s="3" t="s">
        <v>567</v>
      </c>
      <c r="Q5" s="15" t="e">
        <f>D4/(D4+C4)</f>
        <v>#DIV/0!</v>
      </c>
    </row>
    <row r="6" spans="1:17" x14ac:dyDescent="0.25">
      <c r="A6" s="25" t="s">
        <v>134</v>
      </c>
      <c r="B6" s="25"/>
      <c r="C6" s="2">
        <f>COUNTIF('Messages Data'!L3:L394,"YES")</f>
        <v>134</v>
      </c>
      <c r="D6" s="2">
        <f>COUNTIF('Messages Data'!L3:L394,"NO")</f>
        <v>22</v>
      </c>
      <c r="F6" s="25" t="s">
        <v>133</v>
      </c>
      <c r="G6" s="25"/>
      <c r="H6" s="2">
        <f>COUNTIF('Scenario Data'!C5:Z5,"YES")+COUNTIF('Scenario Data'!C12:Z12,"YES")+COUNTIF('Scenario Data'!C22:L22,"YES")</f>
        <v>37</v>
      </c>
      <c r="I6" s="2">
        <f>COUNTIF('Scenario Data'!C5:Z5,"NO")+COUNTIF('Scenario Data'!C12:Z12,"NO")+COUNTIF('Scenario Data'!C22:L22,"NO")</f>
        <v>21</v>
      </c>
      <c r="K6" s="4" t="s">
        <v>140</v>
      </c>
      <c r="L6" s="5" t="s">
        <v>579</v>
      </c>
      <c r="N6" s="11" t="str">
        <f t="shared" si="0"/>
        <v>0110</v>
      </c>
      <c r="O6" s="12">
        <f t="shared" si="1"/>
        <v>1101</v>
      </c>
      <c r="P6" s="3" t="s">
        <v>568</v>
      </c>
      <c r="Q6" s="15">
        <f>D3/(D3+D4)</f>
        <v>1</v>
      </c>
    </row>
    <row r="7" spans="1:17" x14ac:dyDescent="0.25">
      <c r="A7" s="25" t="s">
        <v>127</v>
      </c>
      <c r="B7" s="25"/>
      <c r="C7" s="2">
        <f>COUNTIF('Messages Data'!M3:M394,"YES")</f>
        <v>134</v>
      </c>
      <c r="D7" s="2">
        <f>COUNTIF('Messages Data'!M3:M394,"NO")</f>
        <v>22</v>
      </c>
      <c r="F7" s="28" t="s">
        <v>138</v>
      </c>
      <c r="G7" s="28"/>
      <c r="H7" s="23">
        <f>SUM('Scenario Data'!C6:Z6)+SUM('Scenario Data'!C13:Z13)+SUM('Scenario Data'!C23:L23)</f>
        <v>326</v>
      </c>
      <c r="I7" s="23"/>
      <c r="K7" s="4" t="s">
        <v>142</v>
      </c>
      <c r="L7" s="17" t="s">
        <v>578</v>
      </c>
      <c r="N7" s="11" t="str">
        <f t="shared" si="0"/>
        <v>0110</v>
      </c>
      <c r="O7" s="12">
        <f t="shared" si="1"/>
        <v>1101</v>
      </c>
      <c r="P7" s="3" t="s">
        <v>569</v>
      </c>
      <c r="Q7" s="15">
        <f>D3/(D3+C3)</f>
        <v>0.53205128205128205</v>
      </c>
    </row>
    <row r="8" spans="1:17" x14ac:dyDescent="0.25">
      <c r="A8" s="25" t="s">
        <v>133</v>
      </c>
      <c r="B8" s="25"/>
      <c r="C8" s="2">
        <f>COUNTIF('Messages Data'!N3:N394,"YES")</f>
        <v>7</v>
      </c>
      <c r="D8" s="2">
        <f>COUNTIF('Messages Data'!N3:N394,"NO")</f>
        <v>149</v>
      </c>
      <c r="N8" s="11" t="str">
        <f t="shared" si="0"/>
        <v>0110</v>
      </c>
      <c r="O8" s="12">
        <f t="shared" si="1"/>
        <v>1101</v>
      </c>
      <c r="P8" s="3" t="s">
        <v>570</v>
      </c>
      <c r="Q8" s="15" t="e">
        <f>C4/(C4+D4)</f>
        <v>#DIV/0!</v>
      </c>
    </row>
    <row r="9" spans="1:17" x14ac:dyDescent="0.25">
      <c r="A9" s="25" t="s">
        <v>132</v>
      </c>
      <c r="B9" s="3" t="s">
        <v>4</v>
      </c>
      <c r="C9" s="2">
        <f>COUNTIF('Messages Data'!O2:O394,"YES")</f>
        <v>153</v>
      </c>
      <c r="D9" s="2">
        <f>COUNTIF('Messages Data'!O2:O394,"NO")</f>
        <v>3</v>
      </c>
      <c r="N9" s="11" t="str">
        <f t="shared" si="0"/>
        <v>0110</v>
      </c>
      <c r="O9" s="12">
        <f t="shared" si="1"/>
        <v>1101</v>
      </c>
      <c r="P9" s="13" t="s">
        <v>571</v>
      </c>
      <c r="Q9" s="14">
        <f>(C3+D4)/(C3+D3+C4+D4)</f>
        <v>0.46794871794871795</v>
      </c>
    </row>
    <row r="10" spans="1:17" x14ac:dyDescent="0.25">
      <c r="A10" s="25"/>
      <c r="B10" s="3" t="s">
        <v>5</v>
      </c>
      <c r="C10" s="2">
        <f>COUNTIF('Messages Data'!P2:P394,"YES")</f>
        <v>119</v>
      </c>
      <c r="D10" s="2">
        <f>COUNTIF('Messages Data'!P2:P394,"NO")</f>
        <v>37</v>
      </c>
      <c r="N10" s="11" t="str">
        <f t="shared" si="0"/>
        <v>0110</v>
      </c>
      <c r="O10" s="12">
        <f t="shared" si="1"/>
        <v>1101</v>
      </c>
      <c r="P10" s="13" t="s">
        <v>572</v>
      </c>
      <c r="Q10" s="14">
        <f>2*(C3)/(2*C3+D3+C4)</f>
        <v>0.63755458515283847</v>
      </c>
    </row>
    <row r="11" spans="1:17" x14ac:dyDescent="0.25">
      <c r="A11" s="25"/>
      <c r="B11" s="3" t="s">
        <v>6</v>
      </c>
      <c r="C11" s="2">
        <f>COUNTIF('Messages Data'!Q2:Q394,"YES")</f>
        <v>154</v>
      </c>
      <c r="D11" s="2">
        <f>COUNTIF('Messages Data'!Q2:Q394,"NO")</f>
        <v>2</v>
      </c>
      <c r="N11" s="11" t="str">
        <f t="shared" si="0"/>
        <v>0110</v>
      </c>
      <c r="O11" s="12">
        <f t="shared" si="1"/>
        <v>1101</v>
      </c>
      <c r="P11" s="13" t="s">
        <v>573</v>
      </c>
      <c r="Q11" s="14" t="e">
        <f>((C3*D4 )- (C4*D3)) / SQRT((C3+D3)*(C3+C4)*(D4+D3)*(D4+C4))</f>
        <v>#DIV/0!</v>
      </c>
    </row>
    <row r="12" spans="1:17" x14ac:dyDescent="0.25">
      <c r="A12" s="25"/>
      <c r="B12" s="3" t="s">
        <v>7</v>
      </c>
      <c r="C12" s="2">
        <f>COUNTIF('Messages Data'!R2:R394,"YES")</f>
        <v>78</v>
      </c>
      <c r="D12" s="2">
        <f>COUNTIF('Messages Data'!R2:R394,"NO")</f>
        <v>77</v>
      </c>
      <c r="N12" s="11" t="str">
        <f>$L$7</f>
        <v>0110</v>
      </c>
      <c r="O12" s="12">
        <f>$L$3</f>
        <v>1101</v>
      </c>
      <c r="P12" s="3" t="s">
        <v>134</v>
      </c>
      <c r="Q12" s="16">
        <f t="shared" ref="Q12:Q18" si="2">C6/$L$4</f>
        <v>0.85897435897435892</v>
      </c>
    </row>
    <row r="13" spans="1:17" x14ac:dyDescent="0.25">
      <c r="N13" s="11" t="str">
        <f t="shared" ref="N13:N18" si="3">$L$7</f>
        <v>0110</v>
      </c>
      <c r="O13" s="12">
        <f t="shared" ref="O13:O18" si="4">$L$3</f>
        <v>1101</v>
      </c>
      <c r="P13" s="3" t="s">
        <v>127</v>
      </c>
      <c r="Q13" s="16">
        <f t="shared" si="2"/>
        <v>0.85897435897435892</v>
      </c>
    </row>
    <row r="14" spans="1:17" x14ac:dyDescent="0.25">
      <c r="N14" s="11" t="str">
        <f t="shared" si="3"/>
        <v>0110</v>
      </c>
      <c r="O14" s="12">
        <f t="shared" si="4"/>
        <v>1101</v>
      </c>
      <c r="P14" s="3" t="s">
        <v>133</v>
      </c>
      <c r="Q14" s="16">
        <f>C8/$L$4</f>
        <v>4.4871794871794872E-2</v>
      </c>
    </row>
    <row r="15" spans="1:17" x14ac:dyDescent="0.25">
      <c r="N15" s="11" t="str">
        <f t="shared" si="3"/>
        <v>0110</v>
      </c>
      <c r="O15" s="12">
        <f t="shared" si="4"/>
        <v>1101</v>
      </c>
      <c r="P15" s="3" t="s">
        <v>574</v>
      </c>
      <c r="Q15" s="16">
        <f t="shared" si="2"/>
        <v>0.98076923076923073</v>
      </c>
    </row>
    <row r="16" spans="1:17" x14ac:dyDescent="0.25">
      <c r="N16" s="11" t="str">
        <f t="shared" si="3"/>
        <v>0110</v>
      </c>
      <c r="O16" s="12">
        <f t="shared" si="4"/>
        <v>1101</v>
      </c>
      <c r="P16" s="3" t="s">
        <v>575</v>
      </c>
      <c r="Q16" s="16">
        <f t="shared" si="2"/>
        <v>0.76282051282051277</v>
      </c>
    </row>
    <row r="17" spans="14:17" x14ac:dyDescent="0.25">
      <c r="N17" s="11" t="str">
        <f t="shared" si="3"/>
        <v>0110</v>
      </c>
      <c r="O17" s="12">
        <f t="shared" si="4"/>
        <v>1101</v>
      </c>
      <c r="P17" s="3" t="s">
        <v>576</v>
      </c>
      <c r="Q17" s="16">
        <f t="shared" si="2"/>
        <v>0.98717948717948723</v>
      </c>
    </row>
    <row r="18" spans="14:17" x14ac:dyDescent="0.25">
      <c r="N18" s="11" t="str">
        <f t="shared" si="3"/>
        <v>0110</v>
      </c>
      <c r="O18" s="12">
        <f t="shared" si="4"/>
        <v>1101</v>
      </c>
      <c r="P18" s="3" t="s">
        <v>577</v>
      </c>
      <c r="Q18" s="16">
        <f t="shared" si="2"/>
        <v>0.5</v>
      </c>
    </row>
  </sheetData>
  <mergeCells count="21">
    <mergeCell ref="A8:B8"/>
    <mergeCell ref="A9:A12"/>
    <mergeCell ref="A2:D2"/>
    <mergeCell ref="J1:J2"/>
    <mergeCell ref="A1:D1"/>
    <mergeCell ref="F1:I1"/>
    <mergeCell ref="F2:I2"/>
    <mergeCell ref="F7:G7"/>
    <mergeCell ref="F3:G3"/>
    <mergeCell ref="F4:G4"/>
    <mergeCell ref="F5:G5"/>
    <mergeCell ref="A6:B6"/>
    <mergeCell ref="A7:B7"/>
    <mergeCell ref="A5:D5"/>
    <mergeCell ref="A3:B4"/>
    <mergeCell ref="P1:Q1"/>
    <mergeCell ref="H7:I7"/>
    <mergeCell ref="K1:L1"/>
    <mergeCell ref="K2:L2"/>
    <mergeCell ref="F6:G6"/>
    <mergeCell ref="K5:L5"/>
  </mergeCell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3</vt:i4>
      </vt:variant>
    </vt:vector>
  </HeadingPairs>
  <TitlesOfParts>
    <vt:vector size="3" baseType="lpstr">
      <vt:lpstr>Messages Data</vt:lpstr>
      <vt:lpstr>Scenario Data</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2024-03-27T12:35:32Z</dcterms:created>
  <dcterms:modified xsi:type="dcterms:W3CDTF">2024-04-09T16:12:28Z</dcterms:modified>
</cp:coreProperties>
</file>