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160" windowHeight="9720"/>
  </bookViews>
  <sheets>
    <sheet name="נתוני בסיס" sheetId="1" r:id="rId1"/>
    <sheet name="רשימות עזר" sheetId="2" r:id="rId2"/>
  </sheets>
  <definedNames>
    <definedName name="_xlnm._FilterDatabase" localSheetId="0">'נתוני בסיס'!$A$2:$CJ$2</definedName>
  </definedNames>
  <calcPr calcId="0"/>
</workbook>
</file>

<file path=xl/calcChain.xml><?xml version="1.0" encoding="utf-8"?>
<calcChain xmlns="http://schemas.openxmlformats.org/spreadsheetml/2006/main">
  <c r="C21" i="2" l="1"/>
  <c r="C20" i="2"/>
  <c r="B21" i="2"/>
  <c r="C19" i="2"/>
  <c r="C18" i="2"/>
  <c r="C17" i="2"/>
  <c r="C16" i="2"/>
  <c r="C15" i="2"/>
  <c r="B20" i="2"/>
  <c r="B19" i="2"/>
  <c r="B18" i="2"/>
  <c r="B17" i="2"/>
  <c r="B16" i="2"/>
  <c r="C14" i="2"/>
  <c r="B15" i="2"/>
  <c r="B14" i="2"/>
  <c r="CK4" i="1"/>
  <c r="CL4" i="1"/>
  <c r="CM4" i="1"/>
  <c r="CN4" i="1"/>
  <c r="CO4" i="1"/>
  <c r="CP4" i="1"/>
  <c r="CQ4" i="1"/>
  <c r="CK5" i="1"/>
  <c r="CL5" i="1"/>
  <c r="CM5" i="1"/>
  <c r="CN5" i="1"/>
  <c r="CO5" i="1"/>
  <c r="CP5" i="1"/>
  <c r="CQ5" i="1"/>
  <c r="CK6" i="1"/>
  <c r="CL6" i="1"/>
  <c r="CM6" i="1"/>
  <c r="CN6" i="1"/>
  <c r="CO6" i="1"/>
  <c r="CP6" i="1"/>
  <c r="CQ6" i="1"/>
  <c r="CK7" i="1"/>
  <c r="CL7" i="1"/>
  <c r="CM7" i="1"/>
  <c r="CN7" i="1"/>
  <c r="CO7" i="1"/>
  <c r="CP7" i="1"/>
  <c r="CQ7" i="1"/>
  <c r="CK8" i="1"/>
  <c r="CL8" i="1"/>
  <c r="CM8" i="1"/>
  <c r="CN8" i="1"/>
  <c r="CO8" i="1"/>
  <c r="CP8" i="1"/>
  <c r="CQ8" i="1"/>
  <c r="CK9" i="1"/>
  <c r="CL9" i="1"/>
  <c r="CM9" i="1"/>
  <c r="CN9" i="1"/>
  <c r="CO9" i="1"/>
  <c r="CP9" i="1"/>
  <c r="CQ9" i="1"/>
  <c r="CK10" i="1"/>
  <c r="CL10" i="1"/>
  <c r="CM10" i="1"/>
  <c r="CN10" i="1"/>
  <c r="CO10" i="1"/>
  <c r="CP10" i="1"/>
  <c r="CQ10" i="1"/>
  <c r="CK11" i="1"/>
  <c r="CL11" i="1"/>
  <c r="CM11" i="1"/>
  <c r="CN11" i="1"/>
  <c r="CO11" i="1"/>
  <c r="CP11" i="1"/>
  <c r="CQ11" i="1"/>
  <c r="CK12" i="1"/>
  <c r="CL12" i="1"/>
  <c r="CM12" i="1"/>
  <c r="CN12" i="1"/>
  <c r="CO12" i="1"/>
  <c r="CP12" i="1"/>
  <c r="CQ12" i="1"/>
  <c r="CK13" i="1"/>
  <c r="CL13" i="1"/>
  <c r="CM13" i="1"/>
  <c r="CN13" i="1"/>
  <c r="CO13" i="1"/>
  <c r="CP13" i="1"/>
  <c r="CQ13" i="1"/>
  <c r="CK14" i="1"/>
  <c r="CL14" i="1"/>
  <c r="CM14" i="1"/>
  <c r="CN14" i="1"/>
  <c r="CO14" i="1"/>
  <c r="CP14" i="1"/>
  <c r="CQ14" i="1"/>
  <c r="CK15" i="1"/>
  <c r="CL15" i="1"/>
  <c r="CM15" i="1"/>
  <c r="CN15" i="1"/>
  <c r="CO15" i="1"/>
  <c r="CP15" i="1"/>
  <c r="CQ15" i="1"/>
  <c r="CK16" i="1"/>
  <c r="CL16" i="1"/>
  <c r="CM16" i="1"/>
  <c r="CN16" i="1"/>
  <c r="CO16" i="1"/>
  <c r="CP16" i="1"/>
  <c r="CQ16" i="1"/>
  <c r="CK17" i="1"/>
  <c r="CL17" i="1"/>
  <c r="CM17" i="1"/>
  <c r="CN17" i="1"/>
  <c r="CO17" i="1"/>
  <c r="CP17" i="1"/>
  <c r="CQ17" i="1"/>
  <c r="CK18" i="1"/>
  <c r="CL18" i="1"/>
  <c r="CM18" i="1"/>
  <c r="CN18" i="1"/>
  <c r="CO18" i="1"/>
  <c r="CP18" i="1"/>
  <c r="CQ18" i="1"/>
  <c r="CK19" i="1"/>
  <c r="CL19" i="1"/>
  <c r="CM19" i="1"/>
  <c r="CN19" i="1"/>
  <c r="CO19" i="1"/>
  <c r="CP19" i="1"/>
  <c r="CQ19" i="1"/>
  <c r="CK20" i="1"/>
  <c r="CL20" i="1"/>
  <c r="CM20" i="1"/>
  <c r="CN20" i="1"/>
  <c r="CO20" i="1"/>
  <c r="CP20" i="1"/>
  <c r="CQ20" i="1"/>
  <c r="CK21" i="1"/>
  <c r="CL21" i="1"/>
  <c r="CM21" i="1"/>
  <c r="CN21" i="1"/>
  <c r="CO21" i="1"/>
  <c r="CP21" i="1"/>
  <c r="CQ21" i="1"/>
  <c r="CK22" i="1"/>
  <c r="CL22" i="1"/>
  <c r="CM22" i="1"/>
  <c r="CN22" i="1"/>
  <c r="CO22" i="1"/>
  <c r="CP22" i="1"/>
  <c r="CQ22" i="1"/>
  <c r="CK23" i="1"/>
  <c r="CL23" i="1"/>
  <c r="CM23" i="1"/>
  <c r="CN23" i="1"/>
  <c r="CO23" i="1"/>
  <c r="CP23" i="1"/>
  <c r="CQ23" i="1"/>
  <c r="CK24" i="1"/>
  <c r="CL24" i="1"/>
  <c r="CM24" i="1"/>
  <c r="CN24" i="1"/>
  <c r="CO24" i="1"/>
  <c r="CP24" i="1"/>
  <c r="CQ24" i="1"/>
  <c r="CK25" i="1"/>
  <c r="CL25" i="1"/>
  <c r="CM25" i="1"/>
  <c r="CN25" i="1"/>
  <c r="CO25" i="1"/>
  <c r="CP25" i="1"/>
  <c r="CQ25" i="1"/>
  <c r="CK26" i="1"/>
  <c r="CL26" i="1"/>
  <c r="CM26" i="1"/>
  <c r="CN26" i="1"/>
  <c r="CO26" i="1"/>
  <c r="CP26" i="1"/>
  <c r="CQ26" i="1"/>
  <c r="CK27" i="1"/>
  <c r="CL27" i="1"/>
  <c r="CM27" i="1"/>
  <c r="CN27" i="1"/>
  <c r="CO27" i="1"/>
  <c r="CP27" i="1"/>
  <c r="CQ27" i="1"/>
  <c r="CK28" i="1"/>
  <c r="CL28" i="1"/>
  <c r="CM28" i="1"/>
  <c r="CN28" i="1"/>
  <c r="CO28" i="1"/>
  <c r="CP28" i="1"/>
  <c r="CQ28" i="1"/>
  <c r="CK29" i="1"/>
  <c r="CL29" i="1"/>
  <c r="CM29" i="1"/>
  <c r="CN29" i="1"/>
  <c r="CO29" i="1"/>
  <c r="CP29" i="1"/>
  <c r="CQ29" i="1"/>
  <c r="CK30" i="1"/>
  <c r="CL30" i="1"/>
  <c r="CM30" i="1"/>
  <c r="CN30" i="1"/>
  <c r="CO30" i="1"/>
  <c r="CP30" i="1"/>
  <c r="CQ30" i="1"/>
  <c r="CK31" i="1"/>
  <c r="CL31" i="1"/>
  <c r="CM31" i="1"/>
  <c r="CN31" i="1"/>
  <c r="CO31" i="1"/>
  <c r="CP31" i="1"/>
  <c r="CQ31" i="1"/>
  <c r="CK32" i="1"/>
  <c r="CL32" i="1"/>
  <c r="CM32" i="1"/>
  <c r="CN32" i="1"/>
  <c r="CO32" i="1"/>
  <c r="CP32" i="1"/>
  <c r="CQ32" i="1"/>
  <c r="CK33" i="1"/>
  <c r="CL33" i="1"/>
  <c r="CM33" i="1"/>
  <c r="CN33" i="1"/>
  <c r="CO33" i="1"/>
  <c r="CP33" i="1"/>
  <c r="CQ33" i="1"/>
  <c r="CK34" i="1"/>
  <c r="CL34" i="1"/>
  <c r="CM34" i="1"/>
  <c r="CN34" i="1"/>
  <c r="CO34" i="1"/>
  <c r="CP34" i="1"/>
  <c r="CQ34" i="1"/>
  <c r="CK35" i="1"/>
  <c r="CL35" i="1"/>
  <c r="CM35" i="1"/>
  <c r="CN35" i="1"/>
  <c r="CO35" i="1"/>
  <c r="CP35" i="1"/>
  <c r="CQ35" i="1"/>
  <c r="CK36" i="1"/>
  <c r="CL36" i="1"/>
  <c r="CM36" i="1"/>
  <c r="CN36" i="1"/>
  <c r="CO36" i="1"/>
  <c r="CP36" i="1"/>
  <c r="CQ36" i="1"/>
  <c r="CK37" i="1"/>
  <c r="CL37" i="1"/>
  <c r="CM37" i="1"/>
  <c r="CN37" i="1"/>
  <c r="CO37" i="1"/>
  <c r="CP37" i="1"/>
  <c r="CQ37" i="1"/>
  <c r="CK38" i="1"/>
  <c r="CL38" i="1"/>
  <c r="CM38" i="1"/>
  <c r="CN38" i="1"/>
  <c r="CO38" i="1"/>
  <c r="CP38" i="1"/>
  <c r="CQ38" i="1"/>
  <c r="CK39" i="1"/>
  <c r="CL39" i="1"/>
  <c r="CM39" i="1"/>
  <c r="CN39" i="1"/>
  <c r="CO39" i="1"/>
  <c r="CP39" i="1"/>
  <c r="CQ39" i="1"/>
  <c r="CK40" i="1"/>
  <c r="CL40" i="1"/>
  <c r="CM40" i="1"/>
  <c r="CN40" i="1"/>
  <c r="CO40" i="1"/>
  <c r="CP40" i="1"/>
  <c r="CQ40" i="1"/>
  <c r="CK41" i="1"/>
  <c r="CL41" i="1"/>
  <c r="CM41" i="1"/>
  <c r="CN41" i="1"/>
  <c r="CO41" i="1"/>
  <c r="CP41" i="1"/>
  <c r="CQ41" i="1"/>
  <c r="CK42" i="1"/>
  <c r="CL42" i="1"/>
  <c r="CM42" i="1"/>
  <c r="CN42" i="1"/>
  <c r="CO42" i="1"/>
  <c r="CP42" i="1"/>
  <c r="CQ42" i="1"/>
  <c r="CK43" i="1"/>
  <c r="CL43" i="1"/>
  <c r="CM43" i="1"/>
  <c r="CN43" i="1"/>
  <c r="CO43" i="1"/>
  <c r="CP43" i="1"/>
  <c r="CQ43" i="1"/>
  <c r="CK44" i="1"/>
  <c r="CL44" i="1"/>
  <c r="CM44" i="1"/>
  <c r="CN44" i="1"/>
  <c r="CO44" i="1"/>
  <c r="CP44" i="1"/>
  <c r="CQ44" i="1"/>
  <c r="CK45" i="1"/>
  <c r="CL45" i="1"/>
  <c r="CM45" i="1"/>
  <c r="CN45" i="1"/>
  <c r="CO45" i="1"/>
  <c r="CP45" i="1"/>
  <c r="CQ45" i="1"/>
  <c r="CK46" i="1"/>
  <c r="CL46" i="1"/>
  <c r="CM46" i="1"/>
  <c r="CN46" i="1"/>
  <c r="CO46" i="1"/>
  <c r="CP46" i="1"/>
  <c r="CQ46" i="1"/>
  <c r="CK47" i="1"/>
  <c r="CL47" i="1"/>
  <c r="CM47" i="1"/>
  <c r="CN47" i="1"/>
  <c r="CO47" i="1"/>
  <c r="CP47" i="1"/>
  <c r="CQ47" i="1"/>
  <c r="CK48" i="1"/>
  <c r="CL48" i="1"/>
  <c r="CM48" i="1"/>
  <c r="CN48" i="1"/>
  <c r="CO48" i="1"/>
  <c r="CP48" i="1"/>
  <c r="CQ48" i="1"/>
  <c r="CK49" i="1"/>
  <c r="CL49" i="1"/>
  <c r="CM49" i="1"/>
  <c r="CN49" i="1"/>
  <c r="CO49" i="1"/>
  <c r="CP49" i="1"/>
  <c r="CQ49" i="1"/>
  <c r="CK50" i="1"/>
  <c r="CL50" i="1"/>
  <c r="CM50" i="1"/>
  <c r="CN50" i="1"/>
  <c r="CO50" i="1"/>
  <c r="CP50" i="1"/>
  <c r="CQ50" i="1"/>
  <c r="CK51" i="1"/>
  <c r="CL51" i="1"/>
  <c r="CM51" i="1"/>
  <c r="CN51" i="1"/>
  <c r="CO51" i="1"/>
  <c r="CP51" i="1"/>
  <c r="CQ51" i="1"/>
  <c r="CK52" i="1"/>
  <c r="CL52" i="1"/>
  <c r="CM52" i="1"/>
  <c r="CN52" i="1"/>
  <c r="CO52" i="1"/>
  <c r="CP52" i="1"/>
  <c r="CQ52" i="1"/>
  <c r="CK53" i="1"/>
  <c r="CL53" i="1"/>
  <c r="CM53" i="1"/>
  <c r="CN53" i="1"/>
  <c r="CO53" i="1"/>
  <c r="CP53" i="1"/>
  <c r="CQ53" i="1"/>
  <c r="CK54" i="1"/>
  <c r="CL54" i="1"/>
  <c r="CM54" i="1"/>
  <c r="CN54" i="1"/>
  <c r="CO54" i="1"/>
  <c r="CP54" i="1"/>
  <c r="CQ54" i="1"/>
  <c r="CK55" i="1"/>
  <c r="CL55" i="1"/>
  <c r="CM55" i="1"/>
  <c r="CN55" i="1"/>
  <c r="CO55" i="1"/>
  <c r="CP55" i="1"/>
  <c r="CQ55" i="1"/>
  <c r="CK56" i="1"/>
  <c r="CL56" i="1"/>
  <c r="CM56" i="1"/>
  <c r="CN56" i="1"/>
  <c r="CO56" i="1"/>
  <c r="CP56" i="1"/>
  <c r="CQ56" i="1"/>
  <c r="CK57" i="1"/>
  <c r="CL57" i="1"/>
  <c r="CM57" i="1"/>
  <c r="CN57" i="1"/>
  <c r="CO57" i="1"/>
  <c r="CP57" i="1"/>
  <c r="CQ57" i="1"/>
  <c r="CK58" i="1"/>
  <c r="CL58" i="1"/>
  <c r="CM58" i="1"/>
  <c r="CN58" i="1"/>
  <c r="CO58" i="1"/>
  <c r="CP58" i="1"/>
  <c r="CQ58" i="1"/>
  <c r="CK59" i="1"/>
  <c r="CL59" i="1"/>
  <c r="CM59" i="1"/>
  <c r="CN59" i="1"/>
  <c r="CO59" i="1"/>
  <c r="CP59" i="1"/>
  <c r="CQ59" i="1"/>
  <c r="CK60" i="1"/>
  <c r="CL60" i="1"/>
  <c r="CM60" i="1"/>
  <c r="CN60" i="1"/>
  <c r="CO60" i="1"/>
  <c r="CP60" i="1"/>
  <c r="CQ60" i="1"/>
  <c r="CK61" i="1"/>
  <c r="CL61" i="1"/>
  <c r="CM61" i="1"/>
  <c r="CN61" i="1"/>
  <c r="CO61" i="1"/>
  <c r="CP61" i="1"/>
  <c r="CQ61" i="1"/>
  <c r="CK62" i="1"/>
  <c r="CL62" i="1"/>
  <c r="CM62" i="1"/>
  <c r="CN62" i="1"/>
  <c r="CO62" i="1"/>
  <c r="CP62" i="1"/>
  <c r="CQ62" i="1"/>
  <c r="CK63" i="1"/>
  <c r="CL63" i="1"/>
  <c r="CM63" i="1"/>
  <c r="CN63" i="1"/>
  <c r="CO63" i="1"/>
  <c r="CP63" i="1"/>
  <c r="CQ63" i="1"/>
  <c r="CK64" i="1"/>
  <c r="CL64" i="1"/>
  <c r="CM64" i="1"/>
  <c r="CN64" i="1"/>
  <c r="CO64" i="1"/>
  <c r="CP64" i="1"/>
  <c r="CQ64" i="1"/>
  <c r="CK65" i="1"/>
  <c r="CL65" i="1"/>
  <c r="CM65" i="1"/>
  <c r="CN65" i="1"/>
  <c r="CO65" i="1"/>
  <c r="CP65" i="1"/>
  <c r="CQ65" i="1"/>
  <c r="CK66" i="1"/>
  <c r="CL66" i="1"/>
  <c r="CM66" i="1"/>
  <c r="CN66" i="1"/>
  <c r="CO66" i="1"/>
  <c r="CP66" i="1"/>
  <c r="CQ66" i="1"/>
  <c r="CK67" i="1"/>
  <c r="CL67" i="1"/>
  <c r="CM67" i="1"/>
  <c r="CN67" i="1"/>
  <c r="CO67" i="1"/>
  <c r="CP67" i="1"/>
  <c r="CQ67" i="1"/>
  <c r="CK68" i="1"/>
  <c r="CL68" i="1"/>
  <c r="CM68" i="1"/>
  <c r="CN68" i="1"/>
  <c r="CO68" i="1"/>
  <c r="CP68" i="1"/>
  <c r="CQ68" i="1"/>
  <c r="CK69" i="1"/>
  <c r="CL69" i="1"/>
  <c r="CM69" i="1"/>
  <c r="CN69" i="1"/>
  <c r="CO69" i="1"/>
  <c r="CP69" i="1"/>
  <c r="CQ69" i="1"/>
  <c r="CK70" i="1"/>
  <c r="CL70" i="1"/>
  <c r="CM70" i="1"/>
  <c r="CN70" i="1"/>
  <c r="CO70" i="1"/>
  <c r="CP70" i="1"/>
  <c r="CQ70" i="1"/>
  <c r="CK71" i="1"/>
  <c r="CL71" i="1"/>
  <c r="CM71" i="1"/>
  <c r="CN71" i="1"/>
  <c r="CO71" i="1"/>
  <c r="CP71" i="1"/>
  <c r="CQ71" i="1"/>
  <c r="CK72" i="1"/>
  <c r="CL72" i="1"/>
  <c r="CM72" i="1"/>
  <c r="CN72" i="1"/>
  <c r="CO72" i="1"/>
  <c r="CP72" i="1"/>
  <c r="CQ72" i="1"/>
  <c r="CK73" i="1"/>
  <c r="CL73" i="1"/>
  <c r="CM73" i="1"/>
  <c r="CN73" i="1"/>
  <c r="CO73" i="1"/>
  <c r="CP73" i="1"/>
  <c r="CQ73" i="1"/>
  <c r="CK74" i="1"/>
  <c r="CL74" i="1"/>
  <c r="CM74" i="1"/>
  <c r="CN74" i="1"/>
  <c r="CO74" i="1"/>
  <c r="CP74" i="1"/>
  <c r="CQ74" i="1"/>
  <c r="CK75" i="1"/>
  <c r="CL75" i="1"/>
  <c r="CM75" i="1"/>
  <c r="CN75" i="1"/>
  <c r="CO75" i="1"/>
  <c r="CP75" i="1"/>
  <c r="CQ75" i="1"/>
  <c r="CK76" i="1"/>
  <c r="CL76" i="1"/>
  <c r="CM76" i="1"/>
  <c r="CN76" i="1"/>
  <c r="CO76" i="1"/>
  <c r="CP76" i="1"/>
  <c r="CQ76" i="1"/>
  <c r="CK77" i="1"/>
  <c r="CL77" i="1"/>
  <c r="CM77" i="1"/>
  <c r="CN77" i="1"/>
  <c r="CO77" i="1"/>
  <c r="CP77" i="1"/>
  <c r="CQ77" i="1"/>
  <c r="CK78" i="1"/>
  <c r="CL78" i="1"/>
  <c r="CM78" i="1"/>
  <c r="CN78" i="1"/>
  <c r="CO78" i="1"/>
  <c r="CP78" i="1"/>
  <c r="CQ78" i="1"/>
  <c r="CK79" i="1"/>
  <c r="CL79" i="1"/>
  <c r="CM79" i="1"/>
  <c r="CN79" i="1"/>
  <c r="CO79" i="1"/>
  <c r="CP79" i="1"/>
  <c r="CQ79" i="1"/>
  <c r="CK80" i="1"/>
  <c r="CL80" i="1"/>
  <c r="CM80" i="1"/>
  <c r="CN80" i="1"/>
  <c r="CO80" i="1"/>
  <c r="CP80" i="1"/>
  <c r="CQ80" i="1"/>
  <c r="CK81" i="1"/>
  <c r="CL81" i="1"/>
  <c r="CM81" i="1"/>
  <c r="CN81" i="1"/>
  <c r="CO81" i="1"/>
  <c r="CP81" i="1"/>
  <c r="CQ81" i="1"/>
  <c r="CK82" i="1"/>
  <c r="CL82" i="1"/>
  <c r="CM82" i="1"/>
  <c r="CN82" i="1"/>
  <c r="CO82" i="1"/>
  <c r="CP82" i="1"/>
  <c r="CQ82" i="1"/>
  <c r="CK83" i="1"/>
  <c r="CL83" i="1"/>
  <c r="CM83" i="1"/>
  <c r="CN83" i="1"/>
  <c r="CO83" i="1"/>
  <c r="CP83" i="1"/>
  <c r="CQ83" i="1"/>
  <c r="CK84" i="1"/>
  <c r="CL84" i="1"/>
  <c r="CM84" i="1"/>
  <c r="CN84" i="1"/>
  <c r="CO84" i="1"/>
  <c r="CP84" i="1"/>
  <c r="CQ84" i="1"/>
  <c r="CK85" i="1"/>
  <c r="CL85" i="1"/>
  <c r="CM85" i="1"/>
  <c r="CN85" i="1"/>
  <c r="CO85" i="1"/>
  <c r="CP85" i="1"/>
  <c r="CQ85" i="1"/>
  <c r="CK86" i="1"/>
  <c r="CL86" i="1"/>
  <c r="CM86" i="1"/>
  <c r="CN86" i="1"/>
  <c r="CO86" i="1"/>
  <c r="CP86" i="1"/>
  <c r="CQ86" i="1"/>
  <c r="CK87" i="1"/>
  <c r="CL87" i="1"/>
  <c r="CM87" i="1"/>
  <c r="CN87" i="1"/>
  <c r="CO87" i="1"/>
  <c r="CP87" i="1"/>
  <c r="CQ87" i="1"/>
  <c r="CK88" i="1"/>
  <c r="CL88" i="1"/>
  <c r="CM88" i="1"/>
  <c r="CN88" i="1"/>
  <c r="CO88" i="1"/>
  <c r="CP88" i="1"/>
  <c r="CQ88" i="1"/>
  <c r="CK89" i="1"/>
  <c r="CL89" i="1"/>
  <c r="CM89" i="1"/>
  <c r="CN89" i="1"/>
  <c r="CO89" i="1"/>
  <c r="CP89" i="1"/>
  <c r="CQ89" i="1"/>
  <c r="CK90" i="1"/>
  <c r="CL90" i="1"/>
  <c r="CM90" i="1"/>
  <c r="CN90" i="1"/>
  <c r="CO90" i="1"/>
  <c r="CP90" i="1"/>
  <c r="CQ90" i="1"/>
  <c r="CK91" i="1"/>
  <c r="CL91" i="1"/>
  <c r="CM91" i="1"/>
  <c r="CN91" i="1"/>
  <c r="CO91" i="1"/>
  <c r="CP91" i="1"/>
  <c r="CQ91" i="1"/>
  <c r="CK92" i="1"/>
  <c r="CL92" i="1"/>
  <c r="CM92" i="1"/>
  <c r="CN92" i="1"/>
  <c r="CO92" i="1"/>
  <c r="CP92" i="1"/>
  <c r="CQ92" i="1"/>
  <c r="CK93" i="1"/>
  <c r="CL93" i="1"/>
  <c r="CM93" i="1"/>
  <c r="CN93" i="1"/>
  <c r="CO93" i="1"/>
  <c r="CP93" i="1"/>
  <c r="CQ93" i="1"/>
  <c r="CK94" i="1"/>
  <c r="CL94" i="1"/>
  <c r="CM94" i="1"/>
  <c r="CN94" i="1"/>
  <c r="CO94" i="1"/>
  <c r="CP94" i="1"/>
  <c r="CQ94" i="1"/>
  <c r="CK95" i="1"/>
  <c r="CL95" i="1"/>
  <c r="CM95" i="1"/>
  <c r="CN95" i="1"/>
  <c r="CO95" i="1"/>
  <c r="CP95" i="1"/>
  <c r="CQ95" i="1"/>
  <c r="CK96" i="1"/>
  <c r="CL96" i="1"/>
  <c r="CM96" i="1"/>
  <c r="CN96" i="1"/>
  <c r="CO96" i="1"/>
  <c r="CP96" i="1"/>
  <c r="CQ96" i="1"/>
  <c r="CK97" i="1"/>
  <c r="CL97" i="1"/>
  <c r="CM97" i="1"/>
  <c r="CN97" i="1"/>
  <c r="CO97" i="1"/>
  <c r="CP97" i="1"/>
  <c r="CQ97" i="1"/>
  <c r="CK98" i="1"/>
  <c r="CL98" i="1"/>
  <c r="CM98" i="1"/>
  <c r="CN98" i="1"/>
  <c r="CO98" i="1"/>
  <c r="CP98" i="1"/>
  <c r="CQ98" i="1"/>
  <c r="CK99" i="1"/>
  <c r="CL99" i="1"/>
  <c r="CM99" i="1"/>
  <c r="CN99" i="1"/>
  <c r="CO99" i="1"/>
  <c r="CP99" i="1"/>
  <c r="CQ99" i="1"/>
  <c r="CK100" i="1"/>
  <c r="CL100" i="1"/>
  <c r="CM100" i="1"/>
  <c r="CN100" i="1"/>
  <c r="CO100" i="1"/>
  <c r="CP100" i="1"/>
  <c r="CQ100" i="1"/>
  <c r="CK101" i="1"/>
  <c r="CL101" i="1"/>
  <c r="CM101" i="1"/>
  <c r="CN101" i="1"/>
  <c r="CO101" i="1"/>
  <c r="CP101" i="1"/>
  <c r="CQ101" i="1"/>
  <c r="CK102" i="1"/>
  <c r="CL102" i="1"/>
  <c r="CM102" i="1"/>
  <c r="CN102" i="1"/>
  <c r="CO102" i="1"/>
  <c r="CP102" i="1"/>
  <c r="CQ102" i="1"/>
  <c r="CK103" i="1"/>
  <c r="CL103" i="1"/>
  <c r="CM103" i="1"/>
  <c r="CN103" i="1"/>
  <c r="CO103" i="1"/>
  <c r="CP103" i="1"/>
  <c r="CQ103" i="1"/>
  <c r="CK104" i="1"/>
  <c r="CL104" i="1"/>
  <c r="CM104" i="1"/>
  <c r="CN104" i="1"/>
  <c r="CO104" i="1"/>
  <c r="CP104" i="1"/>
  <c r="CQ104" i="1"/>
  <c r="CK105" i="1"/>
  <c r="CL105" i="1"/>
  <c r="CM105" i="1"/>
  <c r="CN105" i="1"/>
  <c r="CO105" i="1"/>
  <c r="CP105" i="1"/>
  <c r="CQ105" i="1"/>
  <c r="CK106" i="1"/>
  <c r="CL106" i="1"/>
  <c r="CM106" i="1"/>
  <c r="CN106" i="1"/>
  <c r="CO106" i="1"/>
  <c r="CP106" i="1"/>
  <c r="CQ106" i="1"/>
  <c r="CK107" i="1"/>
  <c r="CL107" i="1"/>
  <c r="CM107" i="1"/>
  <c r="CN107" i="1"/>
  <c r="CO107" i="1"/>
  <c r="CP107" i="1"/>
  <c r="CQ107" i="1"/>
  <c r="CK108" i="1"/>
  <c r="CL108" i="1"/>
  <c r="CM108" i="1"/>
  <c r="CN108" i="1"/>
  <c r="CO108" i="1"/>
  <c r="CP108" i="1"/>
  <c r="CQ108" i="1"/>
  <c r="CK109" i="1"/>
  <c r="CL109" i="1"/>
  <c r="CM109" i="1"/>
  <c r="CN109" i="1"/>
  <c r="CO109" i="1"/>
  <c r="CP109" i="1"/>
  <c r="CQ109" i="1"/>
  <c r="CK110" i="1"/>
  <c r="CL110" i="1"/>
  <c r="CM110" i="1"/>
  <c r="CN110" i="1"/>
  <c r="CO110" i="1"/>
  <c r="CP110" i="1"/>
  <c r="CQ110" i="1"/>
  <c r="CK111" i="1"/>
  <c r="CL111" i="1"/>
  <c r="CM111" i="1"/>
  <c r="CN111" i="1"/>
  <c r="CO111" i="1"/>
  <c r="CP111" i="1"/>
  <c r="CQ111" i="1"/>
  <c r="CK112" i="1"/>
  <c r="CL112" i="1"/>
  <c r="CM112" i="1"/>
  <c r="CN112" i="1"/>
  <c r="CO112" i="1"/>
  <c r="CP112" i="1"/>
  <c r="CQ112" i="1"/>
  <c r="CK113" i="1"/>
  <c r="CL113" i="1"/>
  <c r="CM113" i="1"/>
  <c r="CN113" i="1"/>
  <c r="CO113" i="1"/>
  <c r="CP113" i="1"/>
  <c r="CQ113" i="1"/>
  <c r="CK114" i="1"/>
  <c r="CL114" i="1"/>
  <c r="CM114" i="1"/>
  <c r="CN114" i="1"/>
  <c r="CO114" i="1"/>
  <c r="CP114" i="1"/>
  <c r="CQ114" i="1"/>
  <c r="CK115" i="1"/>
  <c r="CL115" i="1"/>
  <c r="CM115" i="1"/>
  <c r="CN115" i="1"/>
  <c r="CO115" i="1"/>
  <c r="CP115" i="1"/>
  <c r="CQ115" i="1"/>
  <c r="CK116" i="1"/>
  <c r="CL116" i="1"/>
  <c r="CM116" i="1"/>
  <c r="CN116" i="1"/>
  <c r="CO116" i="1"/>
  <c r="CP116" i="1"/>
  <c r="CQ116" i="1"/>
  <c r="CK117" i="1"/>
  <c r="CL117" i="1"/>
  <c r="CM117" i="1"/>
  <c r="CN117" i="1"/>
  <c r="CO117" i="1"/>
  <c r="CP117" i="1"/>
  <c r="CQ117" i="1"/>
  <c r="CK118" i="1"/>
  <c r="CL118" i="1"/>
  <c r="CM118" i="1"/>
  <c r="CN118" i="1"/>
  <c r="CO118" i="1"/>
  <c r="CP118" i="1"/>
  <c r="CQ118" i="1"/>
  <c r="CK119" i="1"/>
  <c r="CL119" i="1"/>
  <c r="CM119" i="1"/>
  <c r="CN119" i="1"/>
  <c r="CO119" i="1"/>
  <c r="CP119" i="1"/>
  <c r="CQ119" i="1"/>
  <c r="CK120" i="1"/>
  <c r="CL120" i="1"/>
  <c r="CM120" i="1"/>
  <c r="CN120" i="1"/>
  <c r="CO120" i="1"/>
  <c r="CP120" i="1"/>
  <c r="CQ120" i="1"/>
  <c r="CK121" i="1"/>
  <c r="CL121" i="1"/>
  <c r="CM121" i="1"/>
  <c r="CN121" i="1"/>
  <c r="CO121" i="1"/>
  <c r="CP121" i="1"/>
  <c r="CQ121" i="1"/>
  <c r="CK122" i="1"/>
  <c r="CL122" i="1"/>
  <c r="CM122" i="1"/>
  <c r="CN122" i="1"/>
  <c r="CO122" i="1"/>
  <c r="CP122" i="1"/>
  <c r="CQ122" i="1"/>
  <c r="CK123" i="1"/>
  <c r="CL123" i="1"/>
  <c r="CM123" i="1"/>
  <c r="CN123" i="1"/>
  <c r="CO123" i="1"/>
  <c r="CP123" i="1"/>
  <c r="CQ123" i="1"/>
  <c r="CK124" i="1"/>
  <c r="CL124" i="1"/>
  <c r="CM124" i="1"/>
  <c r="CN124" i="1"/>
  <c r="CO124" i="1"/>
  <c r="CP124" i="1"/>
  <c r="CQ124" i="1"/>
  <c r="CK125" i="1"/>
  <c r="CL125" i="1"/>
  <c r="CM125" i="1"/>
  <c r="CN125" i="1"/>
  <c r="CO125" i="1"/>
  <c r="CP125" i="1"/>
  <c r="CQ125" i="1"/>
  <c r="CK126" i="1"/>
  <c r="CL126" i="1"/>
  <c r="CM126" i="1"/>
  <c r="CN126" i="1"/>
  <c r="CO126" i="1"/>
  <c r="CP126" i="1"/>
  <c r="CQ126" i="1"/>
  <c r="CK127" i="1"/>
  <c r="CL127" i="1"/>
  <c r="CM127" i="1"/>
  <c r="CN127" i="1"/>
  <c r="CO127" i="1"/>
  <c r="CP127" i="1"/>
  <c r="CQ127" i="1"/>
  <c r="CK128" i="1"/>
  <c r="CL128" i="1"/>
  <c r="CM128" i="1"/>
  <c r="CN128" i="1"/>
  <c r="CO128" i="1"/>
  <c r="CP128" i="1"/>
  <c r="CQ128" i="1"/>
  <c r="CK129" i="1"/>
  <c r="CL129" i="1"/>
  <c r="CM129" i="1"/>
  <c r="CN129" i="1"/>
  <c r="CO129" i="1"/>
  <c r="CP129" i="1"/>
  <c r="CQ129" i="1"/>
  <c r="CK130" i="1"/>
  <c r="CL130" i="1"/>
  <c r="CM130" i="1"/>
  <c r="CN130" i="1"/>
  <c r="CO130" i="1"/>
  <c r="CP130" i="1"/>
  <c r="CQ130" i="1"/>
  <c r="CK131" i="1"/>
  <c r="CL131" i="1"/>
  <c r="CM131" i="1"/>
  <c r="CN131" i="1"/>
  <c r="CO131" i="1"/>
  <c r="CP131" i="1"/>
  <c r="CQ131" i="1"/>
  <c r="CK132" i="1"/>
  <c r="CL132" i="1"/>
  <c r="CM132" i="1"/>
  <c r="CN132" i="1"/>
  <c r="CO132" i="1"/>
  <c r="CP132" i="1"/>
  <c r="CQ132" i="1"/>
  <c r="CK133" i="1"/>
  <c r="CL133" i="1"/>
  <c r="CM133" i="1"/>
  <c r="CN133" i="1"/>
  <c r="CO133" i="1"/>
  <c r="CP133" i="1"/>
  <c r="CQ133" i="1"/>
  <c r="CK134" i="1"/>
  <c r="CL134" i="1"/>
  <c r="CM134" i="1"/>
  <c r="CN134" i="1"/>
  <c r="CO134" i="1"/>
  <c r="CP134" i="1"/>
  <c r="CQ134" i="1"/>
  <c r="CK135" i="1"/>
  <c r="CL135" i="1"/>
  <c r="CM135" i="1"/>
  <c r="CN135" i="1"/>
  <c r="CO135" i="1"/>
  <c r="CP135" i="1"/>
  <c r="CQ135" i="1"/>
  <c r="CK136" i="1"/>
  <c r="CL136" i="1"/>
  <c r="CM136" i="1"/>
  <c r="CN136" i="1"/>
  <c r="CO136" i="1"/>
  <c r="CP136" i="1"/>
  <c r="CQ136" i="1"/>
  <c r="CK137" i="1"/>
  <c r="CL137" i="1"/>
  <c r="CM137" i="1"/>
  <c r="CN137" i="1"/>
  <c r="CO137" i="1"/>
  <c r="CP137" i="1"/>
  <c r="CQ137" i="1"/>
  <c r="CK138" i="1"/>
  <c r="CL138" i="1"/>
  <c r="CM138" i="1"/>
  <c r="CN138" i="1"/>
  <c r="CO138" i="1"/>
  <c r="CP138" i="1"/>
  <c r="CQ138" i="1"/>
  <c r="CK139" i="1"/>
  <c r="CL139" i="1"/>
  <c r="CM139" i="1"/>
  <c r="CN139" i="1"/>
  <c r="CO139" i="1"/>
  <c r="CP139" i="1"/>
  <c r="CQ139" i="1"/>
  <c r="CK140" i="1"/>
  <c r="CL140" i="1"/>
  <c r="CM140" i="1"/>
  <c r="CN140" i="1"/>
  <c r="CO140" i="1"/>
  <c r="CP140" i="1"/>
  <c r="CQ140" i="1"/>
  <c r="CK141" i="1"/>
  <c r="CL141" i="1"/>
  <c r="CM141" i="1"/>
  <c r="CN141" i="1"/>
  <c r="CO141" i="1"/>
  <c r="CP141" i="1"/>
  <c r="CQ141" i="1"/>
  <c r="CK142" i="1"/>
  <c r="CL142" i="1"/>
  <c r="CM142" i="1"/>
  <c r="CN142" i="1"/>
  <c r="CO142" i="1"/>
  <c r="CP142" i="1"/>
  <c r="CQ142" i="1"/>
  <c r="CK143" i="1"/>
  <c r="CL143" i="1"/>
  <c r="CM143" i="1"/>
  <c r="CN143" i="1"/>
  <c r="CO143" i="1"/>
  <c r="CP143" i="1"/>
  <c r="CQ143" i="1"/>
  <c r="CK144" i="1"/>
  <c r="CL144" i="1"/>
  <c r="CM144" i="1"/>
  <c r="CN144" i="1"/>
  <c r="CO144" i="1"/>
  <c r="CP144" i="1"/>
  <c r="CQ144" i="1"/>
  <c r="CK145" i="1"/>
  <c r="CL145" i="1"/>
  <c r="CM145" i="1"/>
  <c r="CN145" i="1"/>
  <c r="CO145" i="1"/>
  <c r="CP145" i="1"/>
  <c r="CQ145" i="1"/>
  <c r="CK146" i="1"/>
  <c r="CL146" i="1"/>
  <c r="CM146" i="1"/>
  <c r="CN146" i="1"/>
  <c r="CO146" i="1"/>
  <c r="CP146" i="1"/>
  <c r="CQ146" i="1"/>
  <c r="CK147" i="1"/>
  <c r="CL147" i="1"/>
  <c r="CM147" i="1"/>
  <c r="CN147" i="1"/>
  <c r="CO147" i="1"/>
  <c r="CP147" i="1"/>
  <c r="CQ147" i="1"/>
  <c r="CK148" i="1"/>
  <c r="CL148" i="1"/>
  <c r="CM148" i="1"/>
  <c r="CN148" i="1"/>
  <c r="CO148" i="1"/>
  <c r="CP148" i="1"/>
  <c r="CQ148" i="1"/>
  <c r="CK149" i="1"/>
  <c r="CL149" i="1"/>
  <c r="CM149" i="1"/>
  <c r="CN149" i="1"/>
  <c r="CO149" i="1"/>
  <c r="CP149" i="1"/>
  <c r="CQ149" i="1"/>
  <c r="CK150" i="1"/>
  <c r="CL150" i="1"/>
  <c r="CM150" i="1"/>
  <c r="CN150" i="1"/>
  <c r="CO150" i="1"/>
  <c r="CP150" i="1"/>
  <c r="CQ150" i="1"/>
  <c r="CK151" i="1"/>
  <c r="CL151" i="1"/>
  <c r="CM151" i="1"/>
  <c r="CN151" i="1"/>
  <c r="CO151" i="1"/>
  <c r="CP151" i="1"/>
  <c r="CQ151" i="1"/>
  <c r="CK152" i="1"/>
  <c r="CL152" i="1"/>
  <c r="CM152" i="1"/>
  <c r="CN152" i="1"/>
  <c r="CO152" i="1"/>
  <c r="CP152" i="1"/>
  <c r="CQ152" i="1"/>
  <c r="CK153" i="1"/>
  <c r="CL153" i="1"/>
  <c r="CM153" i="1"/>
  <c r="CN153" i="1"/>
  <c r="CO153" i="1"/>
  <c r="CP153" i="1"/>
  <c r="CQ153" i="1"/>
  <c r="CK154" i="1"/>
  <c r="CL154" i="1"/>
  <c r="CM154" i="1"/>
  <c r="CN154" i="1"/>
  <c r="CO154" i="1"/>
  <c r="CP154" i="1"/>
  <c r="CQ154" i="1"/>
  <c r="CK155" i="1"/>
  <c r="CL155" i="1"/>
  <c r="CM155" i="1"/>
  <c r="CN155" i="1"/>
  <c r="CO155" i="1"/>
  <c r="CP155" i="1"/>
  <c r="CQ155" i="1"/>
  <c r="CK156" i="1"/>
  <c r="CL156" i="1"/>
  <c r="CM156" i="1"/>
  <c r="CN156" i="1"/>
  <c r="CO156" i="1"/>
  <c r="CP156" i="1"/>
  <c r="CQ156" i="1"/>
  <c r="CK157" i="1"/>
  <c r="CL157" i="1"/>
  <c r="CM157" i="1"/>
  <c r="CN157" i="1"/>
  <c r="CO157" i="1"/>
  <c r="CP157" i="1"/>
  <c r="CQ157" i="1"/>
  <c r="CK158" i="1"/>
  <c r="CL158" i="1"/>
  <c r="CM158" i="1"/>
  <c r="CN158" i="1"/>
  <c r="CO158" i="1"/>
  <c r="CP158" i="1"/>
  <c r="CQ158" i="1"/>
  <c r="CK159" i="1"/>
  <c r="CL159" i="1"/>
  <c r="CM159" i="1"/>
  <c r="CN159" i="1"/>
  <c r="CO159" i="1"/>
  <c r="CP159" i="1"/>
  <c r="CQ159" i="1"/>
  <c r="CK160" i="1"/>
  <c r="CL160" i="1"/>
  <c r="CM160" i="1"/>
  <c r="CN160" i="1"/>
  <c r="CO160" i="1"/>
  <c r="CP160" i="1"/>
  <c r="CQ160" i="1"/>
  <c r="CK161" i="1"/>
  <c r="CL161" i="1"/>
  <c r="CM161" i="1"/>
  <c r="CN161" i="1"/>
  <c r="CO161" i="1"/>
  <c r="CP161" i="1"/>
  <c r="CQ161" i="1"/>
  <c r="CK162" i="1"/>
  <c r="CL162" i="1"/>
  <c r="CM162" i="1"/>
  <c r="CN162" i="1"/>
  <c r="CO162" i="1"/>
  <c r="CP162" i="1"/>
  <c r="CQ162" i="1"/>
  <c r="CK163" i="1"/>
  <c r="CL163" i="1"/>
  <c r="CM163" i="1"/>
  <c r="CN163" i="1"/>
  <c r="CO163" i="1"/>
  <c r="CP163" i="1"/>
  <c r="CQ163" i="1"/>
  <c r="CK164" i="1"/>
  <c r="CL164" i="1"/>
  <c r="CM164" i="1"/>
  <c r="CN164" i="1"/>
  <c r="CO164" i="1"/>
  <c r="CP164" i="1"/>
  <c r="CQ164" i="1"/>
  <c r="CK165" i="1"/>
  <c r="CL165" i="1"/>
  <c r="CM165" i="1"/>
  <c r="CN165" i="1"/>
  <c r="CO165" i="1"/>
  <c r="CP165" i="1"/>
  <c r="CQ165" i="1"/>
  <c r="CK166" i="1"/>
  <c r="CL166" i="1"/>
  <c r="CM166" i="1"/>
  <c r="CN166" i="1"/>
  <c r="CO166" i="1"/>
  <c r="CP166" i="1"/>
  <c r="CQ166" i="1"/>
  <c r="CK167" i="1"/>
  <c r="CL167" i="1"/>
  <c r="CM167" i="1"/>
  <c r="CN167" i="1"/>
  <c r="CO167" i="1"/>
  <c r="CP167" i="1"/>
  <c r="CQ167" i="1"/>
  <c r="CK168" i="1"/>
  <c r="CL168" i="1"/>
  <c r="CM168" i="1"/>
  <c r="CN168" i="1"/>
  <c r="CO168" i="1"/>
  <c r="CP168" i="1"/>
  <c r="CQ168" i="1"/>
  <c r="CK169" i="1"/>
  <c r="CL169" i="1"/>
  <c r="CM169" i="1"/>
  <c r="CN169" i="1"/>
  <c r="CO169" i="1"/>
  <c r="CP169" i="1"/>
  <c r="CQ169" i="1"/>
  <c r="CK170" i="1"/>
  <c r="CL170" i="1"/>
  <c r="CM170" i="1"/>
  <c r="CN170" i="1"/>
  <c r="CO170" i="1"/>
  <c r="CP170" i="1"/>
  <c r="CQ170" i="1"/>
  <c r="CK171" i="1"/>
  <c r="CL171" i="1"/>
  <c r="CM171" i="1"/>
  <c r="CN171" i="1"/>
  <c r="CO171" i="1"/>
  <c r="CP171" i="1"/>
  <c r="CQ171" i="1"/>
  <c r="CK172" i="1"/>
  <c r="CL172" i="1"/>
  <c r="CM172" i="1"/>
  <c r="CN172" i="1"/>
  <c r="CO172" i="1"/>
  <c r="CP172" i="1"/>
  <c r="CQ172" i="1"/>
  <c r="CK173" i="1"/>
  <c r="CL173" i="1"/>
  <c r="CM173" i="1"/>
  <c r="CN173" i="1"/>
  <c r="CO173" i="1"/>
  <c r="CP173" i="1"/>
  <c r="CQ173" i="1"/>
  <c r="CK174" i="1"/>
  <c r="CL174" i="1"/>
  <c r="CM174" i="1"/>
  <c r="CN174" i="1"/>
  <c r="CO174" i="1"/>
  <c r="CP174" i="1"/>
  <c r="CQ174" i="1"/>
  <c r="CK175" i="1"/>
  <c r="CL175" i="1"/>
  <c r="CM175" i="1"/>
  <c r="CN175" i="1"/>
  <c r="CO175" i="1"/>
  <c r="CP175" i="1"/>
  <c r="CQ175" i="1"/>
  <c r="CK176" i="1"/>
  <c r="CL176" i="1"/>
  <c r="CM176" i="1"/>
  <c r="CN176" i="1"/>
  <c r="CO176" i="1"/>
  <c r="CP176" i="1"/>
  <c r="CQ176" i="1"/>
  <c r="CK177" i="1"/>
  <c r="CL177" i="1"/>
  <c r="CM177" i="1"/>
  <c r="CN177" i="1"/>
  <c r="CO177" i="1"/>
  <c r="CP177" i="1"/>
  <c r="CQ177" i="1"/>
  <c r="CK178" i="1"/>
  <c r="CL178" i="1"/>
  <c r="CM178" i="1"/>
  <c r="CN178" i="1"/>
  <c r="CO178" i="1"/>
  <c r="CP178" i="1"/>
  <c r="CQ178" i="1"/>
  <c r="CK179" i="1"/>
  <c r="CL179" i="1"/>
  <c r="CM179" i="1"/>
  <c r="CN179" i="1"/>
  <c r="CO179" i="1"/>
  <c r="CP179" i="1"/>
  <c r="CQ179" i="1"/>
  <c r="CK180" i="1"/>
  <c r="CL180" i="1"/>
  <c r="CM180" i="1"/>
  <c r="CN180" i="1"/>
  <c r="CO180" i="1"/>
  <c r="CP180" i="1"/>
  <c r="CQ180" i="1"/>
  <c r="CK181" i="1"/>
  <c r="CL181" i="1"/>
  <c r="CM181" i="1"/>
  <c r="CN181" i="1"/>
  <c r="CO181" i="1"/>
  <c r="CP181" i="1"/>
  <c r="CQ181" i="1"/>
  <c r="CK182" i="1"/>
  <c r="CL182" i="1"/>
  <c r="CM182" i="1"/>
  <c r="CN182" i="1"/>
  <c r="CO182" i="1"/>
  <c r="CP182" i="1"/>
  <c r="CQ182" i="1"/>
  <c r="CK183" i="1"/>
  <c r="CL183" i="1"/>
  <c r="CM183" i="1"/>
  <c r="CN183" i="1"/>
  <c r="CO183" i="1"/>
  <c r="CP183" i="1"/>
  <c r="CQ183" i="1"/>
  <c r="CK184" i="1"/>
  <c r="CL184" i="1"/>
  <c r="CM184" i="1"/>
  <c r="CN184" i="1"/>
  <c r="CO184" i="1"/>
  <c r="CP184" i="1"/>
  <c r="CQ184" i="1"/>
  <c r="CK185" i="1"/>
  <c r="CL185" i="1"/>
  <c r="CM185" i="1"/>
  <c r="CN185" i="1"/>
  <c r="CO185" i="1"/>
  <c r="CP185" i="1"/>
  <c r="CQ185" i="1"/>
  <c r="CK186" i="1"/>
  <c r="CL186" i="1"/>
  <c r="CM186" i="1"/>
  <c r="CN186" i="1"/>
  <c r="CO186" i="1"/>
  <c r="CP186" i="1"/>
  <c r="CQ186" i="1"/>
  <c r="CK187" i="1"/>
  <c r="CL187" i="1"/>
  <c r="CM187" i="1"/>
  <c r="CN187" i="1"/>
  <c r="CO187" i="1"/>
  <c r="CP187" i="1"/>
  <c r="CQ187" i="1"/>
  <c r="CK188" i="1"/>
  <c r="CL188" i="1"/>
  <c r="CM188" i="1"/>
  <c r="CN188" i="1"/>
  <c r="CO188" i="1"/>
  <c r="CP188" i="1"/>
  <c r="CQ188" i="1"/>
  <c r="CK189" i="1"/>
  <c r="CL189" i="1"/>
  <c r="CM189" i="1"/>
  <c r="CN189" i="1"/>
  <c r="CO189" i="1"/>
  <c r="CP189" i="1"/>
  <c r="CQ189" i="1"/>
  <c r="CK190" i="1"/>
  <c r="CL190" i="1"/>
  <c r="CM190" i="1"/>
  <c r="CN190" i="1"/>
  <c r="CO190" i="1"/>
  <c r="CP190" i="1"/>
  <c r="CQ190" i="1"/>
  <c r="CK191" i="1"/>
  <c r="CL191" i="1"/>
  <c r="CM191" i="1"/>
  <c r="CN191" i="1"/>
  <c r="CO191" i="1"/>
  <c r="CP191" i="1"/>
  <c r="CQ191" i="1"/>
  <c r="CK192" i="1"/>
  <c r="CL192" i="1"/>
  <c r="CM192" i="1"/>
  <c r="CN192" i="1"/>
  <c r="CO192" i="1"/>
  <c r="CP192" i="1"/>
  <c r="CQ192" i="1"/>
  <c r="CK193" i="1"/>
  <c r="CL193" i="1"/>
  <c r="CM193" i="1"/>
  <c r="CN193" i="1"/>
  <c r="CO193" i="1"/>
  <c r="CP193" i="1"/>
  <c r="CQ193" i="1"/>
  <c r="CK194" i="1"/>
  <c r="CL194" i="1"/>
  <c r="CM194" i="1"/>
  <c r="CN194" i="1"/>
  <c r="CO194" i="1"/>
  <c r="CP194" i="1"/>
  <c r="CQ194" i="1"/>
  <c r="CK195" i="1"/>
  <c r="CL195" i="1"/>
  <c r="CM195" i="1"/>
  <c r="CN195" i="1"/>
  <c r="CO195" i="1"/>
  <c r="CP195" i="1"/>
  <c r="CQ195" i="1"/>
  <c r="CK196" i="1"/>
  <c r="CL196" i="1"/>
  <c r="CM196" i="1"/>
  <c r="CN196" i="1"/>
  <c r="CO196" i="1"/>
  <c r="CP196" i="1"/>
  <c r="CQ196" i="1"/>
  <c r="CK197" i="1"/>
  <c r="CL197" i="1"/>
  <c r="CM197" i="1"/>
  <c r="CN197" i="1"/>
  <c r="CO197" i="1"/>
  <c r="CP197" i="1"/>
  <c r="CQ197" i="1"/>
  <c r="CK198" i="1"/>
  <c r="CL198" i="1"/>
  <c r="CM198" i="1"/>
  <c r="CN198" i="1"/>
  <c r="CO198" i="1"/>
  <c r="CP198" i="1"/>
  <c r="CQ198" i="1"/>
  <c r="CK199" i="1"/>
  <c r="CL199" i="1"/>
  <c r="CM199" i="1"/>
  <c r="CN199" i="1"/>
  <c r="CO199" i="1"/>
  <c r="CP199" i="1"/>
  <c r="CQ199" i="1"/>
  <c r="CK200" i="1"/>
  <c r="CL200" i="1"/>
  <c r="CM200" i="1"/>
  <c r="CN200" i="1"/>
  <c r="CO200" i="1"/>
  <c r="CP200" i="1"/>
  <c r="CQ200" i="1"/>
  <c r="CK201" i="1"/>
  <c r="CL201" i="1"/>
  <c r="CM201" i="1"/>
  <c r="CN201" i="1"/>
  <c r="CO201" i="1"/>
  <c r="CP201" i="1"/>
  <c r="CQ201" i="1"/>
  <c r="CK202" i="1"/>
  <c r="CL202" i="1"/>
  <c r="CM202" i="1"/>
  <c r="CN202" i="1"/>
  <c r="CO202" i="1"/>
  <c r="CP202" i="1"/>
  <c r="CQ202" i="1"/>
  <c r="CK203" i="1"/>
  <c r="CL203" i="1"/>
  <c r="CM203" i="1"/>
  <c r="CN203" i="1"/>
  <c r="CO203" i="1"/>
  <c r="CP203" i="1"/>
  <c r="CQ203" i="1"/>
  <c r="CK204" i="1"/>
  <c r="CL204" i="1"/>
  <c r="CM204" i="1"/>
  <c r="CN204" i="1"/>
  <c r="CO204" i="1"/>
  <c r="CP204" i="1"/>
  <c r="CQ204" i="1"/>
  <c r="CK205" i="1"/>
  <c r="CL205" i="1"/>
  <c r="CM205" i="1"/>
  <c r="CN205" i="1"/>
  <c r="CO205" i="1"/>
  <c r="CP205" i="1"/>
  <c r="CQ205" i="1"/>
  <c r="CK206" i="1"/>
  <c r="CL206" i="1"/>
  <c r="CM206" i="1"/>
  <c r="CN206" i="1"/>
  <c r="CO206" i="1"/>
  <c r="CP206" i="1"/>
  <c r="CQ206" i="1"/>
  <c r="CK207" i="1"/>
  <c r="CL207" i="1"/>
  <c r="CM207" i="1"/>
  <c r="CN207" i="1"/>
  <c r="CO207" i="1"/>
  <c r="CP207" i="1"/>
  <c r="CQ207" i="1"/>
  <c r="CK208" i="1"/>
  <c r="CL208" i="1"/>
  <c r="CM208" i="1"/>
  <c r="CN208" i="1"/>
  <c r="CO208" i="1"/>
  <c r="CP208" i="1"/>
  <c r="CQ208" i="1"/>
  <c r="CK209" i="1"/>
  <c r="CL209" i="1"/>
  <c r="CM209" i="1"/>
  <c r="CN209" i="1"/>
  <c r="CO209" i="1"/>
  <c r="CP209" i="1"/>
  <c r="CQ209" i="1"/>
  <c r="CK210" i="1"/>
  <c r="CL210" i="1"/>
  <c r="CM210" i="1"/>
  <c r="CN210" i="1"/>
  <c r="CO210" i="1"/>
  <c r="CP210" i="1"/>
  <c r="CQ210" i="1"/>
  <c r="CK211" i="1"/>
  <c r="CL211" i="1"/>
  <c r="CM211" i="1"/>
  <c r="CN211" i="1"/>
  <c r="CO211" i="1"/>
  <c r="CP211" i="1"/>
  <c r="CQ211" i="1"/>
  <c r="CK212" i="1"/>
  <c r="CL212" i="1"/>
  <c r="CM212" i="1"/>
  <c r="CN212" i="1"/>
  <c r="CO212" i="1"/>
  <c r="CP212" i="1"/>
  <c r="CQ212" i="1"/>
  <c r="CK213" i="1"/>
  <c r="CL213" i="1"/>
  <c r="CM213" i="1"/>
  <c r="CN213" i="1"/>
  <c r="CO213" i="1"/>
  <c r="CP213" i="1"/>
  <c r="CQ213" i="1"/>
  <c r="CK214" i="1"/>
  <c r="CL214" i="1"/>
  <c r="CM214" i="1"/>
  <c r="CN214" i="1"/>
  <c r="CO214" i="1"/>
  <c r="CP214" i="1"/>
  <c r="CQ214" i="1"/>
  <c r="CK215" i="1"/>
  <c r="CL215" i="1"/>
  <c r="CM215" i="1"/>
  <c r="CN215" i="1"/>
  <c r="CO215" i="1"/>
  <c r="CP215" i="1"/>
  <c r="CQ215" i="1"/>
  <c r="CK216" i="1"/>
  <c r="CL216" i="1"/>
  <c r="CM216" i="1"/>
  <c r="CN216" i="1"/>
  <c r="CO216" i="1"/>
  <c r="CP216" i="1"/>
  <c r="CQ216" i="1"/>
  <c r="CK217" i="1"/>
  <c r="CL217" i="1"/>
  <c r="CM217" i="1"/>
  <c r="CN217" i="1"/>
  <c r="CO217" i="1"/>
  <c r="CP217" i="1"/>
  <c r="CQ217" i="1"/>
  <c r="CK218" i="1"/>
  <c r="CL218" i="1"/>
  <c r="CM218" i="1"/>
  <c r="CN218" i="1"/>
  <c r="CO218" i="1"/>
  <c r="CP218" i="1"/>
  <c r="CQ218" i="1"/>
  <c r="CK219" i="1"/>
  <c r="CL219" i="1"/>
  <c r="CM219" i="1"/>
  <c r="CN219" i="1"/>
  <c r="CO219" i="1"/>
  <c r="CP219" i="1"/>
  <c r="CQ219" i="1"/>
  <c r="CK220" i="1"/>
  <c r="CL220" i="1"/>
  <c r="CM220" i="1"/>
  <c r="CN220" i="1"/>
  <c r="CO220" i="1"/>
  <c r="CP220" i="1"/>
  <c r="CQ220" i="1"/>
  <c r="CK221" i="1"/>
  <c r="CL221" i="1"/>
  <c r="CM221" i="1"/>
  <c r="CN221" i="1"/>
  <c r="CO221" i="1"/>
  <c r="CP221" i="1"/>
  <c r="CQ221" i="1"/>
  <c r="CK222" i="1"/>
  <c r="CL222" i="1"/>
  <c r="CM222" i="1"/>
  <c r="CN222" i="1"/>
  <c r="CO222" i="1"/>
  <c r="CP222" i="1"/>
  <c r="CQ222" i="1"/>
  <c r="CK223" i="1"/>
  <c r="CL223" i="1"/>
  <c r="CM223" i="1"/>
  <c r="CN223" i="1"/>
  <c r="CO223" i="1"/>
  <c r="CP223" i="1"/>
  <c r="CQ223" i="1"/>
  <c r="CK224" i="1"/>
  <c r="CL224" i="1"/>
  <c r="CM224" i="1"/>
  <c r="CN224" i="1"/>
  <c r="CO224" i="1"/>
  <c r="CP224" i="1"/>
  <c r="CQ224" i="1"/>
  <c r="CK225" i="1"/>
  <c r="CL225" i="1"/>
  <c r="CM225" i="1"/>
  <c r="CN225" i="1"/>
  <c r="CO225" i="1"/>
  <c r="CP225" i="1"/>
  <c r="CQ225" i="1"/>
  <c r="CK226" i="1"/>
  <c r="CL226" i="1"/>
  <c r="CM226" i="1"/>
  <c r="CN226" i="1"/>
  <c r="CO226" i="1"/>
  <c r="CP226" i="1"/>
  <c r="CQ226" i="1"/>
  <c r="CK227" i="1"/>
  <c r="CL227" i="1"/>
  <c r="CM227" i="1"/>
  <c r="CN227" i="1"/>
  <c r="CO227" i="1"/>
  <c r="CP227" i="1"/>
  <c r="CQ227" i="1"/>
  <c r="CK228" i="1"/>
  <c r="CL228" i="1"/>
  <c r="CM228" i="1"/>
  <c r="CN228" i="1"/>
  <c r="CO228" i="1"/>
  <c r="CP228" i="1"/>
  <c r="CQ228" i="1"/>
  <c r="CK229" i="1"/>
  <c r="CL229" i="1"/>
  <c r="CM229" i="1"/>
  <c r="CN229" i="1"/>
  <c r="CO229" i="1"/>
  <c r="CP229" i="1"/>
  <c r="CQ229" i="1"/>
  <c r="CK230" i="1"/>
  <c r="CL230" i="1"/>
  <c r="CM230" i="1"/>
  <c r="CN230" i="1"/>
  <c r="CO230" i="1"/>
  <c r="CP230" i="1"/>
  <c r="CQ230" i="1"/>
  <c r="CK231" i="1"/>
  <c r="CL231" i="1"/>
  <c r="CM231" i="1"/>
  <c r="CN231" i="1"/>
  <c r="CO231" i="1"/>
  <c r="CP231" i="1"/>
  <c r="CQ231" i="1"/>
  <c r="CK232" i="1"/>
  <c r="CL232" i="1"/>
  <c r="CM232" i="1"/>
  <c r="CN232" i="1"/>
  <c r="CO232" i="1"/>
  <c r="CP232" i="1"/>
  <c r="CQ232" i="1"/>
  <c r="CK233" i="1"/>
  <c r="CL233" i="1"/>
  <c r="CM233" i="1"/>
  <c r="CN233" i="1"/>
  <c r="CO233" i="1"/>
  <c r="CP233" i="1"/>
  <c r="CQ233" i="1"/>
  <c r="CK234" i="1"/>
  <c r="CL234" i="1"/>
  <c r="CM234" i="1"/>
  <c r="CN234" i="1"/>
  <c r="CO234" i="1"/>
  <c r="CP234" i="1"/>
  <c r="CQ234" i="1"/>
  <c r="CK235" i="1"/>
  <c r="CL235" i="1"/>
  <c r="CM235" i="1"/>
  <c r="CN235" i="1"/>
  <c r="CO235" i="1"/>
  <c r="CP235" i="1"/>
  <c r="CQ235" i="1"/>
  <c r="CK236" i="1"/>
  <c r="CL236" i="1"/>
  <c r="CM236" i="1"/>
  <c r="CN236" i="1"/>
  <c r="CO236" i="1"/>
  <c r="CP236" i="1"/>
  <c r="CQ236" i="1"/>
  <c r="CK237" i="1"/>
  <c r="CL237" i="1"/>
  <c r="CM237" i="1"/>
  <c r="CN237" i="1"/>
  <c r="CO237" i="1"/>
  <c r="CP237" i="1"/>
  <c r="CQ237" i="1"/>
  <c r="CK238" i="1"/>
  <c r="CL238" i="1"/>
  <c r="CM238" i="1"/>
  <c r="CN238" i="1"/>
  <c r="CO238" i="1"/>
  <c r="CP238" i="1"/>
  <c r="CQ238" i="1"/>
  <c r="CK239" i="1"/>
  <c r="CL239" i="1"/>
  <c r="CM239" i="1"/>
  <c r="CN239" i="1"/>
  <c r="CO239" i="1"/>
  <c r="CP239" i="1"/>
  <c r="CQ239" i="1"/>
  <c r="CK240" i="1"/>
  <c r="CL240" i="1"/>
  <c r="CM240" i="1"/>
  <c r="CN240" i="1"/>
  <c r="CO240" i="1"/>
  <c r="CP240" i="1"/>
  <c r="CQ240" i="1"/>
  <c r="CK241" i="1"/>
  <c r="CL241" i="1"/>
  <c r="CM241" i="1"/>
  <c r="CN241" i="1"/>
  <c r="CO241" i="1"/>
  <c r="CP241" i="1"/>
  <c r="CQ241" i="1"/>
  <c r="CK242" i="1"/>
  <c r="CL242" i="1"/>
  <c r="CM242" i="1"/>
  <c r="CN242" i="1"/>
  <c r="CO242" i="1"/>
  <c r="CP242" i="1"/>
  <c r="CQ242" i="1"/>
  <c r="CK243" i="1"/>
  <c r="CL243" i="1"/>
  <c r="CM243" i="1"/>
  <c r="CN243" i="1"/>
  <c r="CO243" i="1"/>
  <c r="CP243" i="1"/>
  <c r="CQ243" i="1"/>
  <c r="CK244" i="1"/>
  <c r="CL244" i="1"/>
  <c r="CM244" i="1"/>
  <c r="CN244" i="1"/>
  <c r="CO244" i="1"/>
  <c r="CP244" i="1"/>
  <c r="CQ244" i="1"/>
  <c r="CK245" i="1"/>
  <c r="CL245" i="1"/>
  <c r="CM245" i="1"/>
  <c r="CN245" i="1"/>
  <c r="CO245" i="1"/>
  <c r="CP245" i="1"/>
  <c r="CQ245" i="1"/>
  <c r="CK246" i="1"/>
  <c r="CL246" i="1"/>
  <c r="CM246" i="1"/>
  <c r="CN246" i="1"/>
  <c r="CO246" i="1"/>
  <c r="CP246" i="1"/>
  <c r="CQ246" i="1"/>
  <c r="CK247" i="1"/>
  <c r="CL247" i="1"/>
  <c r="CM247" i="1"/>
  <c r="CN247" i="1"/>
  <c r="CO247" i="1"/>
  <c r="CP247" i="1"/>
  <c r="CQ247" i="1"/>
  <c r="CK248" i="1"/>
  <c r="CL248" i="1"/>
  <c r="CM248" i="1"/>
  <c r="CN248" i="1"/>
  <c r="CO248" i="1"/>
  <c r="CP248" i="1"/>
  <c r="CQ248" i="1"/>
  <c r="CK249" i="1"/>
  <c r="CL249" i="1"/>
  <c r="CM249" i="1"/>
  <c r="CN249" i="1"/>
  <c r="CO249" i="1"/>
  <c r="CP249" i="1"/>
  <c r="CQ249" i="1"/>
  <c r="CK250" i="1"/>
  <c r="CL250" i="1"/>
  <c r="CM250" i="1"/>
  <c r="CN250" i="1"/>
  <c r="CO250" i="1"/>
  <c r="CP250" i="1"/>
  <c r="CQ250" i="1"/>
  <c r="CK251" i="1"/>
  <c r="CL251" i="1"/>
  <c r="CM251" i="1"/>
  <c r="CN251" i="1"/>
  <c r="CO251" i="1"/>
  <c r="CP251" i="1"/>
  <c r="CQ251" i="1"/>
  <c r="CK252" i="1"/>
  <c r="CL252" i="1"/>
  <c r="CM252" i="1"/>
  <c r="CN252" i="1"/>
  <c r="CO252" i="1"/>
  <c r="CP252" i="1"/>
  <c r="CQ252" i="1"/>
  <c r="CK253" i="1"/>
  <c r="CL253" i="1"/>
  <c r="CM253" i="1"/>
  <c r="CN253" i="1"/>
  <c r="CO253" i="1"/>
  <c r="CP253" i="1"/>
  <c r="CQ253" i="1"/>
  <c r="CK254" i="1"/>
  <c r="CL254" i="1"/>
  <c r="CM254" i="1"/>
  <c r="CN254" i="1"/>
  <c r="CO254" i="1"/>
  <c r="CP254" i="1"/>
  <c r="CQ254" i="1"/>
  <c r="CK255" i="1"/>
  <c r="CL255" i="1"/>
  <c r="CM255" i="1"/>
  <c r="CN255" i="1"/>
  <c r="CO255" i="1"/>
  <c r="CP255" i="1"/>
  <c r="CQ255" i="1"/>
  <c r="CK256" i="1"/>
  <c r="CL256" i="1"/>
  <c r="CM256" i="1"/>
  <c r="CN256" i="1"/>
  <c r="CO256" i="1"/>
  <c r="CP256" i="1"/>
  <c r="CQ256" i="1"/>
  <c r="CK257" i="1"/>
  <c r="CL257" i="1"/>
  <c r="CM257" i="1"/>
  <c r="CN257" i="1"/>
  <c r="CO257" i="1"/>
  <c r="CP257" i="1"/>
  <c r="CQ257" i="1"/>
  <c r="CK258" i="1"/>
  <c r="CL258" i="1"/>
  <c r="CM258" i="1"/>
  <c r="CN258" i="1"/>
  <c r="CO258" i="1"/>
  <c r="CP258" i="1"/>
  <c r="CQ258" i="1"/>
  <c r="CK259" i="1"/>
  <c r="CL259" i="1"/>
  <c r="CM259" i="1"/>
  <c r="CN259" i="1"/>
  <c r="CO259" i="1"/>
  <c r="CP259" i="1"/>
  <c r="CQ259" i="1"/>
  <c r="CK260" i="1"/>
  <c r="CL260" i="1"/>
  <c r="CM260" i="1"/>
  <c r="CN260" i="1"/>
  <c r="CO260" i="1"/>
  <c r="CP260" i="1"/>
  <c r="CQ260" i="1"/>
  <c r="CK261" i="1"/>
  <c r="CL261" i="1"/>
  <c r="CM261" i="1"/>
  <c r="CN261" i="1"/>
  <c r="CO261" i="1"/>
  <c r="CP261" i="1"/>
  <c r="CQ261" i="1"/>
  <c r="CK262" i="1"/>
  <c r="CL262" i="1"/>
  <c r="CM262" i="1"/>
  <c r="CN262" i="1"/>
  <c r="CO262" i="1"/>
  <c r="CP262" i="1"/>
  <c r="CQ262" i="1"/>
  <c r="CK263" i="1"/>
  <c r="CL263" i="1"/>
  <c r="CM263" i="1"/>
  <c r="CN263" i="1"/>
  <c r="CO263" i="1"/>
  <c r="CP263" i="1"/>
  <c r="CQ263" i="1"/>
  <c r="CK264" i="1"/>
  <c r="CL264" i="1"/>
  <c r="CM264" i="1"/>
  <c r="CN264" i="1"/>
  <c r="CO264" i="1"/>
  <c r="CP264" i="1"/>
  <c r="CQ264" i="1"/>
  <c r="CK265" i="1"/>
  <c r="CL265" i="1"/>
  <c r="CM265" i="1"/>
  <c r="CN265" i="1"/>
  <c r="CO265" i="1"/>
  <c r="CP265" i="1"/>
  <c r="CQ265" i="1"/>
  <c r="CK266" i="1"/>
  <c r="CL266" i="1"/>
  <c r="CM266" i="1"/>
  <c r="CN266" i="1"/>
  <c r="CO266" i="1"/>
  <c r="CP266" i="1"/>
  <c r="CQ266" i="1"/>
  <c r="CK267" i="1"/>
  <c r="CL267" i="1"/>
  <c r="CM267" i="1"/>
  <c r="CN267" i="1"/>
  <c r="CO267" i="1"/>
  <c r="CP267" i="1"/>
  <c r="CQ267" i="1"/>
  <c r="CK268" i="1"/>
  <c r="CL268" i="1"/>
  <c r="CM268" i="1"/>
  <c r="CN268" i="1"/>
  <c r="CO268" i="1"/>
  <c r="CP268" i="1"/>
  <c r="CQ268" i="1"/>
  <c r="CK269" i="1"/>
  <c r="CL269" i="1"/>
  <c r="CM269" i="1"/>
  <c r="CN269" i="1"/>
  <c r="CO269" i="1"/>
  <c r="CP269" i="1"/>
  <c r="CQ269" i="1"/>
  <c r="CK270" i="1"/>
  <c r="CL270" i="1"/>
  <c r="CM270" i="1"/>
  <c r="CN270" i="1"/>
  <c r="CO270" i="1"/>
  <c r="CP270" i="1"/>
  <c r="CQ270" i="1"/>
  <c r="CK271" i="1"/>
  <c r="CL271" i="1"/>
  <c r="CM271" i="1"/>
  <c r="CN271" i="1"/>
  <c r="CO271" i="1"/>
  <c r="CP271" i="1"/>
  <c r="CQ271" i="1"/>
  <c r="CK272" i="1"/>
  <c r="CL272" i="1"/>
  <c r="CM272" i="1"/>
  <c r="CN272" i="1"/>
  <c r="CO272" i="1"/>
  <c r="CP272" i="1"/>
  <c r="CQ272" i="1"/>
  <c r="CK273" i="1"/>
  <c r="CL273" i="1"/>
  <c r="CM273" i="1"/>
  <c r="CN273" i="1"/>
  <c r="CO273" i="1"/>
  <c r="CP273" i="1"/>
  <c r="CQ273" i="1"/>
  <c r="CK274" i="1"/>
  <c r="CL274" i="1"/>
  <c r="CM274" i="1"/>
  <c r="CN274" i="1"/>
  <c r="CO274" i="1"/>
  <c r="CP274" i="1"/>
  <c r="CQ274" i="1"/>
  <c r="CK275" i="1"/>
  <c r="CL275" i="1"/>
  <c r="CM275" i="1"/>
  <c r="CN275" i="1"/>
  <c r="CO275" i="1"/>
  <c r="CP275" i="1"/>
  <c r="CQ275" i="1"/>
  <c r="CK276" i="1"/>
  <c r="CL276" i="1"/>
  <c r="CM276" i="1"/>
  <c r="CN276" i="1"/>
  <c r="CO276" i="1"/>
  <c r="CP276" i="1"/>
  <c r="CQ276" i="1"/>
  <c r="CK277" i="1"/>
  <c r="CL277" i="1"/>
  <c r="CM277" i="1"/>
  <c r="CN277" i="1"/>
  <c r="CO277" i="1"/>
  <c r="CP277" i="1"/>
  <c r="CQ277" i="1"/>
  <c r="CK278" i="1"/>
  <c r="CL278" i="1"/>
  <c r="CM278" i="1"/>
  <c r="CN278" i="1"/>
  <c r="CO278" i="1"/>
  <c r="CP278" i="1"/>
  <c r="CQ278" i="1"/>
  <c r="CK279" i="1"/>
  <c r="CL279" i="1"/>
  <c r="CM279" i="1"/>
  <c r="CN279" i="1"/>
  <c r="CO279" i="1"/>
  <c r="CP279" i="1"/>
  <c r="CQ279" i="1"/>
  <c r="CK280" i="1"/>
  <c r="CL280" i="1"/>
  <c r="CM280" i="1"/>
  <c r="CN280" i="1"/>
  <c r="CO280" i="1"/>
  <c r="CP280" i="1"/>
  <c r="CQ280" i="1"/>
  <c r="CK281" i="1"/>
  <c r="CL281" i="1"/>
  <c r="CM281" i="1"/>
  <c r="CN281" i="1"/>
  <c r="CO281" i="1"/>
  <c r="CP281" i="1"/>
  <c r="CQ281" i="1"/>
  <c r="CK282" i="1"/>
  <c r="CL282" i="1"/>
  <c r="CM282" i="1"/>
  <c r="CN282" i="1"/>
  <c r="CO282" i="1"/>
  <c r="CP282" i="1"/>
  <c r="CQ282" i="1"/>
  <c r="CK283" i="1"/>
  <c r="CL283" i="1"/>
  <c r="CM283" i="1"/>
  <c r="CN283" i="1"/>
  <c r="CO283" i="1"/>
  <c r="CP283" i="1"/>
  <c r="CQ283" i="1"/>
  <c r="CK284" i="1"/>
  <c r="CL284" i="1"/>
  <c r="CM284" i="1"/>
  <c r="CN284" i="1"/>
  <c r="CO284" i="1"/>
  <c r="CP284" i="1"/>
  <c r="CQ284" i="1"/>
  <c r="CK285" i="1"/>
  <c r="CL285" i="1"/>
  <c r="CM285" i="1"/>
  <c r="CN285" i="1"/>
  <c r="CO285" i="1"/>
  <c r="CP285" i="1"/>
  <c r="CQ285" i="1"/>
  <c r="CK286" i="1"/>
  <c r="CL286" i="1"/>
  <c r="CM286" i="1"/>
  <c r="CN286" i="1"/>
  <c r="CO286" i="1"/>
  <c r="CP286" i="1"/>
  <c r="CQ286" i="1"/>
  <c r="CK287" i="1"/>
  <c r="CL287" i="1"/>
  <c r="CM287" i="1"/>
  <c r="CN287" i="1"/>
  <c r="CO287" i="1"/>
  <c r="CP287" i="1"/>
  <c r="CQ287" i="1"/>
  <c r="CK288" i="1"/>
  <c r="CL288" i="1"/>
  <c r="CM288" i="1"/>
  <c r="CN288" i="1"/>
  <c r="CO288" i="1"/>
  <c r="CP288" i="1"/>
  <c r="CQ288" i="1"/>
  <c r="CK289" i="1"/>
  <c r="CL289" i="1"/>
  <c r="CM289" i="1"/>
  <c r="CN289" i="1"/>
  <c r="CO289" i="1"/>
  <c r="CP289" i="1"/>
  <c r="CQ289" i="1"/>
  <c r="CK290" i="1"/>
  <c r="CL290" i="1"/>
  <c r="CM290" i="1"/>
  <c r="CN290" i="1"/>
  <c r="CO290" i="1"/>
  <c r="CP290" i="1"/>
  <c r="CQ290" i="1"/>
  <c r="CK291" i="1"/>
  <c r="CL291" i="1"/>
  <c r="CM291" i="1"/>
  <c r="CN291" i="1"/>
  <c r="CO291" i="1"/>
  <c r="CP291" i="1"/>
  <c r="CQ291" i="1"/>
  <c r="CK292" i="1"/>
  <c r="CL292" i="1"/>
  <c r="CM292" i="1"/>
  <c r="CN292" i="1"/>
  <c r="CO292" i="1"/>
  <c r="CP292" i="1"/>
  <c r="CQ292" i="1"/>
  <c r="CK293" i="1"/>
  <c r="CL293" i="1"/>
  <c r="CM293" i="1"/>
  <c r="CN293" i="1"/>
  <c r="CO293" i="1"/>
  <c r="CP293" i="1"/>
  <c r="CQ293" i="1"/>
  <c r="CK294" i="1"/>
  <c r="CL294" i="1"/>
  <c r="CM294" i="1"/>
  <c r="CN294" i="1"/>
  <c r="CO294" i="1"/>
  <c r="CP294" i="1"/>
  <c r="CQ294" i="1"/>
  <c r="CK295" i="1"/>
  <c r="CL295" i="1"/>
  <c r="CM295" i="1"/>
  <c r="CN295" i="1"/>
  <c r="CO295" i="1"/>
  <c r="CP295" i="1"/>
  <c r="CQ295" i="1"/>
  <c r="CK296" i="1"/>
  <c r="CL296" i="1"/>
  <c r="CM296" i="1"/>
  <c r="CN296" i="1"/>
  <c r="CO296" i="1"/>
  <c r="CP296" i="1"/>
  <c r="CQ296" i="1"/>
  <c r="CK297" i="1"/>
  <c r="CL297" i="1"/>
  <c r="CM297" i="1"/>
  <c r="CN297" i="1"/>
  <c r="CO297" i="1"/>
  <c r="CP297" i="1"/>
  <c r="CQ297" i="1"/>
  <c r="CK298" i="1"/>
  <c r="CL298" i="1"/>
  <c r="CM298" i="1"/>
  <c r="CN298" i="1"/>
  <c r="CO298" i="1"/>
  <c r="CP298" i="1"/>
  <c r="CQ298" i="1"/>
  <c r="CK299" i="1"/>
  <c r="CL299" i="1"/>
  <c r="CM299" i="1"/>
  <c r="CN299" i="1"/>
  <c r="CO299" i="1"/>
  <c r="CP299" i="1"/>
  <c r="CQ299" i="1"/>
  <c r="CK300" i="1"/>
  <c r="CL300" i="1"/>
  <c r="CM300" i="1"/>
  <c r="CN300" i="1"/>
  <c r="CO300" i="1"/>
  <c r="CP300" i="1"/>
  <c r="CQ300" i="1"/>
  <c r="CK301" i="1"/>
  <c r="CL301" i="1"/>
  <c r="CM301" i="1"/>
  <c r="CN301" i="1"/>
  <c r="CO301" i="1"/>
  <c r="CP301" i="1"/>
  <c r="CQ301" i="1"/>
  <c r="CK302" i="1"/>
  <c r="CL302" i="1"/>
  <c r="CM302" i="1"/>
  <c r="CN302" i="1"/>
  <c r="CO302" i="1"/>
  <c r="CP302" i="1"/>
  <c r="CQ302" i="1"/>
  <c r="CK303" i="1"/>
  <c r="CL303" i="1"/>
  <c r="CM303" i="1"/>
  <c r="CN303" i="1"/>
  <c r="CO303" i="1"/>
  <c r="CP303" i="1"/>
  <c r="CQ303" i="1"/>
  <c r="CK304" i="1"/>
  <c r="CL304" i="1"/>
  <c r="CM304" i="1"/>
  <c r="CN304" i="1"/>
  <c r="CO304" i="1"/>
  <c r="CP304" i="1"/>
  <c r="CQ304" i="1"/>
  <c r="CK305" i="1"/>
  <c r="CL305" i="1"/>
  <c r="CM305" i="1"/>
  <c r="CN305" i="1"/>
  <c r="CO305" i="1"/>
  <c r="CP305" i="1"/>
  <c r="CQ305" i="1"/>
  <c r="CK306" i="1"/>
  <c r="CL306" i="1"/>
  <c r="CM306" i="1"/>
  <c r="CN306" i="1"/>
  <c r="CO306" i="1"/>
  <c r="CP306" i="1"/>
  <c r="CQ306" i="1"/>
  <c r="CK307" i="1"/>
  <c r="CL307" i="1"/>
  <c r="CM307" i="1"/>
  <c r="CN307" i="1"/>
  <c r="CO307" i="1"/>
  <c r="CP307" i="1"/>
  <c r="CQ307" i="1"/>
  <c r="CK308" i="1"/>
  <c r="CL308" i="1"/>
  <c r="CM308" i="1"/>
  <c r="CN308" i="1"/>
  <c r="CO308" i="1"/>
  <c r="CP308" i="1"/>
  <c r="CQ308" i="1"/>
  <c r="CK309" i="1"/>
  <c r="CL309" i="1"/>
  <c r="CM309" i="1"/>
  <c r="CN309" i="1"/>
  <c r="CO309" i="1"/>
  <c r="CP309" i="1"/>
  <c r="CQ309" i="1"/>
  <c r="CK310" i="1"/>
  <c r="CL310" i="1"/>
  <c r="CM310" i="1"/>
  <c r="CN310" i="1"/>
  <c r="CO310" i="1"/>
  <c r="CP310" i="1"/>
  <c r="CQ310" i="1"/>
  <c r="CK311" i="1"/>
  <c r="CL311" i="1"/>
  <c r="CM311" i="1"/>
  <c r="CN311" i="1"/>
  <c r="CO311" i="1"/>
  <c r="CP311" i="1"/>
  <c r="CQ311" i="1"/>
  <c r="CK312" i="1"/>
  <c r="CL312" i="1"/>
  <c r="CM312" i="1"/>
  <c r="CN312" i="1"/>
  <c r="CO312" i="1"/>
  <c r="CP312" i="1"/>
  <c r="CQ312" i="1"/>
  <c r="CK313" i="1"/>
  <c r="CL313" i="1"/>
  <c r="CM313" i="1"/>
  <c r="CN313" i="1"/>
  <c r="CO313" i="1"/>
  <c r="CP313" i="1"/>
  <c r="CQ313" i="1"/>
  <c r="CK314" i="1"/>
  <c r="CL314" i="1"/>
  <c r="CM314" i="1"/>
  <c r="CN314" i="1"/>
  <c r="CO314" i="1"/>
  <c r="CP314" i="1"/>
  <c r="CQ314" i="1"/>
  <c r="CK315" i="1"/>
  <c r="CL315" i="1"/>
  <c r="CM315" i="1"/>
  <c r="CN315" i="1"/>
  <c r="CO315" i="1"/>
  <c r="CP315" i="1"/>
  <c r="CQ315" i="1"/>
  <c r="CK316" i="1"/>
  <c r="CL316" i="1"/>
  <c r="CM316" i="1"/>
  <c r="CN316" i="1"/>
  <c r="CO316" i="1"/>
  <c r="CP316" i="1"/>
  <c r="CQ316" i="1"/>
  <c r="CK317" i="1"/>
  <c r="CL317" i="1"/>
  <c r="CM317" i="1"/>
  <c r="CN317" i="1"/>
  <c r="CO317" i="1"/>
  <c r="CP317" i="1"/>
  <c r="CQ317" i="1"/>
  <c r="CK318" i="1"/>
  <c r="CL318" i="1"/>
  <c r="CM318" i="1"/>
  <c r="CN318" i="1"/>
  <c r="CO318" i="1"/>
  <c r="CP318" i="1"/>
  <c r="CQ318" i="1"/>
  <c r="CK319" i="1"/>
  <c r="CL319" i="1"/>
  <c r="CM319" i="1"/>
  <c r="CN319" i="1"/>
  <c r="CO319" i="1"/>
  <c r="CP319" i="1"/>
  <c r="CQ319" i="1"/>
  <c r="CK320" i="1"/>
  <c r="CL320" i="1"/>
  <c r="CM320" i="1"/>
  <c r="CN320" i="1"/>
  <c r="CO320" i="1"/>
  <c r="CP320" i="1"/>
  <c r="CQ320" i="1"/>
  <c r="CK321" i="1"/>
  <c r="CL321" i="1"/>
  <c r="CM321" i="1"/>
  <c r="CN321" i="1"/>
  <c r="CO321" i="1"/>
  <c r="CP321" i="1"/>
  <c r="CQ321" i="1"/>
  <c r="CK322" i="1"/>
  <c r="CL322" i="1"/>
  <c r="CM322" i="1"/>
  <c r="CN322" i="1"/>
  <c r="CO322" i="1"/>
  <c r="CP322" i="1"/>
  <c r="CQ322" i="1"/>
  <c r="CK323" i="1"/>
  <c r="CL323" i="1"/>
  <c r="CM323" i="1"/>
  <c r="CN323" i="1"/>
  <c r="CO323" i="1"/>
  <c r="CP323" i="1"/>
  <c r="CQ323" i="1"/>
  <c r="CK324" i="1"/>
  <c r="CL324" i="1"/>
  <c r="CM324" i="1"/>
  <c r="CN324" i="1"/>
  <c r="CO324" i="1"/>
  <c r="CP324" i="1"/>
  <c r="CQ324" i="1"/>
  <c r="CK325" i="1"/>
  <c r="CL325" i="1"/>
  <c r="CM325" i="1"/>
  <c r="CN325" i="1"/>
  <c r="CO325" i="1"/>
  <c r="CP325" i="1"/>
  <c r="CQ325" i="1"/>
  <c r="CK326" i="1"/>
  <c r="CL326" i="1"/>
  <c r="CM326" i="1"/>
  <c r="CN326" i="1"/>
  <c r="CO326" i="1"/>
  <c r="CP326" i="1"/>
  <c r="CQ326" i="1"/>
  <c r="CK327" i="1"/>
  <c r="CL327" i="1"/>
  <c r="CM327" i="1"/>
  <c r="CN327" i="1"/>
  <c r="CO327" i="1"/>
  <c r="CP327" i="1"/>
  <c r="CQ327" i="1"/>
  <c r="CK328" i="1"/>
  <c r="CL328" i="1"/>
  <c r="CM328" i="1"/>
  <c r="CN328" i="1"/>
  <c r="CO328" i="1"/>
  <c r="CP328" i="1"/>
  <c r="CQ328" i="1"/>
  <c r="CK329" i="1"/>
  <c r="CL329" i="1"/>
  <c r="CM329" i="1"/>
  <c r="CN329" i="1"/>
  <c r="CO329" i="1"/>
  <c r="CP329" i="1"/>
  <c r="CQ329" i="1"/>
  <c r="CK330" i="1"/>
  <c r="CL330" i="1"/>
  <c r="CM330" i="1"/>
  <c r="CN330" i="1"/>
  <c r="CO330" i="1"/>
  <c r="CP330" i="1"/>
  <c r="CQ330" i="1"/>
  <c r="CK331" i="1"/>
  <c r="CL331" i="1"/>
  <c r="CM331" i="1"/>
  <c r="CN331" i="1"/>
  <c r="CO331" i="1"/>
  <c r="CP331" i="1"/>
  <c r="CQ331" i="1"/>
  <c r="CK332" i="1"/>
  <c r="CL332" i="1"/>
  <c r="CM332" i="1"/>
  <c r="CN332" i="1"/>
  <c r="CO332" i="1"/>
  <c r="CP332" i="1"/>
  <c r="CQ332" i="1"/>
  <c r="CK333" i="1"/>
  <c r="CL333" i="1"/>
  <c r="CM333" i="1"/>
  <c r="CN333" i="1"/>
  <c r="CO333" i="1"/>
  <c r="CP333" i="1"/>
  <c r="CQ333" i="1"/>
  <c r="CK334" i="1"/>
  <c r="CL334" i="1"/>
  <c r="CM334" i="1"/>
  <c r="CN334" i="1"/>
  <c r="CO334" i="1"/>
  <c r="CP334" i="1"/>
  <c r="CQ334" i="1"/>
  <c r="CK335" i="1"/>
  <c r="CL335" i="1"/>
  <c r="CM335" i="1"/>
  <c r="CN335" i="1"/>
  <c r="CO335" i="1"/>
  <c r="CP335" i="1"/>
  <c r="CQ335" i="1"/>
  <c r="CK336" i="1"/>
  <c r="CL336" i="1"/>
  <c r="CM336" i="1"/>
  <c r="CN336" i="1"/>
  <c r="CO336" i="1"/>
  <c r="CP336" i="1"/>
  <c r="CQ336" i="1"/>
  <c r="CK337" i="1"/>
  <c r="CL337" i="1"/>
  <c r="CM337" i="1"/>
  <c r="CN337" i="1"/>
  <c r="CO337" i="1"/>
  <c r="CP337" i="1"/>
  <c r="CQ337" i="1"/>
  <c r="CK338" i="1"/>
  <c r="CL338" i="1"/>
  <c r="CM338" i="1"/>
  <c r="CN338" i="1"/>
  <c r="CO338" i="1"/>
  <c r="CP338" i="1"/>
  <c r="CQ338" i="1"/>
  <c r="CK339" i="1"/>
  <c r="CL339" i="1"/>
  <c r="CM339" i="1"/>
  <c r="CN339" i="1"/>
  <c r="CO339" i="1"/>
  <c r="CP339" i="1"/>
  <c r="CQ339" i="1"/>
  <c r="CK340" i="1"/>
  <c r="CL340" i="1"/>
  <c r="CM340" i="1"/>
  <c r="CN340" i="1"/>
  <c r="CO340" i="1"/>
  <c r="CP340" i="1"/>
  <c r="CQ340" i="1"/>
  <c r="CK341" i="1"/>
  <c r="CL341" i="1"/>
  <c r="CM341" i="1"/>
  <c r="CN341" i="1"/>
  <c r="CO341" i="1"/>
  <c r="CP341" i="1"/>
  <c r="CQ341" i="1"/>
  <c r="CK342" i="1"/>
  <c r="CL342" i="1"/>
  <c r="CM342" i="1"/>
  <c r="CN342" i="1"/>
  <c r="CO342" i="1"/>
  <c r="CP342" i="1"/>
  <c r="CQ342" i="1"/>
  <c r="CK343" i="1"/>
  <c r="CL343" i="1"/>
  <c r="CM343" i="1"/>
  <c r="CN343" i="1"/>
  <c r="CO343" i="1"/>
  <c r="CP343" i="1"/>
  <c r="CQ343" i="1"/>
  <c r="CK344" i="1"/>
  <c r="CL344" i="1"/>
  <c r="CM344" i="1"/>
  <c r="CN344" i="1"/>
  <c r="CO344" i="1"/>
  <c r="CP344" i="1"/>
  <c r="CQ344" i="1"/>
  <c r="CK345" i="1"/>
  <c r="CL345" i="1"/>
  <c r="CM345" i="1"/>
  <c r="CN345" i="1"/>
  <c r="CO345" i="1"/>
  <c r="CP345" i="1"/>
  <c r="CQ345" i="1"/>
  <c r="CK346" i="1"/>
  <c r="CL346" i="1"/>
  <c r="CM346" i="1"/>
  <c r="CN346" i="1"/>
  <c r="CO346" i="1"/>
  <c r="CP346" i="1"/>
  <c r="CQ346" i="1"/>
  <c r="CK347" i="1"/>
  <c r="CL347" i="1"/>
  <c r="CM347" i="1"/>
  <c r="CN347" i="1"/>
  <c r="CO347" i="1"/>
  <c r="CP347" i="1"/>
  <c r="CQ347" i="1"/>
  <c r="CK348" i="1"/>
  <c r="CL348" i="1"/>
  <c r="CM348" i="1"/>
  <c r="CN348" i="1"/>
  <c r="CO348" i="1"/>
  <c r="CP348" i="1"/>
  <c r="CQ348" i="1"/>
  <c r="CK349" i="1"/>
  <c r="CL349" i="1"/>
  <c r="CM349" i="1"/>
  <c r="CN349" i="1"/>
  <c r="CO349" i="1"/>
  <c r="CP349" i="1"/>
  <c r="CQ349" i="1"/>
  <c r="CK350" i="1"/>
  <c r="CL350" i="1"/>
  <c r="CM350" i="1"/>
  <c r="CN350" i="1"/>
  <c r="CO350" i="1"/>
  <c r="CP350" i="1"/>
  <c r="CQ350" i="1"/>
  <c r="CK351" i="1"/>
  <c r="CL351" i="1"/>
  <c r="CM351" i="1"/>
  <c r="CN351" i="1"/>
  <c r="CO351" i="1"/>
  <c r="CP351" i="1"/>
  <c r="CQ351" i="1"/>
  <c r="CK352" i="1"/>
  <c r="CL352" i="1"/>
  <c r="CM352" i="1"/>
  <c r="CN352" i="1"/>
  <c r="CO352" i="1"/>
  <c r="CP352" i="1"/>
  <c r="CQ352" i="1"/>
  <c r="CK353" i="1"/>
  <c r="CL353" i="1"/>
  <c r="CM353" i="1"/>
  <c r="CN353" i="1"/>
  <c r="CO353" i="1"/>
  <c r="CP353" i="1"/>
  <c r="CQ353" i="1"/>
  <c r="CK354" i="1"/>
  <c r="CL354" i="1"/>
  <c r="CM354" i="1"/>
  <c r="CN354" i="1"/>
  <c r="CO354" i="1"/>
  <c r="CP354" i="1"/>
  <c r="CQ354" i="1"/>
  <c r="CK355" i="1"/>
  <c r="CL355" i="1"/>
  <c r="CM355" i="1"/>
  <c r="CN355" i="1"/>
  <c r="CO355" i="1"/>
  <c r="CP355" i="1"/>
  <c r="CQ355" i="1"/>
  <c r="CK356" i="1"/>
  <c r="CL356" i="1"/>
  <c r="CM356" i="1"/>
  <c r="CN356" i="1"/>
  <c r="CO356" i="1"/>
  <c r="CP356" i="1"/>
  <c r="CQ356" i="1"/>
  <c r="CK357" i="1"/>
  <c r="CL357" i="1"/>
  <c r="CM357" i="1"/>
  <c r="CN357" i="1"/>
  <c r="CO357" i="1"/>
  <c r="CP357" i="1"/>
  <c r="CQ357" i="1"/>
  <c r="CK358" i="1"/>
  <c r="CL358" i="1"/>
  <c r="CM358" i="1"/>
  <c r="CN358" i="1"/>
  <c r="CO358" i="1"/>
  <c r="CP358" i="1"/>
  <c r="CQ358" i="1"/>
  <c r="CK359" i="1"/>
  <c r="CL359" i="1"/>
  <c r="CM359" i="1"/>
  <c r="CN359" i="1"/>
  <c r="CO359" i="1"/>
  <c r="CP359" i="1"/>
  <c r="CQ359" i="1"/>
  <c r="CK360" i="1"/>
  <c r="CL360" i="1"/>
  <c r="CM360" i="1"/>
  <c r="CN360" i="1"/>
  <c r="CO360" i="1"/>
  <c r="CP360" i="1"/>
  <c r="CQ360" i="1"/>
  <c r="CK361" i="1"/>
  <c r="CL361" i="1"/>
  <c r="CM361" i="1"/>
  <c r="CN361" i="1"/>
  <c r="CO361" i="1"/>
  <c r="CP361" i="1"/>
  <c r="CQ361" i="1"/>
  <c r="CK362" i="1"/>
  <c r="CL362" i="1"/>
  <c r="CM362" i="1"/>
  <c r="CN362" i="1"/>
  <c r="CO362" i="1"/>
  <c r="CP362" i="1"/>
  <c r="CQ362" i="1"/>
  <c r="CK363" i="1"/>
  <c r="CL363" i="1"/>
  <c r="CM363" i="1"/>
  <c r="CN363" i="1"/>
  <c r="CO363" i="1"/>
  <c r="CP363" i="1"/>
  <c r="CQ363" i="1"/>
  <c r="CK364" i="1"/>
  <c r="CL364" i="1"/>
  <c r="CM364" i="1"/>
  <c r="CN364" i="1"/>
  <c r="CO364" i="1"/>
  <c r="CP364" i="1"/>
  <c r="CQ364" i="1"/>
  <c r="CK365" i="1"/>
  <c r="CL365" i="1"/>
  <c r="CM365" i="1"/>
  <c r="CN365" i="1"/>
  <c r="CO365" i="1"/>
  <c r="CP365" i="1"/>
  <c r="CQ365" i="1"/>
  <c r="CK366" i="1"/>
  <c r="CL366" i="1"/>
  <c r="CM366" i="1"/>
  <c r="CN366" i="1"/>
  <c r="CO366" i="1"/>
  <c r="CP366" i="1"/>
  <c r="CQ366" i="1"/>
  <c r="CK367" i="1"/>
  <c r="CL367" i="1"/>
  <c r="CM367" i="1"/>
  <c r="CN367" i="1"/>
  <c r="CO367" i="1"/>
  <c r="CP367" i="1"/>
  <c r="CQ367" i="1"/>
  <c r="CK368" i="1"/>
  <c r="CL368" i="1"/>
  <c r="CM368" i="1"/>
  <c r="CN368" i="1"/>
  <c r="CO368" i="1"/>
  <c r="CP368" i="1"/>
  <c r="CQ368" i="1"/>
  <c r="CK369" i="1"/>
  <c r="CL369" i="1"/>
  <c r="CM369" i="1"/>
  <c r="CN369" i="1"/>
  <c r="CO369" i="1"/>
  <c r="CP369" i="1"/>
  <c r="CQ369" i="1"/>
  <c r="CK370" i="1"/>
  <c r="CL370" i="1"/>
  <c r="CM370" i="1"/>
  <c r="CN370" i="1"/>
  <c r="CO370" i="1"/>
  <c r="CP370" i="1"/>
  <c r="CQ370" i="1"/>
  <c r="CK371" i="1"/>
  <c r="CL371" i="1"/>
  <c r="CM371" i="1"/>
  <c r="CN371" i="1"/>
  <c r="CO371" i="1"/>
  <c r="CP371" i="1"/>
  <c r="CQ371" i="1"/>
  <c r="CK372" i="1"/>
  <c r="CL372" i="1"/>
  <c r="CM372" i="1"/>
  <c r="CN372" i="1"/>
  <c r="CO372" i="1"/>
  <c r="CP372" i="1"/>
  <c r="CQ372" i="1"/>
  <c r="CK373" i="1"/>
  <c r="CL373" i="1"/>
  <c r="CM373" i="1"/>
  <c r="CN373" i="1"/>
  <c r="CO373" i="1"/>
  <c r="CP373" i="1"/>
  <c r="CQ373" i="1"/>
  <c r="CK374" i="1"/>
  <c r="CL374" i="1"/>
  <c r="CM374" i="1"/>
  <c r="CN374" i="1"/>
  <c r="CO374" i="1"/>
  <c r="CP374" i="1"/>
  <c r="CQ374" i="1"/>
  <c r="CK375" i="1"/>
  <c r="CL375" i="1"/>
  <c r="CM375" i="1"/>
  <c r="CN375" i="1"/>
  <c r="CO375" i="1"/>
  <c r="CP375" i="1"/>
  <c r="CQ375" i="1"/>
  <c r="CK376" i="1"/>
  <c r="CL376" i="1"/>
  <c r="CM376" i="1"/>
  <c r="CN376" i="1"/>
  <c r="CO376" i="1"/>
  <c r="CP376" i="1"/>
  <c r="CQ376" i="1"/>
  <c r="CK377" i="1"/>
  <c r="CL377" i="1"/>
  <c r="CM377" i="1"/>
  <c r="CN377" i="1"/>
  <c r="CO377" i="1"/>
  <c r="CP377" i="1"/>
  <c r="CQ377" i="1"/>
  <c r="CK378" i="1"/>
  <c r="CL378" i="1"/>
  <c r="CM378" i="1"/>
  <c r="CN378" i="1"/>
  <c r="CO378" i="1"/>
  <c r="CP378" i="1"/>
  <c r="CQ378" i="1"/>
  <c r="CK379" i="1"/>
  <c r="CL379" i="1"/>
  <c r="CM379" i="1"/>
  <c r="CN379" i="1"/>
  <c r="CO379" i="1"/>
  <c r="CP379" i="1"/>
  <c r="CQ379" i="1"/>
  <c r="CK380" i="1"/>
  <c r="CL380" i="1"/>
  <c r="CM380" i="1"/>
  <c r="CN380" i="1"/>
  <c r="CO380" i="1"/>
  <c r="CP380" i="1"/>
  <c r="CQ380" i="1"/>
  <c r="CK381" i="1"/>
  <c r="CL381" i="1"/>
  <c r="CM381" i="1"/>
  <c r="CN381" i="1"/>
  <c r="CO381" i="1"/>
  <c r="CP381" i="1"/>
  <c r="CQ381" i="1"/>
  <c r="CK382" i="1"/>
  <c r="CL382" i="1"/>
  <c r="CM382" i="1"/>
  <c r="CN382" i="1"/>
  <c r="CO382" i="1"/>
  <c r="CP382" i="1"/>
  <c r="CQ382" i="1"/>
  <c r="CK383" i="1"/>
  <c r="CL383" i="1"/>
  <c r="CM383" i="1"/>
  <c r="CN383" i="1"/>
  <c r="CO383" i="1"/>
  <c r="CP383" i="1"/>
  <c r="CQ383" i="1"/>
  <c r="CK384" i="1"/>
  <c r="CL384" i="1"/>
  <c r="CM384" i="1"/>
  <c r="CN384" i="1"/>
  <c r="CO384" i="1"/>
  <c r="CP384" i="1"/>
  <c r="CQ384" i="1"/>
  <c r="CK385" i="1"/>
  <c r="CL385" i="1"/>
  <c r="CM385" i="1"/>
  <c r="CN385" i="1"/>
  <c r="CO385" i="1"/>
  <c r="CP385" i="1"/>
  <c r="CQ385" i="1"/>
  <c r="CK386" i="1"/>
  <c r="CL386" i="1"/>
  <c r="CM386" i="1"/>
  <c r="CN386" i="1"/>
  <c r="CO386" i="1"/>
  <c r="CP386" i="1"/>
  <c r="CQ386" i="1"/>
  <c r="CK387" i="1"/>
  <c r="CL387" i="1"/>
  <c r="CM387" i="1"/>
  <c r="CN387" i="1"/>
  <c r="CO387" i="1"/>
  <c r="CP387" i="1"/>
  <c r="CQ387" i="1"/>
  <c r="CK388" i="1"/>
  <c r="CL388" i="1"/>
  <c r="CM388" i="1"/>
  <c r="CN388" i="1"/>
  <c r="CO388" i="1"/>
  <c r="CP388" i="1"/>
  <c r="CQ388" i="1"/>
  <c r="CK389" i="1"/>
  <c r="CL389" i="1"/>
  <c r="CM389" i="1"/>
  <c r="CN389" i="1"/>
  <c r="CO389" i="1"/>
  <c r="CP389" i="1"/>
  <c r="CQ389" i="1"/>
  <c r="CK390" i="1"/>
  <c r="CL390" i="1"/>
  <c r="CM390" i="1"/>
  <c r="CN390" i="1"/>
  <c r="CO390" i="1"/>
  <c r="CP390" i="1"/>
  <c r="CQ390" i="1"/>
  <c r="CK391" i="1"/>
  <c r="CL391" i="1"/>
  <c r="CM391" i="1"/>
  <c r="CN391" i="1"/>
  <c r="CO391" i="1"/>
  <c r="CP391" i="1"/>
  <c r="CQ391" i="1"/>
  <c r="CK392" i="1"/>
  <c r="CL392" i="1"/>
  <c r="CM392" i="1"/>
  <c r="CN392" i="1"/>
  <c r="CO392" i="1"/>
  <c r="CP392" i="1"/>
  <c r="CQ392" i="1"/>
  <c r="CK393" i="1"/>
  <c r="CL393" i="1"/>
  <c r="CM393" i="1"/>
  <c r="CN393" i="1"/>
  <c r="CO393" i="1"/>
  <c r="CP393" i="1"/>
  <c r="CQ393" i="1"/>
  <c r="CK394" i="1"/>
  <c r="CL394" i="1"/>
  <c r="CM394" i="1"/>
  <c r="CN394" i="1"/>
  <c r="CO394" i="1"/>
  <c r="CP394" i="1"/>
  <c r="CQ394" i="1"/>
  <c r="CK395" i="1"/>
  <c r="CL395" i="1"/>
  <c r="CM395" i="1"/>
  <c r="CN395" i="1"/>
  <c r="CO395" i="1"/>
  <c r="CP395" i="1"/>
  <c r="CQ395" i="1"/>
  <c r="CK396" i="1"/>
  <c r="CL396" i="1"/>
  <c r="CM396" i="1"/>
  <c r="CN396" i="1"/>
  <c r="CO396" i="1"/>
  <c r="CP396" i="1"/>
  <c r="CQ396" i="1"/>
  <c r="CK397" i="1"/>
  <c r="CL397" i="1"/>
  <c r="CM397" i="1"/>
  <c r="CN397" i="1"/>
  <c r="CO397" i="1"/>
  <c r="CP397" i="1"/>
  <c r="CQ397" i="1"/>
  <c r="CK398" i="1"/>
  <c r="CL398" i="1"/>
  <c r="CM398" i="1"/>
  <c r="CN398" i="1"/>
  <c r="CO398" i="1"/>
  <c r="CP398" i="1"/>
  <c r="CQ398" i="1"/>
  <c r="CK399" i="1"/>
  <c r="CL399" i="1"/>
  <c r="CM399" i="1"/>
  <c r="CN399" i="1"/>
  <c r="CO399" i="1"/>
  <c r="CP399" i="1"/>
  <c r="CQ399" i="1"/>
  <c r="CK400" i="1"/>
  <c r="CL400" i="1"/>
  <c r="CM400" i="1"/>
  <c r="CN400" i="1"/>
  <c r="CO400" i="1"/>
  <c r="CP400" i="1"/>
  <c r="CQ400" i="1"/>
  <c r="CK401" i="1"/>
  <c r="CL401" i="1"/>
  <c r="CM401" i="1"/>
  <c r="CN401" i="1"/>
  <c r="CO401" i="1"/>
  <c r="CP401" i="1"/>
  <c r="CQ401" i="1"/>
  <c r="CK402" i="1"/>
  <c r="CL402" i="1"/>
  <c r="CM402" i="1"/>
  <c r="CN402" i="1"/>
  <c r="CO402" i="1"/>
  <c r="CP402" i="1"/>
  <c r="CQ402" i="1"/>
  <c r="CK403" i="1"/>
  <c r="CL403" i="1"/>
  <c r="CM403" i="1"/>
  <c r="CN403" i="1"/>
  <c r="CO403" i="1"/>
  <c r="CP403" i="1"/>
  <c r="CQ403" i="1"/>
  <c r="CK404" i="1"/>
  <c r="CL404" i="1"/>
  <c r="CM404" i="1"/>
  <c r="CN404" i="1"/>
  <c r="CO404" i="1"/>
  <c r="CP404" i="1"/>
  <c r="CQ404" i="1"/>
  <c r="CK405" i="1"/>
  <c r="CL405" i="1"/>
  <c r="CM405" i="1"/>
  <c r="CN405" i="1"/>
  <c r="CO405" i="1"/>
  <c r="CP405" i="1"/>
  <c r="CQ405" i="1"/>
  <c r="CK406" i="1"/>
  <c r="CL406" i="1"/>
  <c r="CM406" i="1"/>
  <c r="CN406" i="1"/>
  <c r="CO406" i="1"/>
  <c r="CP406" i="1"/>
  <c r="CQ406" i="1"/>
  <c r="CK407" i="1"/>
  <c r="CL407" i="1"/>
  <c r="CM407" i="1"/>
  <c r="CN407" i="1"/>
  <c r="CO407" i="1"/>
  <c r="CP407" i="1"/>
  <c r="CQ407" i="1"/>
  <c r="CK408" i="1"/>
  <c r="CL408" i="1"/>
  <c r="CM408" i="1"/>
  <c r="CN408" i="1"/>
  <c r="CO408" i="1"/>
  <c r="CP408" i="1"/>
  <c r="CQ408" i="1"/>
  <c r="CK409" i="1"/>
  <c r="CL409" i="1"/>
  <c r="CM409" i="1"/>
  <c r="CN409" i="1"/>
  <c r="CO409" i="1"/>
  <c r="CP409" i="1"/>
  <c r="CQ409" i="1"/>
  <c r="CK410" i="1"/>
  <c r="CL410" i="1"/>
  <c r="CM410" i="1"/>
  <c r="CN410" i="1"/>
  <c r="CO410" i="1"/>
  <c r="CP410" i="1"/>
  <c r="CQ410" i="1"/>
  <c r="CK411" i="1"/>
  <c r="CL411" i="1"/>
  <c r="CM411" i="1"/>
  <c r="CN411" i="1"/>
  <c r="CO411" i="1"/>
  <c r="CP411" i="1"/>
  <c r="CQ411" i="1"/>
  <c r="CK412" i="1"/>
  <c r="CL412" i="1"/>
  <c r="CM412" i="1"/>
  <c r="CN412" i="1"/>
  <c r="CO412" i="1"/>
  <c r="CP412" i="1"/>
  <c r="CQ412" i="1"/>
  <c r="CK413" i="1"/>
  <c r="CL413" i="1"/>
  <c r="CM413" i="1"/>
  <c r="CN413" i="1"/>
  <c r="CO413" i="1"/>
  <c r="CP413" i="1"/>
  <c r="CQ413" i="1"/>
  <c r="CK414" i="1"/>
  <c r="CL414" i="1"/>
  <c r="CM414" i="1"/>
  <c r="CN414" i="1"/>
  <c r="CO414" i="1"/>
  <c r="CP414" i="1"/>
  <c r="CQ414" i="1"/>
  <c r="CK415" i="1"/>
  <c r="CL415" i="1"/>
  <c r="CM415" i="1"/>
  <c r="CN415" i="1"/>
  <c r="CO415" i="1"/>
  <c r="CP415" i="1"/>
  <c r="CQ415" i="1"/>
  <c r="CK416" i="1"/>
  <c r="CL416" i="1"/>
  <c r="CM416" i="1"/>
  <c r="CN416" i="1"/>
  <c r="CO416" i="1"/>
  <c r="CP416" i="1"/>
  <c r="CQ416" i="1"/>
  <c r="CK417" i="1"/>
  <c r="CL417" i="1"/>
  <c r="CM417" i="1"/>
  <c r="CN417" i="1"/>
  <c r="CO417" i="1"/>
  <c r="CP417" i="1"/>
  <c r="CQ417" i="1"/>
  <c r="CK418" i="1"/>
  <c r="CL418" i="1"/>
  <c r="CM418" i="1"/>
  <c r="CN418" i="1"/>
  <c r="CO418" i="1"/>
  <c r="CP418" i="1"/>
  <c r="CQ418" i="1"/>
  <c r="CK419" i="1"/>
  <c r="CL419" i="1"/>
  <c r="CM419" i="1"/>
  <c r="CN419" i="1"/>
  <c r="CO419" i="1"/>
  <c r="CP419" i="1"/>
  <c r="CQ419" i="1"/>
  <c r="CK420" i="1"/>
  <c r="CL420" i="1"/>
  <c r="CM420" i="1"/>
  <c r="CN420" i="1"/>
  <c r="CO420" i="1"/>
  <c r="CP420" i="1"/>
  <c r="CQ420" i="1"/>
  <c r="CK421" i="1"/>
  <c r="CL421" i="1"/>
  <c r="CM421" i="1"/>
  <c r="CN421" i="1"/>
  <c r="CO421" i="1"/>
  <c r="CP421" i="1"/>
  <c r="CQ421" i="1"/>
  <c r="CK422" i="1"/>
  <c r="CL422" i="1"/>
  <c r="CM422" i="1"/>
  <c r="CN422" i="1"/>
  <c r="CO422" i="1"/>
  <c r="CP422" i="1"/>
  <c r="CQ422" i="1"/>
  <c r="CK423" i="1"/>
  <c r="CL423" i="1"/>
  <c r="CM423" i="1"/>
  <c r="CN423" i="1"/>
  <c r="CO423" i="1"/>
  <c r="CP423" i="1"/>
  <c r="CQ423" i="1"/>
  <c r="CK424" i="1"/>
  <c r="CL424" i="1"/>
  <c r="CM424" i="1"/>
  <c r="CN424" i="1"/>
  <c r="CO424" i="1"/>
  <c r="CP424" i="1"/>
  <c r="CQ424" i="1"/>
  <c r="CK425" i="1"/>
  <c r="CL425" i="1"/>
  <c r="CM425" i="1"/>
  <c r="CN425" i="1"/>
  <c r="CO425" i="1"/>
  <c r="CP425" i="1"/>
  <c r="CQ425" i="1"/>
  <c r="CK426" i="1"/>
  <c r="CL426" i="1"/>
  <c r="CM426" i="1"/>
  <c r="CN426" i="1"/>
  <c r="CO426" i="1"/>
  <c r="CP426" i="1"/>
  <c r="CQ426" i="1"/>
  <c r="CK427" i="1"/>
  <c r="CL427" i="1"/>
  <c r="CM427" i="1"/>
  <c r="CN427" i="1"/>
  <c r="CO427" i="1"/>
  <c r="CP427" i="1"/>
  <c r="CQ427" i="1"/>
  <c r="CK428" i="1"/>
  <c r="CL428" i="1"/>
  <c r="CM428" i="1"/>
  <c r="CN428" i="1"/>
  <c r="CO428" i="1"/>
  <c r="CP428" i="1"/>
  <c r="CQ428" i="1"/>
  <c r="CK429" i="1"/>
  <c r="CL429" i="1"/>
  <c r="CM429" i="1"/>
  <c r="CN429" i="1"/>
  <c r="CO429" i="1"/>
  <c r="CP429" i="1"/>
  <c r="CQ429" i="1"/>
  <c r="CK430" i="1"/>
  <c r="CL430" i="1"/>
  <c r="CM430" i="1"/>
  <c r="CN430" i="1"/>
  <c r="CO430" i="1"/>
  <c r="CP430" i="1"/>
  <c r="CQ430" i="1"/>
  <c r="CK431" i="1"/>
  <c r="CL431" i="1"/>
  <c r="CM431" i="1"/>
  <c r="CN431" i="1"/>
  <c r="CO431" i="1"/>
  <c r="CP431" i="1"/>
  <c r="CQ431" i="1"/>
  <c r="CK432" i="1"/>
  <c r="CL432" i="1"/>
  <c r="CM432" i="1"/>
  <c r="CN432" i="1"/>
  <c r="CO432" i="1"/>
  <c r="CP432" i="1"/>
  <c r="CQ432" i="1"/>
  <c r="CK433" i="1"/>
  <c r="CL433" i="1"/>
  <c r="CM433" i="1"/>
  <c r="CN433" i="1"/>
  <c r="CO433" i="1"/>
  <c r="CP433" i="1"/>
  <c r="CQ433" i="1"/>
  <c r="CK434" i="1"/>
  <c r="CL434" i="1"/>
  <c r="CM434" i="1"/>
  <c r="CN434" i="1"/>
  <c r="CO434" i="1"/>
  <c r="CP434" i="1"/>
  <c r="CQ434" i="1"/>
  <c r="CK435" i="1"/>
  <c r="CL435" i="1"/>
  <c r="CM435" i="1"/>
  <c r="CN435" i="1"/>
  <c r="CO435" i="1"/>
  <c r="CP435" i="1"/>
  <c r="CQ435" i="1"/>
  <c r="CK436" i="1"/>
  <c r="CL436" i="1"/>
  <c r="CM436" i="1"/>
  <c r="CN436" i="1"/>
  <c r="CO436" i="1"/>
  <c r="CP436" i="1"/>
  <c r="CQ436" i="1"/>
  <c r="CK437" i="1"/>
  <c r="CL437" i="1"/>
  <c r="CM437" i="1"/>
  <c r="CN437" i="1"/>
  <c r="CO437" i="1"/>
  <c r="CP437" i="1"/>
  <c r="CQ437" i="1"/>
  <c r="CK438" i="1"/>
  <c r="CL438" i="1"/>
  <c r="CM438" i="1"/>
  <c r="CN438" i="1"/>
  <c r="CO438" i="1"/>
  <c r="CP438" i="1"/>
  <c r="CQ438" i="1"/>
  <c r="CK439" i="1"/>
  <c r="CL439" i="1"/>
  <c r="CM439" i="1"/>
  <c r="CN439" i="1"/>
  <c r="CO439" i="1"/>
  <c r="CP439" i="1"/>
  <c r="CQ439" i="1"/>
  <c r="CK440" i="1"/>
  <c r="CL440" i="1"/>
  <c r="CM440" i="1"/>
  <c r="CN440" i="1"/>
  <c r="CO440" i="1"/>
  <c r="CP440" i="1"/>
  <c r="CQ440" i="1"/>
  <c r="CK441" i="1"/>
  <c r="CL441" i="1"/>
  <c r="CM441" i="1"/>
  <c r="CN441" i="1"/>
  <c r="CO441" i="1"/>
  <c r="CP441" i="1"/>
  <c r="CQ441" i="1"/>
  <c r="CK442" i="1"/>
  <c r="CL442" i="1"/>
  <c r="CM442" i="1"/>
  <c r="CN442" i="1"/>
  <c r="CO442" i="1"/>
  <c r="CP442" i="1"/>
  <c r="CQ442" i="1"/>
  <c r="CK443" i="1"/>
  <c r="CL443" i="1"/>
  <c r="CM443" i="1"/>
  <c r="CN443" i="1"/>
  <c r="CO443" i="1"/>
  <c r="CP443" i="1"/>
  <c r="CQ443" i="1"/>
  <c r="CK444" i="1"/>
  <c r="CL444" i="1"/>
  <c r="CM444" i="1"/>
  <c r="CN444" i="1"/>
  <c r="CO444" i="1"/>
  <c r="CP444" i="1"/>
  <c r="CQ444" i="1"/>
  <c r="CK445" i="1"/>
  <c r="CL445" i="1"/>
  <c r="CM445" i="1"/>
  <c r="CN445" i="1"/>
  <c r="CO445" i="1"/>
  <c r="CP445" i="1"/>
  <c r="CQ445" i="1"/>
  <c r="CK446" i="1"/>
  <c r="CL446" i="1"/>
  <c r="CM446" i="1"/>
  <c r="CN446" i="1"/>
  <c r="CO446" i="1"/>
  <c r="CP446" i="1"/>
  <c r="CQ446" i="1"/>
  <c r="CK447" i="1"/>
  <c r="CL447" i="1"/>
  <c r="CM447" i="1"/>
  <c r="CN447" i="1"/>
  <c r="CO447" i="1"/>
  <c r="CP447" i="1"/>
  <c r="CQ447" i="1"/>
  <c r="CK448" i="1"/>
  <c r="CL448" i="1"/>
  <c r="CM448" i="1"/>
  <c r="CN448" i="1"/>
  <c r="CO448" i="1"/>
  <c r="CP448" i="1"/>
  <c r="CQ448" i="1"/>
  <c r="CK449" i="1"/>
  <c r="CL449" i="1"/>
  <c r="CM449" i="1"/>
  <c r="CN449" i="1"/>
  <c r="CO449" i="1"/>
  <c r="CP449" i="1"/>
  <c r="CQ449" i="1"/>
  <c r="CK450" i="1"/>
  <c r="CL450" i="1"/>
  <c r="CM450" i="1"/>
  <c r="CN450" i="1"/>
  <c r="CO450" i="1"/>
  <c r="CP450" i="1"/>
  <c r="CQ450" i="1"/>
  <c r="CK451" i="1"/>
  <c r="CL451" i="1"/>
  <c r="CM451" i="1"/>
  <c r="CN451" i="1"/>
  <c r="CO451" i="1"/>
  <c r="CP451" i="1"/>
  <c r="CQ451" i="1"/>
  <c r="CK452" i="1"/>
  <c r="CL452" i="1"/>
  <c r="CM452" i="1"/>
  <c r="CN452" i="1"/>
  <c r="CO452" i="1"/>
  <c r="CP452" i="1"/>
  <c r="CQ452" i="1"/>
  <c r="CK453" i="1"/>
  <c r="CL453" i="1"/>
  <c r="CM453" i="1"/>
  <c r="CN453" i="1"/>
  <c r="CO453" i="1"/>
  <c r="CP453" i="1"/>
  <c r="CQ453" i="1"/>
  <c r="CK454" i="1"/>
  <c r="CL454" i="1"/>
  <c r="CM454" i="1"/>
  <c r="CN454" i="1"/>
  <c r="CO454" i="1"/>
  <c r="CP454" i="1"/>
  <c r="CQ454" i="1"/>
  <c r="CK455" i="1"/>
  <c r="CL455" i="1"/>
  <c r="CM455" i="1"/>
  <c r="CN455" i="1"/>
  <c r="CO455" i="1"/>
  <c r="CP455" i="1"/>
  <c r="CQ455" i="1"/>
  <c r="CK456" i="1"/>
  <c r="CL456" i="1"/>
  <c r="CM456" i="1"/>
  <c r="CN456" i="1"/>
  <c r="CO456" i="1"/>
  <c r="CP456" i="1"/>
  <c r="CQ456" i="1"/>
  <c r="CK457" i="1"/>
  <c r="CL457" i="1"/>
  <c r="CM457" i="1"/>
  <c r="CN457" i="1"/>
  <c r="CO457" i="1"/>
  <c r="CP457" i="1"/>
  <c r="CQ457" i="1"/>
  <c r="CK458" i="1"/>
  <c r="CL458" i="1"/>
  <c r="CM458" i="1"/>
  <c r="CN458" i="1"/>
  <c r="CO458" i="1"/>
  <c r="CP458" i="1"/>
  <c r="CQ458" i="1"/>
  <c r="CK459" i="1"/>
  <c r="CL459" i="1"/>
  <c r="CM459" i="1"/>
  <c r="CN459" i="1"/>
  <c r="CO459" i="1"/>
  <c r="CP459" i="1"/>
  <c r="CQ459" i="1"/>
  <c r="CK460" i="1"/>
  <c r="CL460" i="1"/>
  <c r="CM460" i="1"/>
  <c r="CN460" i="1"/>
  <c r="CO460" i="1"/>
  <c r="CP460" i="1"/>
  <c r="CQ460" i="1"/>
  <c r="CK461" i="1"/>
  <c r="CL461" i="1"/>
  <c r="CM461" i="1"/>
  <c r="CN461" i="1"/>
  <c r="CO461" i="1"/>
  <c r="CP461" i="1"/>
  <c r="CQ461" i="1"/>
  <c r="CK462" i="1"/>
  <c r="CL462" i="1"/>
  <c r="CM462" i="1"/>
  <c r="CN462" i="1"/>
  <c r="CO462" i="1"/>
  <c r="CP462" i="1"/>
  <c r="CQ462" i="1"/>
  <c r="CK463" i="1"/>
  <c r="CL463" i="1"/>
  <c r="CM463" i="1"/>
  <c r="CN463" i="1"/>
  <c r="CO463" i="1"/>
  <c r="CP463" i="1"/>
  <c r="CQ463" i="1"/>
  <c r="CK464" i="1"/>
  <c r="CL464" i="1"/>
  <c r="CM464" i="1"/>
  <c r="CN464" i="1"/>
  <c r="CO464" i="1"/>
  <c r="CP464" i="1"/>
  <c r="CQ464" i="1"/>
  <c r="CK465" i="1"/>
  <c r="CL465" i="1"/>
  <c r="CM465" i="1"/>
  <c r="CN465" i="1"/>
  <c r="CO465" i="1"/>
  <c r="CP465" i="1"/>
  <c r="CQ465" i="1"/>
  <c r="CK466" i="1"/>
  <c r="CL466" i="1"/>
  <c r="CM466" i="1"/>
  <c r="CN466" i="1"/>
  <c r="CO466" i="1"/>
  <c r="CP466" i="1"/>
  <c r="CQ466" i="1"/>
  <c r="CK467" i="1"/>
  <c r="CL467" i="1"/>
  <c r="CM467" i="1"/>
  <c r="CN467" i="1"/>
  <c r="CO467" i="1"/>
  <c r="CP467" i="1"/>
  <c r="CQ467" i="1"/>
  <c r="CK468" i="1"/>
  <c r="CL468" i="1"/>
  <c r="CM468" i="1"/>
  <c r="CN468" i="1"/>
  <c r="CO468" i="1"/>
  <c r="CP468" i="1"/>
  <c r="CQ468" i="1"/>
  <c r="CK469" i="1"/>
  <c r="CL469" i="1"/>
  <c r="CM469" i="1"/>
  <c r="CN469" i="1"/>
  <c r="CO469" i="1"/>
  <c r="CP469" i="1"/>
  <c r="CQ469" i="1"/>
  <c r="CK470" i="1"/>
  <c r="CL470" i="1"/>
  <c r="CM470" i="1"/>
  <c r="CN470" i="1"/>
  <c r="CO470" i="1"/>
  <c r="CP470" i="1"/>
  <c r="CQ470" i="1"/>
  <c r="CK471" i="1"/>
  <c r="CL471" i="1"/>
  <c r="CM471" i="1"/>
  <c r="CN471" i="1"/>
  <c r="CO471" i="1"/>
  <c r="CP471" i="1"/>
  <c r="CQ471" i="1"/>
  <c r="CK472" i="1"/>
  <c r="CL472" i="1"/>
  <c r="CM472" i="1"/>
  <c r="CN472" i="1"/>
  <c r="CO472" i="1"/>
  <c r="CP472" i="1"/>
  <c r="CQ472" i="1"/>
  <c r="CK473" i="1"/>
  <c r="CL473" i="1"/>
  <c r="CM473" i="1"/>
  <c r="CN473" i="1"/>
  <c r="CO473" i="1"/>
  <c r="CP473" i="1"/>
  <c r="CQ473" i="1"/>
  <c r="CK474" i="1"/>
  <c r="CL474" i="1"/>
  <c r="CM474" i="1"/>
  <c r="CN474" i="1"/>
  <c r="CO474" i="1"/>
  <c r="CP474" i="1"/>
  <c r="CQ474" i="1"/>
  <c r="CK475" i="1"/>
  <c r="CL475" i="1"/>
  <c r="CM475" i="1"/>
  <c r="CN475" i="1"/>
  <c r="CO475" i="1"/>
  <c r="CP475" i="1"/>
  <c r="CQ475" i="1"/>
  <c r="CK476" i="1"/>
  <c r="CL476" i="1"/>
  <c r="CM476" i="1"/>
  <c r="CN476" i="1"/>
  <c r="CO476" i="1"/>
  <c r="CP476" i="1"/>
  <c r="CQ476" i="1"/>
  <c r="CK477" i="1"/>
  <c r="CL477" i="1"/>
  <c r="CM477" i="1"/>
  <c r="CN477" i="1"/>
  <c r="CO477" i="1"/>
  <c r="CP477" i="1"/>
  <c r="CQ477" i="1"/>
  <c r="CK478" i="1"/>
  <c r="CL478" i="1"/>
  <c r="CM478" i="1"/>
  <c r="CN478" i="1"/>
  <c r="CO478" i="1"/>
  <c r="CP478" i="1"/>
  <c r="CQ478" i="1"/>
  <c r="G4" i="1"/>
  <c r="H4" i="1"/>
  <c r="I4" i="1"/>
  <c r="J4" i="1"/>
  <c r="K4" i="1"/>
  <c r="L4" i="1"/>
  <c r="M4" i="1"/>
  <c r="N4" i="1" s="1"/>
  <c r="G5" i="1"/>
  <c r="H5" i="1"/>
  <c r="I5" i="1"/>
  <c r="J5" i="1"/>
  <c r="K5" i="1"/>
  <c r="L5" i="1"/>
  <c r="M5" i="1"/>
  <c r="N5" i="1" s="1"/>
  <c r="G6" i="1"/>
  <c r="H6" i="1"/>
  <c r="I6" i="1"/>
  <c r="J6" i="1"/>
  <c r="K6" i="1"/>
  <c r="L6" i="1"/>
  <c r="M6" i="1"/>
  <c r="N6" i="1" s="1"/>
  <c r="G7" i="1"/>
  <c r="H7" i="1"/>
  <c r="I7" i="1"/>
  <c r="J7" i="1"/>
  <c r="K7" i="1"/>
  <c r="L7" i="1"/>
  <c r="M7" i="1"/>
  <c r="N7" i="1" s="1"/>
  <c r="G8" i="1"/>
  <c r="H8" i="1"/>
  <c r="I8" i="1"/>
  <c r="J8" i="1"/>
  <c r="K8" i="1"/>
  <c r="L8" i="1"/>
  <c r="M8" i="1"/>
  <c r="N8" i="1" s="1"/>
  <c r="G9" i="1"/>
  <c r="H9" i="1"/>
  <c r="I9" i="1"/>
  <c r="J9" i="1"/>
  <c r="K9" i="1"/>
  <c r="L9" i="1"/>
  <c r="M9" i="1"/>
  <c r="N9" i="1" s="1"/>
  <c r="G10" i="1"/>
  <c r="H10" i="1"/>
  <c r="I10" i="1"/>
  <c r="J10" i="1"/>
  <c r="K10" i="1"/>
  <c r="L10" i="1"/>
  <c r="M10" i="1"/>
  <c r="N10" i="1" s="1"/>
  <c r="G11" i="1"/>
  <c r="H11" i="1"/>
  <c r="I11" i="1"/>
  <c r="J11" i="1"/>
  <c r="K11" i="1"/>
  <c r="L11" i="1"/>
  <c r="M11" i="1"/>
  <c r="N11" i="1" s="1"/>
  <c r="G12" i="1"/>
  <c r="H12" i="1"/>
  <c r="I12" i="1"/>
  <c r="J12" i="1"/>
  <c r="K12" i="1"/>
  <c r="L12" i="1"/>
  <c r="M12" i="1"/>
  <c r="N12" i="1" s="1"/>
  <c r="G13" i="1"/>
  <c r="H13" i="1"/>
  <c r="I13" i="1"/>
  <c r="J13" i="1"/>
  <c r="K13" i="1"/>
  <c r="L13" i="1"/>
  <c r="M13" i="1"/>
  <c r="N13" i="1" s="1"/>
  <c r="G14" i="1"/>
  <c r="H14" i="1"/>
  <c r="I14" i="1"/>
  <c r="J14" i="1"/>
  <c r="K14" i="1"/>
  <c r="L14" i="1"/>
  <c r="M14" i="1"/>
  <c r="N14" i="1" s="1"/>
  <c r="G15" i="1"/>
  <c r="H15" i="1"/>
  <c r="I15" i="1"/>
  <c r="J15" i="1"/>
  <c r="K15" i="1"/>
  <c r="L15" i="1"/>
  <c r="M15" i="1"/>
  <c r="N15" i="1" s="1"/>
  <c r="G16" i="1"/>
  <c r="H16" i="1"/>
  <c r="I16" i="1"/>
  <c r="J16" i="1"/>
  <c r="K16" i="1"/>
  <c r="L16" i="1"/>
  <c r="M16" i="1"/>
  <c r="N16" i="1" s="1"/>
  <c r="G17" i="1"/>
  <c r="H17" i="1"/>
  <c r="I17" i="1"/>
  <c r="J17" i="1"/>
  <c r="K17" i="1"/>
  <c r="L17" i="1"/>
  <c r="M17" i="1"/>
  <c r="N17" i="1" s="1"/>
  <c r="G18" i="1"/>
  <c r="H18" i="1"/>
  <c r="I18" i="1"/>
  <c r="J18" i="1"/>
  <c r="K18" i="1"/>
  <c r="L18" i="1"/>
  <c r="M18" i="1"/>
  <c r="N18" i="1" s="1"/>
  <c r="G19" i="1"/>
  <c r="H19" i="1"/>
  <c r="I19" i="1"/>
  <c r="J19" i="1"/>
  <c r="K19" i="1"/>
  <c r="L19" i="1"/>
  <c r="M19" i="1"/>
  <c r="N19" i="1" s="1"/>
  <c r="G20" i="1"/>
  <c r="H20" i="1"/>
  <c r="I20" i="1"/>
  <c r="J20" i="1"/>
  <c r="K20" i="1"/>
  <c r="L20" i="1"/>
  <c r="M20" i="1"/>
  <c r="N20" i="1" s="1"/>
  <c r="G21" i="1"/>
  <c r="H21" i="1"/>
  <c r="I21" i="1"/>
  <c r="J21" i="1"/>
  <c r="K21" i="1"/>
  <c r="L21" i="1"/>
  <c r="M21" i="1"/>
  <c r="N21" i="1" s="1"/>
  <c r="G22" i="1"/>
  <c r="H22" i="1"/>
  <c r="I22" i="1"/>
  <c r="J22" i="1"/>
  <c r="K22" i="1"/>
  <c r="L22" i="1"/>
  <c r="M22" i="1"/>
  <c r="N22" i="1" s="1"/>
  <c r="G23" i="1"/>
  <c r="H23" i="1"/>
  <c r="I23" i="1"/>
  <c r="J23" i="1"/>
  <c r="K23" i="1"/>
  <c r="L23" i="1"/>
  <c r="M23" i="1"/>
  <c r="N23" i="1" s="1"/>
  <c r="G24" i="1"/>
  <c r="H24" i="1"/>
  <c r="I24" i="1"/>
  <c r="J24" i="1"/>
  <c r="K24" i="1"/>
  <c r="L24" i="1"/>
  <c r="M24" i="1"/>
  <c r="N24" i="1" s="1"/>
  <c r="G25" i="1"/>
  <c r="H25" i="1"/>
  <c r="I25" i="1"/>
  <c r="J25" i="1"/>
  <c r="K25" i="1"/>
  <c r="L25" i="1"/>
  <c r="M25" i="1"/>
  <c r="N25" i="1" s="1"/>
  <c r="G26" i="1"/>
  <c r="H26" i="1"/>
  <c r="I26" i="1"/>
  <c r="J26" i="1"/>
  <c r="K26" i="1"/>
  <c r="L26" i="1"/>
  <c r="M26" i="1"/>
  <c r="N26" i="1" s="1"/>
  <c r="G27" i="1"/>
  <c r="H27" i="1"/>
  <c r="I27" i="1"/>
  <c r="J27" i="1"/>
  <c r="K27" i="1"/>
  <c r="L27" i="1"/>
  <c r="M27" i="1"/>
  <c r="N27" i="1" s="1"/>
  <c r="G28" i="1"/>
  <c r="H28" i="1"/>
  <c r="I28" i="1"/>
  <c r="J28" i="1"/>
  <c r="K28" i="1"/>
  <c r="L28" i="1"/>
  <c r="M28" i="1"/>
  <c r="N28" i="1" s="1"/>
  <c r="G29" i="1"/>
  <c r="H29" i="1"/>
  <c r="I29" i="1"/>
  <c r="J29" i="1"/>
  <c r="K29" i="1"/>
  <c r="L29" i="1"/>
  <c r="M29" i="1"/>
  <c r="N29" i="1" s="1"/>
  <c r="G30" i="1"/>
  <c r="H30" i="1"/>
  <c r="I30" i="1"/>
  <c r="J30" i="1"/>
  <c r="K30" i="1"/>
  <c r="L30" i="1"/>
  <c r="M30" i="1"/>
  <c r="N30" i="1" s="1"/>
  <c r="G31" i="1"/>
  <c r="H31" i="1"/>
  <c r="I31" i="1"/>
  <c r="J31" i="1"/>
  <c r="K31" i="1"/>
  <c r="L31" i="1"/>
  <c r="M31" i="1"/>
  <c r="N31" i="1" s="1"/>
  <c r="G32" i="1"/>
  <c r="H32" i="1"/>
  <c r="I32" i="1"/>
  <c r="J32" i="1"/>
  <c r="K32" i="1"/>
  <c r="L32" i="1"/>
  <c r="M32" i="1"/>
  <c r="N32" i="1" s="1"/>
  <c r="G33" i="1"/>
  <c r="H33" i="1"/>
  <c r="I33" i="1"/>
  <c r="J33" i="1"/>
  <c r="K33" i="1"/>
  <c r="L33" i="1"/>
  <c r="M33" i="1"/>
  <c r="N33" i="1" s="1"/>
  <c r="G34" i="1"/>
  <c r="H34" i="1"/>
  <c r="I34" i="1"/>
  <c r="J34" i="1"/>
  <c r="K34" i="1"/>
  <c r="L34" i="1"/>
  <c r="M34" i="1"/>
  <c r="N34" i="1" s="1"/>
  <c r="G35" i="1"/>
  <c r="H35" i="1"/>
  <c r="I35" i="1"/>
  <c r="J35" i="1"/>
  <c r="K35" i="1"/>
  <c r="L35" i="1"/>
  <c r="M35" i="1"/>
  <c r="N35" i="1" s="1"/>
  <c r="G36" i="1"/>
  <c r="H36" i="1"/>
  <c r="I36" i="1"/>
  <c r="J36" i="1"/>
  <c r="K36" i="1"/>
  <c r="L36" i="1"/>
  <c r="M36" i="1"/>
  <c r="N36" i="1" s="1"/>
  <c r="G37" i="1"/>
  <c r="H37" i="1"/>
  <c r="I37" i="1"/>
  <c r="J37" i="1"/>
  <c r="K37" i="1"/>
  <c r="L37" i="1"/>
  <c r="M37" i="1"/>
  <c r="N37" i="1" s="1"/>
  <c r="G38" i="1"/>
  <c r="H38" i="1"/>
  <c r="I38" i="1"/>
  <c r="J38" i="1"/>
  <c r="K38" i="1"/>
  <c r="L38" i="1"/>
  <c r="M38" i="1"/>
  <c r="N38" i="1" s="1"/>
  <c r="G39" i="1"/>
  <c r="H39" i="1"/>
  <c r="I39" i="1"/>
  <c r="J39" i="1"/>
  <c r="K39" i="1"/>
  <c r="L39" i="1"/>
  <c r="M39" i="1"/>
  <c r="N39" i="1" s="1"/>
  <c r="G40" i="1"/>
  <c r="H40" i="1"/>
  <c r="I40" i="1"/>
  <c r="J40" i="1"/>
  <c r="K40" i="1"/>
  <c r="L40" i="1"/>
  <c r="M40" i="1"/>
  <c r="N40" i="1" s="1"/>
  <c r="G41" i="1"/>
  <c r="H41" i="1"/>
  <c r="I41" i="1"/>
  <c r="J41" i="1"/>
  <c r="K41" i="1"/>
  <c r="L41" i="1"/>
  <c r="M41" i="1"/>
  <c r="N41" i="1" s="1"/>
  <c r="G42" i="1"/>
  <c r="H42" i="1"/>
  <c r="I42" i="1"/>
  <c r="J42" i="1"/>
  <c r="K42" i="1"/>
  <c r="L42" i="1"/>
  <c r="M42" i="1"/>
  <c r="N42" i="1" s="1"/>
  <c r="G43" i="1"/>
  <c r="H43" i="1"/>
  <c r="I43" i="1"/>
  <c r="J43" i="1"/>
  <c r="K43" i="1"/>
  <c r="L43" i="1"/>
  <c r="M43" i="1"/>
  <c r="N43" i="1" s="1"/>
  <c r="G44" i="1"/>
  <c r="H44" i="1"/>
  <c r="I44" i="1"/>
  <c r="J44" i="1"/>
  <c r="K44" i="1"/>
  <c r="L44" i="1"/>
  <c r="M44" i="1"/>
  <c r="N44" i="1" s="1"/>
  <c r="G45" i="1"/>
  <c r="H45" i="1"/>
  <c r="I45" i="1"/>
  <c r="J45" i="1"/>
  <c r="K45" i="1"/>
  <c r="L45" i="1"/>
  <c r="M45" i="1"/>
  <c r="N45" i="1" s="1"/>
  <c r="G46" i="1"/>
  <c r="H46" i="1"/>
  <c r="I46" i="1"/>
  <c r="J46" i="1"/>
  <c r="K46" i="1"/>
  <c r="L46" i="1"/>
  <c r="M46" i="1"/>
  <c r="N46" i="1" s="1"/>
  <c r="G47" i="1"/>
  <c r="H47" i="1"/>
  <c r="I47" i="1"/>
  <c r="J47" i="1"/>
  <c r="K47" i="1"/>
  <c r="L47" i="1"/>
  <c r="M47" i="1"/>
  <c r="N47" i="1" s="1"/>
  <c r="G48" i="1"/>
  <c r="H48" i="1"/>
  <c r="I48" i="1"/>
  <c r="J48" i="1"/>
  <c r="K48" i="1"/>
  <c r="L48" i="1"/>
  <c r="M48" i="1"/>
  <c r="N48" i="1" s="1"/>
  <c r="G49" i="1"/>
  <c r="H49" i="1"/>
  <c r="I49" i="1"/>
  <c r="J49" i="1"/>
  <c r="K49" i="1"/>
  <c r="L49" i="1"/>
  <c r="M49" i="1"/>
  <c r="N49" i="1" s="1"/>
  <c r="G50" i="1"/>
  <c r="H50" i="1"/>
  <c r="I50" i="1"/>
  <c r="J50" i="1"/>
  <c r="K50" i="1"/>
  <c r="L50" i="1"/>
  <c r="M50" i="1"/>
  <c r="N50" i="1" s="1"/>
  <c r="G51" i="1"/>
  <c r="H51" i="1"/>
  <c r="I51" i="1"/>
  <c r="J51" i="1"/>
  <c r="K51" i="1"/>
  <c r="L51" i="1"/>
  <c r="M51" i="1"/>
  <c r="N51" i="1" s="1"/>
  <c r="G52" i="1"/>
  <c r="H52" i="1"/>
  <c r="I52" i="1"/>
  <c r="J52" i="1"/>
  <c r="K52" i="1"/>
  <c r="L52" i="1"/>
  <c r="M52" i="1"/>
  <c r="N52" i="1" s="1"/>
  <c r="G53" i="1"/>
  <c r="H53" i="1"/>
  <c r="I53" i="1"/>
  <c r="J53" i="1"/>
  <c r="K53" i="1"/>
  <c r="L53" i="1"/>
  <c r="M53" i="1"/>
  <c r="N53" i="1" s="1"/>
  <c r="G54" i="1"/>
  <c r="H54" i="1"/>
  <c r="I54" i="1"/>
  <c r="J54" i="1"/>
  <c r="K54" i="1"/>
  <c r="L54" i="1"/>
  <c r="M54" i="1"/>
  <c r="N54" i="1" s="1"/>
  <c r="G55" i="1"/>
  <c r="H55" i="1"/>
  <c r="I55" i="1"/>
  <c r="J55" i="1"/>
  <c r="K55" i="1"/>
  <c r="L55" i="1"/>
  <c r="M55" i="1"/>
  <c r="N55" i="1" s="1"/>
  <c r="G56" i="1"/>
  <c r="H56" i="1"/>
  <c r="I56" i="1"/>
  <c r="J56" i="1"/>
  <c r="K56" i="1"/>
  <c r="L56" i="1"/>
  <c r="M56" i="1"/>
  <c r="N56" i="1" s="1"/>
  <c r="G57" i="1"/>
  <c r="H57" i="1"/>
  <c r="I57" i="1"/>
  <c r="J57" i="1"/>
  <c r="K57" i="1"/>
  <c r="L57" i="1"/>
  <c r="M57" i="1"/>
  <c r="N57" i="1" s="1"/>
  <c r="G58" i="1"/>
  <c r="H58" i="1"/>
  <c r="I58" i="1"/>
  <c r="J58" i="1"/>
  <c r="K58" i="1"/>
  <c r="L58" i="1"/>
  <c r="M58" i="1"/>
  <c r="N58" i="1" s="1"/>
  <c r="G59" i="1"/>
  <c r="H59" i="1"/>
  <c r="I59" i="1"/>
  <c r="J59" i="1"/>
  <c r="K59" i="1"/>
  <c r="L59" i="1"/>
  <c r="M59" i="1"/>
  <c r="N59" i="1" s="1"/>
  <c r="G60" i="1"/>
  <c r="H60" i="1"/>
  <c r="I60" i="1"/>
  <c r="J60" i="1"/>
  <c r="K60" i="1"/>
  <c r="L60" i="1"/>
  <c r="M60" i="1"/>
  <c r="N60" i="1" s="1"/>
  <c r="G61" i="1"/>
  <c r="H61" i="1"/>
  <c r="I61" i="1"/>
  <c r="J61" i="1"/>
  <c r="K61" i="1"/>
  <c r="L61" i="1"/>
  <c r="M61" i="1"/>
  <c r="N61" i="1" s="1"/>
  <c r="G62" i="1"/>
  <c r="H62" i="1"/>
  <c r="I62" i="1"/>
  <c r="J62" i="1"/>
  <c r="K62" i="1"/>
  <c r="L62" i="1"/>
  <c r="M62" i="1"/>
  <c r="N62" i="1" s="1"/>
  <c r="G63" i="1"/>
  <c r="H63" i="1"/>
  <c r="I63" i="1"/>
  <c r="J63" i="1"/>
  <c r="K63" i="1"/>
  <c r="L63" i="1"/>
  <c r="M63" i="1"/>
  <c r="N63" i="1" s="1"/>
  <c r="G64" i="1"/>
  <c r="H64" i="1"/>
  <c r="I64" i="1"/>
  <c r="J64" i="1"/>
  <c r="K64" i="1"/>
  <c r="L64" i="1"/>
  <c r="M64" i="1"/>
  <c r="N64" i="1" s="1"/>
  <c r="G65" i="1"/>
  <c r="H65" i="1"/>
  <c r="I65" i="1"/>
  <c r="J65" i="1"/>
  <c r="K65" i="1"/>
  <c r="L65" i="1"/>
  <c r="M65" i="1"/>
  <c r="N65" i="1" s="1"/>
  <c r="G66" i="1"/>
  <c r="H66" i="1"/>
  <c r="I66" i="1"/>
  <c r="J66" i="1"/>
  <c r="K66" i="1"/>
  <c r="L66" i="1"/>
  <c r="M66" i="1"/>
  <c r="N66" i="1" s="1"/>
  <c r="G67" i="1"/>
  <c r="H67" i="1"/>
  <c r="I67" i="1"/>
  <c r="J67" i="1"/>
  <c r="K67" i="1"/>
  <c r="L67" i="1"/>
  <c r="M67" i="1"/>
  <c r="N67" i="1" s="1"/>
  <c r="G68" i="1"/>
  <c r="H68" i="1"/>
  <c r="I68" i="1"/>
  <c r="J68" i="1"/>
  <c r="K68" i="1"/>
  <c r="L68" i="1"/>
  <c r="M68" i="1"/>
  <c r="N68" i="1" s="1"/>
  <c r="G69" i="1"/>
  <c r="H69" i="1"/>
  <c r="I69" i="1"/>
  <c r="J69" i="1"/>
  <c r="K69" i="1"/>
  <c r="L69" i="1"/>
  <c r="M69" i="1"/>
  <c r="N69" i="1" s="1"/>
  <c r="G70" i="1"/>
  <c r="H70" i="1"/>
  <c r="I70" i="1"/>
  <c r="J70" i="1"/>
  <c r="K70" i="1"/>
  <c r="L70" i="1"/>
  <c r="M70" i="1"/>
  <c r="N70" i="1" s="1"/>
  <c r="G71" i="1"/>
  <c r="H71" i="1"/>
  <c r="I71" i="1"/>
  <c r="J71" i="1"/>
  <c r="K71" i="1"/>
  <c r="L71" i="1"/>
  <c r="M71" i="1"/>
  <c r="N71" i="1" s="1"/>
  <c r="G72" i="1"/>
  <c r="H72" i="1"/>
  <c r="I72" i="1"/>
  <c r="J72" i="1"/>
  <c r="K72" i="1"/>
  <c r="L72" i="1"/>
  <c r="M72" i="1"/>
  <c r="N72" i="1" s="1"/>
  <c r="G73" i="1"/>
  <c r="H73" i="1"/>
  <c r="I73" i="1"/>
  <c r="J73" i="1"/>
  <c r="K73" i="1"/>
  <c r="L73" i="1"/>
  <c r="M73" i="1"/>
  <c r="N73" i="1" s="1"/>
  <c r="G74" i="1"/>
  <c r="H74" i="1"/>
  <c r="I74" i="1"/>
  <c r="J74" i="1"/>
  <c r="K74" i="1"/>
  <c r="L74" i="1"/>
  <c r="M74" i="1"/>
  <c r="N74" i="1" s="1"/>
  <c r="G75" i="1"/>
  <c r="H75" i="1"/>
  <c r="I75" i="1"/>
  <c r="J75" i="1"/>
  <c r="K75" i="1"/>
  <c r="L75" i="1"/>
  <c r="M75" i="1"/>
  <c r="N75" i="1" s="1"/>
  <c r="G76" i="1"/>
  <c r="H76" i="1"/>
  <c r="I76" i="1"/>
  <c r="J76" i="1"/>
  <c r="K76" i="1"/>
  <c r="L76" i="1"/>
  <c r="M76" i="1"/>
  <c r="N76" i="1" s="1"/>
  <c r="G77" i="1"/>
  <c r="H77" i="1"/>
  <c r="I77" i="1"/>
  <c r="J77" i="1"/>
  <c r="K77" i="1"/>
  <c r="L77" i="1"/>
  <c r="M77" i="1"/>
  <c r="N77" i="1" s="1"/>
  <c r="G78" i="1"/>
  <c r="H78" i="1"/>
  <c r="I78" i="1"/>
  <c r="J78" i="1"/>
  <c r="K78" i="1"/>
  <c r="L78" i="1"/>
  <c r="M78" i="1"/>
  <c r="N78" i="1" s="1"/>
  <c r="G79" i="1"/>
  <c r="H79" i="1"/>
  <c r="I79" i="1"/>
  <c r="J79" i="1"/>
  <c r="K79" i="1"/>
  <c r="L79" i="1"/>
  <c r="M79" i="1"/>
  <c r="N79" i="1" s="1"/>
  <c r="G80" i="1"/>
  <c r="H80" i="1"/>
  <c r="I80" i="1"/>
  <c r="J80" i="1"/>
  <c r="K80" i="1"/>
  <c r="L80" i="1"/>
  <c r="M80" i="1"/>
  <c r="N80" i="1" s="1"/>
  <c r="G81" i="1"/>
  <c r="H81" i="1"/>
  <c r="I81" i="1"/>
  <c r="J81" i="1"/>
  <c r="K81" i="1"/>
  <c r="L81" i="1"/>
  <c r="M81" i="1"/>
  <c r="N81" i="1" s="1"/>
  <c r="G82" i="1"/>
  <c r="H82" i="1"/>
  <c r="I82" i="1"/>
  <c r="J82" i="1"/>
  <c r="K82" i="1"/>
  <c r="L82" i="1"/>
  <c r="M82" i="1"/>
  <c r="N82" i="1" s="1"/>
  <c r="G83" i="1"/>
  <c r="H83" i="1"/>
  <c r="I83" i="1"/>
  <c r="J83" i="1"/>
  <c r="K83" i="1"/>
  <c r="L83" i="1"/>
  <c r="M83" i="1"/>
  <c r="N83" i="1" s="1"/>
  <c r="G84" i="1"/>
  <c r="H84" i="1"/>
  <c r="I84" i="1"/>
  <c r="J84" i="1"/>
  <c r="K84" i="1"/>
  <c r="L84" i="1"/>
  <c r="M84" i="1"/>
  <c r="N84" i="1" s="1"/>
  <c r="G85" i="1"/>
  <c r="H85" i="1"/>
  <c r="I85" i="1"/>
  <c r="J85" i="1"/>
  <c r="K85" i="1"/>
  <c r="L85" i="1"/>
  <c r="M85" i="1"/>
  <c r="N85" i="1" s="1"/>
  <c r="G86" i="1"/>
  <c r="H86" i="1"/>
  <c r="I86" i="1"/>
  <c r="J86" i="1"/>
  <c r="K86" i="1"/>
  <c r="L86" i="1"/>
  <c r="M86" i="1"/>
  <c r="N86" i="1" s="1"/>
  <c r="G87" i="1"/>
  <c r="H87" i="1"/>
  <c r="I87" i="1"/>
  <c r="J87" i="1"/>
  <c r="K87" i="1"/>
  <c r="L87" i="1"/>
  <c r="M87" i="1"/>
  <c r="N87" i="1" s="1"/>
  <c r="G88" i="1"/>
  <c r="H88" i="1"/>
  <c r="I88" i="1"/>
  <c r="J88" i="1"/>
  <c r="K88" i="1"/>
  <c r="L88" i="1"/>
  <c r="M88" i="1"/>
  <c r="N88" i="1" s="1"/>
  <c r="G89" i="1"/>
  <c r="H89" i="1"/>
  <c r="I89" i="1"/>
  <c r="J89" i="1"/>
  <c r="K89" i="1"/>
  <c r="L89" i="1"/>
  <c r="M89" i="1"/>
  <c r="N89" i="1" s="1"/>
  <c r="G90" i="1"/>
  <c r="H90" i="1"/>
  <c r="I90" i="1"/>
  <c r="J90" i="1"/>
  <c r="K90" i="1"/>
  <c r="L90" i="1"/>
  <c r="M90" i="1"/>
  <c r="N90" i="1" s="1"/>
  <c r="G91" i="1"/>
  <c r="H91" i="1"/>
  <c r="I91" i="1"/>
  <c r="J91" i="1"/>
  <c r="K91" i="1"/>
  <c r="L91" i="1"/>
  <c r="M91" i="1"/>
  <c r="N91" i="1"/>
  <c r="G92" i="1"/>
  <c r="H92" i="1"/>
  <c r="I92" i="1"/>
  <c r="J92" i="1"/>
  <c r="K92" i="1"/>
  <c r="L92" i="1"/>
  <c r="M92" i="1"/>
  <c r="N92" i="1"/>
  <c r="G93" i="1"/>
  <c r="H93" i="1"/>
  <c r="I93" i="1"/>
  <c r="J93" i="1"/>
  <c r="K93" i="1"/>
  <c r="L93" i="1"/>
  <c r="M93" i="1"/>
  <c r="N93" i="1"/>
  <c r="G94" i="1"/>
  <c r="H94" i="1"/>
  <c r="I94" i="1"/>
  <c r="J94" i="1"/>
  <c r="K94" i="1"/>
  <c r="L94" i="1"/>
  <c r="M94" i="1"/>
  <c r="N94" i="1"/>
  <c r="G95" i="1"/>
  <c r="H95" i="1"/>
  <c r="I95" i="1"/>
  <c r="J95" i="1"/>
  <c r="K95" i="1"/>
  <c r="L95" i="1"/>
  <c r="M95" i="1"/>
  <c r="N95" i="1"/>
  <c r="G96" i="1"/>
  <c r="H96" i="1"/>
  <c r="I96" i="1"/>
  <c r="J96" i="1"/>
  <c r="K96" i="1"/>
  <c r="L96" i="1"/>
  <c r="M96" i="1"/>
  <c r="N96" i="1"/>
  <c r="G97" i="1"/>
  <c r="H97" i="1"/>
  <c r="I97" i="1"/>
  <c r="J97" i="1"/>
  <c r="K97" i="1"/>
  <c r="L97" i="1"/>
  <c r="M97" i="1"/>
  <c r="N97" i="1"/>
  <c r="G98" i="1"/>
  <c r="H98" i="1"/>
  <c r="I98" i="1"/>
  <c r="J98" i="1"/>
  <c r="K98" i="1"/>
  <c r="L98" i="1"/>
  <c r="M98" i="1"/>
  <c r="N98" i="1"/>
  <c r="G99" i="1"/>
  <c r="H99" i="1"/>
  <c r="I99" i="1"/>
  <c r="J99" i="1"/>
  <c r="K99" i="1"/>
  <c r="L99" i="1"/>
  <c r="M99" i="1"/>
  <c r="N99" i="1" s="1"/>
  <c r="G100" i="1"/>
  <c r="H100" i="1"/>
  <c r="I100" i="1"/>
  <c r="J100" i="1"/>
  <c r="K100" i="1"/>
  <c r="L100" i="1"/>
  <c r="M100" i="1"/>
  <c r="N100" i="1" s="1"/>
  <c r="G101" i="1"/>
  <c r="H101" i="1"/>
  <c r="I101" i="1"/>
  <c r="J101" i="1"/>
  <c r="K101" i="1"/>
  <c r="L101" i="1"/>
  <c r="M101" i="1"/>
  <c r="N101" i="1" s="1"/>
  <c r="G102" i="1"/>
  <c r="H102" i="1"/>
  <c r="I102" i="1"/>
  <c r="J102" i="1"/>
  <c r="K102" i="1"/>
  <c r="L102" i="1"/>
  <c r="M102" i="1"/>
  <c r="N102" i="1" s="1"/>
  <c r="G103" i="1"/>
  <c r="H103" i="1"/>
  <c r="I103" i="1"/>
  <c r="J103" i="1"/>
  <c r="K103" i="1"/>
  <c r="L103" i="1"/>
  <c r="M103" i="1"/>
  <c r="N103" i="1" s="1"/>
  <c r="G104" i="1"/>
  <c r="H104" i="1"/>
  <c r="I104" i="1"/>
  <c r="J104" i="1"/>
  <c r="K104" i="1"/>
  <c r="L104" i="1"/>
  <c r="M104" i="1"/>
  <c r="N104" i="1" s="1"/>
  <c r="G105" i="1"/>
  <c r="H105" i="1"/>
  <c r="I105" i="1"/>
  <c r="J105" i="1"/>
  <c r="K105" i="1"/>
  <c r="L105" i="1"/>
  <c r="M105" i="1"/>
  <c r="N105" i="1"/>
  <c r="G106" i="1"/>
  <c r="H106" i="1"/>
  <c r="I106" i="1"/>
  <c r="J106" i="1"/>
  <c r="K106" i="1"/>
  <c r="L106" i="1"/>
  <c r="M106" i="1"/>
  <c r="N106" i="1"/>
  <c r="G107" i="1"/>
  <c r="H107" i="1"/>
  <c r="I107" i="1"/>
  <c r="J107" i="1"/>
  <c r="K107" i="1"/>
  <c r="L107" i="1"/>
  <c r="M107" i="1"/>
  <c r="N107" i="1" s="1"/>
  <c r="G108" i="1"/>
  <c r="H108" i="1"/>
  <c r="I108" i="1"/>
  <c r="J108" i="1"/>
  <c r="K108" i="1"/>
  <c r="L108" i="1"/>
  <c r="M108" i="1"/>
  <c r="N108" i="1" s="1"/>
  <c r="G109" i="1"/>
  <c r="H109" i="1"/>
  <c r="I109" i="1"/>
  <c r="J109" i="1"/>
  <c r="K109" i="1"/>
  <c r="L109" i="1"/>
  <c r="M109" i="1"/>
  <c r="N109" i="1" s="1"/>
  <c r="G110" i="1"/>
  <c r="H110" i="1"/>
  <c r="I110" i="1"/>
  <c r="J110" i="1"/>
  <c r="K110" i="1"/>
  <c r="L110" i="1"/>
  <c r="M110" i="1"/>
  <c r="N110" i="1" s="1"/>
  <c r="G111" i="1"/>
  <c r="H111" i="1"/>
  <c r="I111" i="1"/>
  <c r="J111" i="1"/>
  <c r="K111" i="1"/>
  <c r="L111" i="1"/>
  <c r="M111" i="1"/>
  <c r="N111" i="1" s="1"/>
  <c r="G112" i="1"/>
  <c r="H112" i="1"/>
  <c r="I112" i="1"/>
  <c r="J112" i="1"/>
  <c r="K112" i="1"/>
  <c r="L112" i="1"/>
  <c r="M112" i="1"/>
  <c r="N112" i="1" s="1"/>
  <c r="G113" i="1"/>
  <c r="H113" i="1"/>
  <c r="I113" i="1"/>
  <c r="J113" i="1"/>
  <c r="K113" i="1"/>
  <c r="L113" i="1"/>
  <c r="M113" i="1"/>
  <c r="N113" i="1" s="1"/>
  <c r="G114" i="1"/>
  <c r="H114" i="1"/>
  <c r="I114" i="1"/>
  <c r="J114" i="1"/>
  <c r="K114" i="1"/>
  <c r="L114" i="1"/>
  <c r="M114" i="1"/>
  <c r="N114" i="1" s="1"/>
  <c r="G115" i="1"/>
  <c r="H115" i="1"/>
  <c r="I115" i="1"/>
  <c r="J115" i="1"/>
  <c r="K115" i="1"/>
  <c r="L115" i="1"/>
  <c r="M115" i="1"/>
  <c r="N115" i="1" s="1"/>
  <c r="G116" i="1"/>
  <c r="H116" i="1"/>
  <c r="I116" i="1"/>
  <c r="J116" i="1"/>
  <c r="K116" i="1"/>
  <c r="L116" i="1"/>
  <c r="M116" i="1"/>
  <c r="N116" i="1" s="1"/>
  <c r="G117" i="1"/>
  <c r="H117" i="1"/>
  <c r="I117" i="1"/>
  <c r="J117" i="1"/>
  <c r="K117" i="1"/>
  <c r="L117" i="1"/>
  <c r="M117" i="1"/>
  <c r="N117" i="1" s="1"/>
  <c r="G118" i="1"/>
  <c r="H118" i="1"/>
  <c r="I118" i="1"/>
  <c r="J118" i="1"/>
  <c r="K118" i="1"/>
  <c r="L118" i="1"/>
  <c r="M118" i="1"/>
  <c r="N118" i="1" s="1"/>
  <c r="G119" i="1"/>
  <c r="H119" i="1"/>
  <c r="I119" i="1"/>
  <c r="J119" i="1"/>
  <c r="K119" i="1"/>
  <c r="L119" i="1"/>
  <c r="M119" i="1"/>
  <c r="N119" i="1" s="1"/>
  <c r="G120" i="1"/>
  <c r="H120" i="1"/>
  <c r="I120" i="1"/>
  <c r="J120" i="1"/>
  <c r="K120" i="1"/>
  <c r="L120" i="1"/>
  <c r="M120" i="1"/>
  <c r="N120" i="1" s="1"/>
  <c r="G121" i="1"/>
  <c r="H121" i="1"/>
  <c r="I121" i="1"/>
  <c r="J121" i="1"/>
  <c r="K121" i="1"/>
  <c r="L121" i="1"/>
  <c r="M121" i="1"/>
  <c r="N121" i="1" s="1"/>
  <c r="G122" i="1"/>
  <c r="H122" i="1"/>
  <c r="I122" i="1"/>
  <c r="J122" i="1"/>
  <c r="K122" i="1"/>
  <c r="L122" i="1"/>
  <c r="M122" i="1"/>
  <c r="N122" i="1" s="1"/>
  <c r="G123" i="1"/>
  <c r="H123" i="1"/>
  <c r="I123" i="1"/>
  <c r="J123" i="1"/>
  <c r="K123" i="1"/>
  <c r="L123" i="1"/>
  <c r="M123" i="1"/>
  <c r="N123" i="1" s="1"/>
  <c r="G124" i="1"/>
  <c r="H124" i="1"/>
  <c r="I124" i="1"/>
  <c r="J124" i="1"/>
  <c r="K124" i="1"/>
  <c r="L124" i="1"/>
  <c r="M124" i="1"/>
  <c r="N124" i="1" s="1"/>
  <c r="G125" i="1"/>
  <c r="H125" i="1"/>
  <c r="I125" i="1"/>
  <c r="J125" i="1"/>
  <c r="K125" i="1"/>
  <c r="L125" i="1"/>
  <c r="M125" i="1"/>
  <c r="N125" i="1" s="1"/>
  <c r="G126" i="1"/>
  <c r="H126" i="1"/>
  <c r="I126" i="1"/>
  <c r="J126" i="1"/>
  <c r="K126" i="1"/>
  <c r="L126" i="1"/>
  <c r="M126" i="1"/>
  <c r="N126" i="1" s="1"/>
  <c r="G127" i="1"/>
  <c r="H127" i="1"/>
  <c r="I127" i="1"/>
  <c r="J127" i="1"/>
  <c r="K127" i="1"/>
  <c r="L127" i="1"/>
  <c r="M127" i="1"/>
  <c r="N127" i="1" s="1"/>
  <c r="G128" i="1"/>
  <c r="H128" i="1"/>
  <c r="I128" i="1"/>
  <c r="J128" i="1"/>
  <c r="K128" i="1"/>
  <c r="L128" i="1"/>
  <c r="M128" i="1"/>
  <c r="N128" i="1" s="1"/>
  <c r="G129" i="1"/>
  <c r="H129" i="1"/>
  <c r="I129" i="1"/>
  <c r="J129" i="1"/>
  <c r="K129" i="1"/>
  <c r="L129" i="1"/>
  <c r="M129" i="1"/>
  <c r="N129" i="1" s="1"/>
  <c r="G130" i="1"/>
  <c r="H130" i="1"/>
  <c r="I130" i="1"/>
  <c r="J130" i="1"/>
  <c r="K130" i="1"/>
  <c r="L130" i="1"/>
  <c r="M130" i="1"/>
  <c r="N130" i="1" s="1"/>
  <c r="G131" i="1"/>
  <c r="H131" i="1"/>
  <c r="I131" i="1"/>
  <c r="J131" i="1"/>
  <c r="K131" i="1"/>
  <c r="L131" i="1"/>
  <c r="M131" i="1"/>
  <c r="N131" i="1" s="1"/>
  <c r="G132" i="1"/>
  <c r="H132" i="1"/>
  <c r="I132" i="1"/>
  <c r="J132" i="1"/>
  <c r="K132" i="1"/>
  <c r="L132" i="1"/>
  <c r="M132" i="1"/>
  <c r="N132" i="1" s="1"/>
  <c r="G133" i="1"/>
  <c r="H133" i="1"/>
  <c r="I133" i="1"/>
  <c r="J133" i="1"/>
  <c r="K133" i="1"/>
  <c r="L133" i="1"/>
  <c r="M133" i="1"/>
  <c r="N133" i="1" s="1"/>
  <c r="G134" i="1"/>
  <c r="H134" i="1"/>
  <c r="I134" i="1"/>
  <c r="J134" i="1"/>
  <c r="K134" i="1"/>
  <c r="L134" i="1"/>
  <c r="M134" i="1"/>
  <c r="N134" i="1" s="1"/>
  <c r="G135" i="1"/>
  <c r="H135" i="1"/>
  <c r="I135" i="1"/>
  <c r="J135" i="1"/>
  <c r="K135" i="1"/>
  <c r="L135" i="1"/>
  <c r="M135" i="1"/>
  <c r="N135" i="1" s="1"/>
  <c r="G136" i="1"/>
  <c r="H136" i="1"/>
  <c r="I136" i="1"/>
  <c r="J136" i="1"/>
  <c r="K136" i="1"/>
  <c r="L136" i="1"/>
  <c r="M136" i="1"/>
  <c r="N136" i="1" s="1"/>
  <c r="G137" i="1"/>
  <c r="H137" i="1"/>
  <c r="I137" i="1"/>
  <c r="J137" i="1"/>
  <c r="K137" i="1"/>
  <c r="L137" i="1"/>
  <c r="M137" i="1"/>
  <c r="N137" i="1" s="1"/>
  <c r="G138" i="1"/>
  <c r="H138" i="1"/>
  <c r="I138" i="1"/>
  <c r="J138" i="1"/>
  <c r="K138" i="1"/>
  <c r="L138" i="1"/>
  <c r="M138" i="1"/>
  <c r="N138" i="1" s="1"/>
  <c r="G139" i="1"/>
  <c r="H139" i="1"/>
  <c r="I139" i="1"/>
  <c r="J139" i="1"/>
  <c r="K139" i="1"/>
  <c r="L139" i="1"/>
  <c r="M139" i="1"/>
  <c r="N139" i="1" s="1"/>
  <c r="G140" i="1"/>
  <c r="H140" i="1"/>
  <c r="I140" i="1"/>
  <c r="J140" i="1"/>
  <c r="K140" i="1"/>
  <c r="L140" i="1"/>
  <c r="M140" i="1"/>
  <c r="N140" i="1" s="1"/>
  <c r="G141" i="1"/>
  <c r="H141" i="1"/>
  <c r="I141" i="1"/>
  <c r="J141" i="1"/>
  <c r="K141" i="1"/>
  <c r="L141" i="1"/>
  <c r="M141" i="1"/>
  <c r="N141" i="1" s="1"/>
  <c r="G142" i="1"/>
  <c r="H142" i="1"/>
  <c r="I142" i="1"/>
  <c r="J142" i="1"/>
  <c r="K142" i="1"/>
  <c r="L142" i="1"/>
  <c r="M142" i="1"/>
  <c r="N142" i="1" s="1"/>
  <c r="G143" i="1"/>
  <c r="H143" i="1"/>
  <c r="I143" i="1"/>
  <c r="J143" i="1"/>
  <c r="K143" i="1"/>
  <c r="L143" i="1"/>
  <c r="M143" i="1"/>
  <c r="N143" i="1" s="1"/>
  <c r="G144" i="1"/>
  <c r="H144" i="1"/>
  <c r="I144" i="1"/>
  <c r="J144" i="1"/>
  <c r="K144" i="1"/>
  <c r="L144" i="1"/>
  <c r="M144" i="1"/>
  <c r="N144" i="1" s="1"/>
  <c r="G145" i="1"/>
  <c r="H145" i="1"/>
  <c r="I145" i="1"/>
  <c r="J145" i="1"/>
  <c r="K145" i="1"/>
  <c r="L145" i="1"/>
  <c r="M145" i="1"/>
  <c r="N145" i="1" s="1"/>
  <c r="G146" i="1"/>
  <c r="H146" i="1"/>
  <c r="I146" i="1"/>
  <c r="J146" i="1"/>
  <c r="K146" i="1"/>
  <c r="L146" i="1"/>
  <c r="M146" i="1"/>
  <c r="N146" i="1" s="1"/>
  <c r="G147" i="1"/>
  <c r="H147" i="1"/>
  <c r="I147" i="1"/>
  <c r="J147" i="1"/>
  <c r="K147" i="1"/>
  <c r="L147" i="1"/>
  <c r="M147" i="1"/>
  <c r="N147" i="1" s="1"/>
  <c r="G148" i="1"/>
  <c r="H148" i="1"/>
  <c r="I148" i="1"/>
  <c r="J148" i="1"/>
  <c r="K148" i="1"/>
  <c r="L148" i="1"/>
  <c r="M148" i="1"/>
  <c r="N148" i="1" s="1"/>
  <c r="G149" i="1"/>
  <c r="H149" i="1"/>
  <c r="I149" i="1"/>
  <c r="J149" i="1"/>
  <c r="K149" i="1"/>
  <c r="L149" i="1"/>
  <c r="M149" i="1"/>
  <c r="N149" i="1" s="1"/>
  <c r="G150" i="1"/>
  <c r="H150" i="1"/>
  <c r="I150" i="1"/>
  <c r="J150" i="1"/>
  <c r="K150" i="1"/>
  <c r="L150" i="1"/>
  <c r="M150" i="1"/>
  <c r="N150" i="1" s="1"/>
  <c r="G151" i="1"/>
  <c r="H151" i="1"/>
  <c r="I151" i="1"/>
  <c r="J151" i="1"/>
  <c r="K151" i="1"/>
  <c r="L151" i="1"/>
  <c r="M151" i="1"/>
  <c r="N151" i="1" s="1"/>
  <c r="G152" i="1"/>
  <c r="H152" i="1"/>
  <c r="I152" i="1"/>
  <c r="J152" i="1"/>
  <c r="K152" i="1"/>
  <c r="L152" i="1"/>
  <c r="M152" i="1"/>
  <c r="N152" i="1" s="1"/>
  <c r="G153" i="1"/>
  <c r="H153" i="1"/>
  <c r="I153" i="1"/>
  <c r="J153" i="1"/>
  <c r="K153" i="1"/>
  <c r="L153" i="1"/>
  <c r="M153" i="1"/>
  <c r="N153" i="1" s="1"/>
  <c r="G154" i="1"/>
  <c r="H154" i="1"/>
  <c r="I154" i="1"/>
  <c r="J154" i="1"/>
  <c r="K154" i="1"/>
  <c r="L154" i="1"/>
  <c r="M154" i="1"/>
  <c r="N154" i="1" s="1"/>
  <c r="G155" i="1"/>
  <c r="H155" i="1"/>
  <c r="I155" i="1"/>
  <c r="J155" i="1"/>
  <c r="K155" i="1"/>
  <c r="L155" i="1"/>
  <c r="M155" i="1"/>
  <c r="N155" i="1" s="1"/>
  <c r="G156" i="1"/>
  <c r="H156" i="1"/>
  <c r="I156" i="1"/>
  <c r="J156" i="1"/>
  <c r="K156" i="1"/>
  <c r="L156" i="1"/>
  <c r="M156" i="1"/>
  <c r="N156" i="1" s="1"/>
  <c r="G157" i="1"/>
  <c r="H157" i="1"/>
  <c r="I157" i="1"/>
  <c r="J157" i="1"/>
  <c r="K157" i="1"/>
  <c r="L157" i="1"/>
  <c r="M157" i="1"/>
  <c r="N157" i="1" s="1"/>
  <c r="G158" i="1"/>
  <c r="H158" i="1"/>
  <c r="I158" i="1"/>
  <c r="J158" i="1"/>
  <c r="K158" i="1"/>
  <c r="L158" i="1"/>
  <c r="M158" i="1"/>
  <c r="N158" i="1" s="1"/>
  <c r="G159" i="1"/>
  <c r="H159" i="1"/>
  <c r="I159" i="1"/>
  <c r="J159" i="1"/>
  <c r="K159" i="1"/>
  <c r="L159" i="1"/>
  <c r="M159" i="1"/>
  <c r="N159" i="1" s="1"/>
  <c r="G160" i="1"/>
  <c r="H160" i="1"/>
  <c r="I160" i="1"/>
  <c r="J160" i="1"/>
  <c r="K160" i="1"/>
  <c r="L160" i="1"/>
  <c r="M160" i="1"/>
  <c r="N160" i="1" s="1"/>
  <c r="G161" i="1"/>
  <c r="H161" i="1"/>
  <c r="I161" i="1"/>
  <c r="J161" i="1"/>
  <c r="K161" i="1"/>
  <c r="L161" i="1"/>
  <c r="M161" i="1"/>
  <c r="N161" i="1" s="1"/>
  <c r="G162" i="1"/>
  <c r="H162" i="1"/>
  <c r="I162" i="1"/>
  <c r="J162" i="1"/>
  <c r="K162" i="1"/>
  <c r="L162" i="1"/>
  <c r="M162" i="1"/>
  <c r="N162" i="1" s="1"/>
  <c r="G163" i="1"/>
  <c r="H163" i="1"/>
  <c r="I163" i="1"/>
  <c r="J163" i="1"/>
  <c r="K163" i="1"/>
  <c r="L163" i="1"/>
  <c r="M163" i="1"/>
  <c r="N163" i="1" s="1"/>
  <c r="G164" i="1"/>
  <c r="H164" i="1"/>
  <c r="I164" i="1"/>
  <c r="J164" i="1"/>
  <c r="K164" i="1"/>
  <c r="L164" i="1"/>
  <c r="M164" i="1"/>
  <c r="N164" i="1" s="1"/>
  <c r="G165" i="1"/>
  <c r="H165" i="1"/>
  <c r="I165" i="1"/>
  <c r="J165" i="1"/>
  <c r="K165" i="1"/>
  <c r="L165" i="1"/>
  <c r="M165" i="1"/>
  <c r="N165" i="1" s="1"/>
  <c r="G166" i="1"/>
  <c r="H166" i="1"/>
  <c r="I166" i="1"/>
  <c r="J166" i="1"/>
  <c r="K166" i="1"/>
  <c r="L166" i="1"/>
  <c r="M166" i="1"/>
  <c r="N166" i="1" s="1"/>
  <c r="G167" i="1"/>
  <c r="H167" i="1"/>
  <c r="I167" i="1"/>
  <c r="J167" i="1"/>
  <c r="K167" i="1"/>
  <c r="L167" i="1"/>
  <c r="M167" i="1"/>
  <c r="N167" i="1" s="1"/>
  <c r="G168" i="1"/>
  <c r="H168" i="1"/>
  <c r="I168" i="1"/>
  <c r="J168" i="1"/>
  <c r="K168" i="1"/>
  <c r="L168" i="1"/>
  <c r="M168" i="1"/>
  <c r="N168" i="1" s="1"/>
  <c r="G169" i="1"/>
  <c r="H169" i="1"/>
  <c r="I169" i="1"/>
  <c r="J169" i="1"/>
  <c r="K169" i="1"/>
  <c r="L169" i="1"/>
  <c r="M169" i="1"/>
  <c r="N169" i="1" s="1"/>
  <c r="G170" i="1"/>
  <c r="H170" i="1"/>
  <c r="I170" i="1"/>
  <c r="J170" i="1"/>
  <c r="K170" i="1"/>
  <c r="L170" i="1"/>
  <c r="M170" i="1"/>
  <c r="N170" i="1" s="1"/>
  <c r="G171" i="1"/>
  <c r="H171" i="1"/>
  <c r="I171" i="1"/>
  <c r="J171" i="1"/>
  <c r="K171" i="1"/>
  <c r="L171" i="1"/>
  <c r="M171" i="1"/>
  <c r="N171" i="1" s="1"/>
  <c r="G172" i="1"/>
  <c r="H172" i="1"/>
  <c r="I172" i="1"/>
  <c r="J172" i="1"/>
  <c r="K172" i="1"/>
  <c r="L172" i="1"/>
  <c r="M172" i="1"/>
  <c r="N172" i="1" s="1"/>
  <c r="G173" i="1"/>
  <c r="H173" i="1"/>
  <c r="I173" i="1"/>
  <c r="J173" i="1"/>
  <c r="K173" i="1"/>
  <c r="L173" i="1"/>
  <c r="M173" i="1"/>
  <c r="N173" i="1" s="1"/>
  <c r="G174" i="1"/>
  <c r="H174" i="1"/>
  <c r="I174" i="1"/>
  <c r="J174" i="1"/>
  <c r="K174" i="1"/>
  <c r="L174" i="1"/>
  <c r="M174" i="1"/>
  <c r="N174" i="1" s="1"/>
  <c r="G175" i="1"/>
  <c r="H175" i="1"/>
  <c r="I175" i="1"/>
  <c r="J175" i="1"/>
  <c r="K175" i="1"/>
  <c r="L175" i="1"/>
  <c r="M175" i="1"/>
  <c r="N175" i="1" s="1"/>
  <c r="G176" i="1"/>
  <c r="H176" i="1"/>
  <c r="I176" i="1"/>
  <c r="J176" i="1"/>
  <c r="K176" i="1"/>
  <c r="L176" i="1"/>
  <c r="M176" i="1"/>
  <c r="N176" i="1" s="1"/>
  <c r="G177" i="1"/>
  <c r="H177" i="1"/>
  <c r="I177" i="1"/>
  <c r="J177" i="1"/>
  <c r="K177" i="1"/>
  <c r="L177" i="1"/>
  <c r="M177" i="1"/>
  <c r="N177" i="1" s="1"/>
  <c r="G178" i="1"/>
  <c r="H178" i="1"/>
  <c r="I178" i="1"/>
  <c r="J178" i="1"/>
  <c r="K178" i="1"/>
  <c r="L178" i="1"/>
  <c r="M178" i="1"/>
  <c r="N178" i="1" s="1"/>
  <c r="G179" i="1"/>
  <c r="H179" i="1"/>
  <c r="I179" i="1"/>
  <c r="J179" i="1"/>
  <c r="K179" i="1"/>
  <c r="L179" i="1"/>
  <c r="M179" i="1"/>
  <c r="N179" i="1" s="1"/>
  <c r="G180" i="1"/>
  <c r="H180" i="1"/>
  <c r="I180" i="1"/>
  <c r="J180" i="1"/>
  <c r="K180" i="1"/>
  <c r="L180" i="1"/>
  <c r="M180" i="1"/>
  <c r="N180" i="1" s="1"/>
  <c r="G181" i="1"/>
  <c r="H181" i="1"/>
  <c r="I181" i="1"/>
  <c r="J181" i="1"/>
  <c r="K181" i="1"/>
  <c r="L181" i="1"/>
  <c r="M181" i="1"/>
  <c r="N181" i="1" s="1"/>
  <c r="G182" i="1"/>
  <c r="H182" i="1"/>
  <c r="I182" i="1"/>
  <c r="J182" i="1"/>
  <c r="K182" i="1"/>
  <c r="L182" i="1"/>
  <c r="M182" i="1"/>
  <c r="N182" i="1" s="1"/>
  <c r="G183" i="1"/>
  <c r="H183" i="1"/>
  <c r="I183" i="1"/>
  <c r="J183" i="1"/>
  <c r="K183" i="1"/>
  <c r="L183" i="1"/>
  <c r="M183" i="1"/>
  <c r="N183" i="1" s="1"/>
  <c r="G184" i="1"/>
  <c r="H184" i="1"/>
  <c r="I184" i="1"/>
  <c r="J184" i="1"/>
  <c r="K184" i="1"/>
  <c r="L184" i="1"/>
  <c r="M184" i="1"/>
  <c r="N184" i="1" s="1"/>
  <c r="G185" i="1"/>
  <c r="H185" i="1"/>
  <c r="I185" i="1"/>
  <c r="J185" i="1"/>
  <c r="K185" i="1"/>
  <c r="L185" i="1"/>
  <c r="M185" i="1"/>
  <c r="N185" i="1" s="1"/>
  <c r="G186" i="1"/>
  <c r="H186" i="1"/>
  <c r="I186" i="1"/>
  <c r="J186" i="1"/>
  <c r="K186" i="1"/>
  <c r="L186" i="1"/>
  <c r="M186" i="1"/>
  <c r="N186" i="1" s="1"/>
  <c r="G187" i="1"/>
  <c r="H187" i="1"/>
  <c r="I187" i="1"/>
  <c r="J187" i="1"/>
  <c r="K187" i="1"/>
  <c r="L187" i="1"/>
  <c r="M187" i="1"/>
  <c r="N187" i="1" s="1"/>
  <c r="G188" i="1"/>
  <c r="H188" i="1"/>
  <c r="I188" i="1"/>
  <c r="J188" i="1"/>
  <c r="K188" i="1"/>
  <c r="L188" i="1"/>
  <c r="M188" i="1"/>
  <c r="N188" i="1" s="1"/>
  <c r="G189" i="1"/>
  <c r="H189" i="1"/>
  <c r="I189" i="1"/>
  <c r="J189" i="1"/>
  <c r="K189" i="1"/>
  <c r="L189" i="1"/>
  <c r="M189" i="1"/>
  <c r="N189" i="1" s="1"/>
  <c r="G190" i="1"/>
  <c r="H190" i="1"/>
  <c r="I190" i="1"/>
  <c r="J190" i="1"/>
  <c r="K190" i="1"/>
  <c r="L190" i="1"/>
  <c r="M190" i="1"/>
  <c r="N190" i="1" s="1"/>
  <c r="G191" i="1"/>
  <c r="H191" i="1"/>
  <c r="I191" i="1"/>
  <c r="J191" i="1"/>
  <c r="K191" i="1"/>
  <c r="L191" i="1"/>
  <c r="M191" i="1"/>
  <c r="N191" i="1" s="1"/>
  <c r="G192" i="1"/>
  <c r="H192" i="1"/>
  <c r="I192" i="1"/>
  <c r="J192" i="1"/>
  <c r="K192" i="1"/>
  <c r="L192" i="1"/>
  <c r="M192" i="1"/>
  <c r="N192" i="1" s="1"/>
  <c r="G193" i="1"/>
  <c r="H193" i="1"/>
  <c r="I193" i="1"/>
  <c r="J193" i="1"/>
  <c r="K193" i="1"/>
  <c r="L193" i="1"/>
  <c r="M193" i="1"/>
  <c r="N193" i="1"/>
  <c r="G194" i="1"/>
  <c r="H194" i="1"/>
  <c r="I194" i="1"/>
  <c r="J194" i="1"/>
  <c r="K194" i="1"/>
  <c r="L194" i="1"/>
  <c r="M194" i="1"/>
  <c r="N194" i="1"/>
  <c r="G195" i="1"/>
  <c r="H195" i="1"/>
  <c r="I195" i="1"/>
  <c r="J195" i="1"/>
  <c r="K195" i="1"/>
  <c r="L195" i="1"/>
  <c r="M195" i="1"/>
  <c r="N195" i="1"/>
  <c r="G196" i="1"/>
  <c r="H196" i="1"/>
  <c r="I196" i="1"/>
  <c r="J196" i="1"/>
  <c r="K196" i="1"/>
  <c r="L196" i="1"/>
  <c r="M196" i="1"/>
  <c r="N196" i="1"/>
  <c r="G197" i="1"/>
  <c r="H197" i="1"/>
  <c r="I197" i="1"/>
  <c r="J197" i="1"/>
  <c r="K197" i="1"/>
  <c r="L197" i="1"/>
  <c r="M197" i="1"/>
  <c r="N197" i="1"/>
  <c r="G198" i="1"/>
  <c r="H198" i="1"/>
  <c r="I198" i="1"/>
  <c r="J198" i="1"/>
  <c r="K198" i="1"/>
  <c r="L198" i="1"/>
  <c r="M198" i="1"/>
  <c r="N198" i="1"/>
  <c r="G199" i="1"/>
  <c r="H199" i="1"/>
  <c r="I199" i="1"/>
  <c r="J199" i="1"/>
  <c r="K199" i="1"/>
  <c r="L199" i="1"/>
  <c r="M199" i="1"/>
  <c r="N199" i="1"/>
  <c r="G200" i="1"/>
  <c r="H200" i="1"/>
  <c r="I200" i="1"/>
  <c r="J200" i="1"/>
  <c r="K200" i="1"/>
  <c r="L200" i="1"/>
  <c r="M200" i="1"/>
  <c r="N200" i="1"/>
  <c r="G201" i="1"/>
  <c r="H201" i="1"/>
  <c r="I201" i="1"/>
  <c r="J201" i="1"/>
  <c r="K201" i="1"/>
  <c r="L201" i="1"/>
  <c r="M201" i="1"/>
  <c r="N201" i="1"/>
  <c r="G202" i="1"/>
  <c r="H202" i="1"/>
  <c r="I202" i="1"/>
  <c r="J202" i="1"/>
  <c r="K202" i="1"/>
  <c r="L202" i="1"/>
  <c r="M202" i="1"/>
  <c r="N202" i="1"/>
  <c r="G203" i="1"/>
  <c r="H203" i="1"/>
  <c r="I203" i="1"/>
  <c r="J203" i="1"/>
  <c r="K203" i="1"/>
  <c r="L203" i="1"/>
  <c r="M203" i="1"/>
  <c r="N203" i="1"/>
  <c r="G204" i="1"/>
  <c r="H204" i="1"/>
  <c r="I204" i="1"/>
  <c r="J204" i="1"/>
  <c r="K204" i="1"/>
  <c r="L204" i="1"/>
  <c r="M204" i="1"/>
  <c r="N204" i="1"/>
  <c r="G205" i="1"/>
  <c r="H205" i="1"/>
  <c r="I205" i="1"/>
  <c r="J205" i="1"/>
  <c r="K205" i="1"/>
  <c r="L205" i="1"/>
  <c r="M205" i="1"/>
  <c r="N205" i="1"/>
  <c r="G206" i="1"/>
  <c r="H206" i="1"/>
  <c r="I206" i="1"/>
  <c r="J206" i="1"/>
  <c r="K206" i="1"/>
  <c r="L206" i="1"/>
  <c r="M206" i="1"/>
  <c r="N206" i="1"/>
  <c r="G207" i="1"/>
  <c r="H207" i="1"/>
  <c r="I207" i="1"/>
  <c r="J207" i="1"/>
  <c r="K207" i="1"/>
  <c r="L207" i="1"/>
  <c r="M207" i="1"/>
  <c r="N207" i="1"/>
  <c r="G208" i="1"/>
  <c r="H208" i="1"/>
  <c r="I208" i="1"/>
  <c r="J208" i="1"/>
  <c r="K208" i="1"/>
  <c r="L208" i="1"/>
  <c r="M208" i="1"/>
  <c r="N208" i="1"/>
  <c r="G209" i="1"/>
  <c r="H209" i="1"/>
  <c r="I209" i="1"/>
  <c r="J209" i="1"/>
  <c r="K209" i="1"/>
  <c r="L209" i="1"/>
  <c r="M209" i="1"/>
  <c r="N209" i="1"/>
  <c r="G210" i="1"/>
  <c r="H210" i="1"/>
  <c r="I210" i="1"/>
  <c r="J210" i="1"/>
  <c r="K210" i="1"/>
  <c r="L210" i="1"/>
  <c r="M210" i="1"/>
  <c r="N210" i="1"/>
  <c r="G211" i="1"/>
  <c r="H211" i="1"/>
  <c r="I211" i="1"/>
  <c r="J211" i="1"/>
  <c r="K211" i="1"/>
  <c r="L211" i="1"/>
  <c r="M211" i="1"/>
  <c r="N211" i="1"/>
  <c r="G212" i="1"/>
  <c r="H212" i="1"/>
  <c r="I212" i="1"/>
  <c r="J212" i="1"/>
  <c r="K212" i="1"/>
  <c r="L212" i="1"/>
  <c r="M212" i="1"/>
  <c r="N212" i="1"/>
  <c r="G213" i="1"/>
  <c r="H213" i="1"/>
  <c r="I213" i="1"/>
  <c r="J213" i="1"/>
  <c r="K213" i="1"/>
  <c r="L213" i="1"/>
  <c r="M213" i="1"/>
  <c r="N213" i="1"/>
  <c r="G214" i="1"/>
  <c r="H214" i="1"/>
  <c r="I214" i="1"/>
  <c r="J214" i="1"/>
  <c r="K214" i="1"/>
  <c r="L214" i="1"/>
  <c r="M214" i="1"/>
  <c r="N214" i="1"/>
  <c r="G215" i="1"/>
  <c r="H215" i="1"/>
  <c r="I215" i="1"/>
  <c r="J215" i="1"/>
  <c r="K215" i="1"/>
  <c r="L215" i="1"/>
  <c r="M215" i="1"/>
  <c r="N215" i="1"/>
  <c r="G216" i="1"/>
  <c r="H216" i="1"/>
  <c r="I216" i="1"/>
  <c r="J216" i="1"/>
  <c r="K216" i="1"/>
  <c r="L216" i="1"/>
  <c r="M216" i="1"/>
  <c r="N216" i="1"/>
  <c r="G217" i="1"/>
  <c r="H217" i="1"/>
  <c r="I217" i="1"/>
  <c r="J217" i="1"/>
  <c r="K217" i="1"/>
  <c r="L217" i="1"/>
  <c r="M217" i="1"/>
  <c r="N217" i="1"/>
  <c r="G218" i="1"/>
  <c r="H218" i="1"/>
  <c r="I218" i="1"/>
  <c r="J218" i="1"/>
  <c r="K218" i="1"/>
  <c r="L218" i="1"/>
  <c r="M218" i="1"/>
  <c r="N218" i="1"/>
  <c r="G219" i="1"/>
  <c r="H219" i="1"/>
  <c r="I219" i="1"/>
  <c r="J219" i="1"/>
  <c r="K219" i="1"/>
  <c r="L219" i="1"/>
  <c r="M219" i="1"/>
  <c r="N219" i="1"/>
  <c r="G220" i="1"/>
  <c r="H220" i="1"/>
  <c r="I220" i="1"/>
  <c r="J220" i="1"/>
  <c r="K220" i="1"/>
  <c r="L220" i="1"/>
  <c r="M220" i="1"/>
  <c r="N220" i="1"/>
  <c r="G221" i="1"/>
  <c r="H221" i="1"/>
  <c r="I221" i="1"/>
  <c r="J221" i="1"/>
  <c r="K221" i="1"/>
  <c r="L221" i="1"/>
  <c r="M221" i="1"/>
  <c r="N221" i="1"/>
  <c r="G222" i="1"/>
  <c r="H222" i="1"/>
  <c r="I222" i="1"/>
  <c r="J222" i="1"/>
  <c r="K222" i="1"/>
  <c r="L222" i="1"/>
  <c r="M222" i="1"/>
  <c r="N222" i="1" s="1"/>
  <c r="G223" i="1"/>
  <c r="H223" i="1"/>
  <c r="I223" i="1"/>
  <c r="J223" i="1"/>
  <c r="K223" i="1"/>
  <c r="L223" i="1"/>
  <c r="M223" i="1"/>
  <c r="N223" i="1" s="1"/>
  <c r="G224" i="1"/>
  <c r="H224" i="1"/>
  <c r="I224" i="1"/>
  <c r="J224" i="1"/>
  <c r="K224" i="1"/>
  <c r="L224" i="1"/>
  <c r="M224" i="1"/>
  <c r="N224" i="1" s="1"/>
  <c r="G225" i="1"/>
  <c r="H225" i="1"/>
  <c r="I225" i="1"/>
  <c r="J225" i="1"/>
  <c r="K225" i="1"/>
  <c r="L225" i="1"/>
  <c r="M225" i="1"/>
  <c r="N225" i="1" s="1"/>
  <c r="G226" i="1"/>
  <c r="H226" i="1"/>
  <c r="I226" i="1"/>
  <c r="J226" i="1"/>
  <c r="K226" i="1"/>
  <c r="L226" i="1"/>
  <c r="M226" i="1"/>
  <c r="N226" i="1" s="1"/>
  <c r="G227" i="1"/>
  <c r="H227" i="1"/>
  <c r="I227" i="1"/>
  <c r="J227" i="1"/>
  <c r="K227" i="1"/>
  <c r="L227" i="1"/>
  <c r="M227" i="1"/>
  <c r="N227" i="1" s="1"/>
  <c r="G228" i="1"/>
  <c r="H228" i="1"/>
  <c r="I228" i="1"/>
  <c r="J228" i="1"/>
  <c r="K228" i="1"/>
  <c r="L228" i="1"/>
  <c r="M228" i="1"/>
  <c r="N228" i="1" s="1"/>
  <c r="G229" i="1"/>
  <c r="H229" i="1"/>
  <c r="I229" i="1"/>
  <c r="J229" i="1"/>
  <c r="K229" i="1"/>
  <c r="L229" i="1"/>
  <c r="M229" i="1"/>
  <c r="N229" i="1" s="1"/>
  <c r="G230" i="1"/>
  <c r="H230" i="1"/>
  <c r="I230" i="1"/>
  <c r="J230" i="1"/>
  <c r="K230" i="1"/>
  <c r="L230" i="1"/>
  <c r="M230" i="1"/>
  <c r="N230" i="1" s="1"/>
  <c r="G231" i="1"/>
  <c r="H231" i="1"/>
  <c r="I231" i="1"/>
  <c r="J231" i="1"/>
  <c r="K231" i="1"/>
  <c r="L231" i="1"/>
  <c r="M231" i="1"/>
  <c r="N231" i="1" s="1"/>
  <c r="G232" i="1"/>
  <c r="H232" i="1"/>
  <c r="I232" i="1"/>
  <c r="J232" i="1"/>
  <c r="K232" i="1"/>
  <c r="L232" i="1"/>
  <c r="M232" i="1"/>
  <c r="N232" i="1" s="1"/>
  <c r="G233" i="1"/>
  <c r="H233" i="1"/>
  <c r="I233" i="1"/>
  <c r="J233" i="1"/>
  <c r="K233" i="1"/>
  <c r="L233" i="1"/>
  <c r="M233" i="1"/>
  <c r="N233" i="1" s="1"/>
  <c r="G234" i="1"/>
  <c r="H234" i="1"/>
  <c r="I234" i="1"/>
  <c r="J234" i="1"/>
  <c r="K234" i="1"/>
  <c r="L234" i="1"/>
  <c r="M234" i="1"/>
  <c r="N234" i="1" s="1"/>
  <c r="G235" i="1"/>
  <c r="H235" i="1"/>
  <c r="I235" i="1"/>
  <c r="J235" i="1"/>
  <c r="K235" i="1"/>
  <c r="L235" i="1"/>
  <c r="M235" i="1"/>
  <c r="N235" i="1" s="1"/>
  <c r="G236" i="1"/>
  <c r="H236" i="1"/>
  <c r="I236" i="1"/>
  <c r="J236" i="1"/>
  <c r="K236" i="1"/>
  <c r="L236" i="1"/>
  <c r="M236" i="1"/>
  <c r="N236" i="1" s="1"/>
  <c r="G237" i="1"/>
  <c r="H237" i="1"/>
  <c r="I237" i="1"/>
  <c r="J237" i="1"/>
  <c r="K237" i="1"/>
  <c r="L237" i="1"/>
  <c r="M237" i="1"/>
  <c r="N237" i="1" s="1"/>
  <c r="G238" i="1"/>
  <c r="H238" i="1"/>
  <c r="I238" i="1"/>
  <c r="J238" i="1"/>
  <c r="K238" i="1"/>
  <c r="L238" i="1"/>
  <c r="M238" i="1"/>
  <c r="N238" i="1" s="1"/>
  <c r="G239" i="1"/>
  <c r="H239" i="1"/>
  <c r="I239" i="1"/>
  <c r="J239" i="1"/>
  <c r="K239" i="1"/>
  <c r="L239" i="1"/>
  <c r="M239" i="1"/>
  <c r="N239" i="1" s="1"/>
  <c r="G240" i="1"/>
  <c r="H240" i="1"/>
  <c r="I240" i="1"/>
  <c r="J240" i="1"/>
  <c r="K240" i="1"/>
  <c r="L240" i="1"/>
  <c r="M240" i="1"/>
  <c r="N240" i="1" s="1"/>
  <c r="G241" i="1"/>
  <c r="H241" i="1"/>
  <c r="I241" i="1"/>
  <c r="J241" i="1"/>
  <c r="K241" i="1"/>
  <c r="L241" i="1"/>
  <c r="M241" i="1"/>
  <c r="N241" i="1" s="1"/>
  <c r="G242" i="1"/>
  <c r="H242" i="1"/>
  <c r="I242" i="1"/>
  <c r="J242" i="1"/>
  <c r="K242" i="1"/>
  <c r="L242" i="1"/>
  <c r="M242" i="1"/>
  <c r="N242" i="1" s="1"/>
  <c r="G243" i="1"/>
  <c r="H243" i="1"/>
  <c r="I243" i="1"/>
  <c r="J243" i="1"/>
  <c r="K243" i="1"/>
  <c r="L243" i="1"/>
  <c r="M243" i="1"/>
  <c r="N243" i="1" s="1"/>
  <c r="G244" i="1"/>
  <c r="H244" i="1"/>
  <c r="I244" i="1"/>
  <c r="J244" i="1"/>
  <c r="K244" i="1"/>
  <c r="L244" i="1"/>
  <c r="M244" i="1"/>
  <c r="N244" i="1" s="1"/>
  <c r="G245" i="1"/>
  <c r="H245" i="1"/>
  <c r="I245" i="1"/>
  <c r="J245" i="1"/>
  <c r="K245" i="1"/>
  <c r="L245" i="1"/>
  <c r="M245" i="1"/>
  <c r="N245" i="1" s="1"/>
  <c r="G246" i="1"/>
  <c r="H246" i="1"/>
  <c r="I246" i="1"/>
  <c r="J246" i="1"/>
  <c r="K246" i="1"/>
  <c r="L246" i="1"/>
  <c r="M246" i="1"/>
  <c r="N246" i="1" s="1"/>
  <c r="G247" i="1"/>
  <c r="H247" i="1"/>
  <c r="I247" i="1"/>
  <c r="J247" i="1"/>
  <c r="K247" i="1"/>
  <c r="L247" i="1"/>
  <c r="M247" i="1"/>
  <c r="N247" i="1" s="1"/>
  <c r="G248" i="1"/>
  <c r="H248" i="1"/>
  <c r="I248" i="1"/>
  <c r="J248" i="1"/>
  <c r="K248" i="1"/>
  <c r="L248" i="1"/>
  <c r="M248" i="1"/>
  <c r="N248" i="1" s="1"/>
  <c r="G249" i="1"/>
  <c r="H249" i="1"/>
  <c r="I249" i="1"/>
  <c r="J249" i="1"/>
  <c r="K249" i="1"/>
  <c r="L249" i="1"/>
  <c r="M249" i="1"/>
  <c r="N249" i="1" s="1"/>
  <c r="G250" i="1"/>
  <c r="H250" i="1"/>
  <c r="I250" i="1"/>
  <c r="J250" i="1"/>
  <c r="K250" i="1"/>
  <c r="L250" i="1"/>
  <c r="M250" i="1"/>
  <c r="N250" i="1" s="1"/>
  <c r="G251" i="1"/>
  <c r="H251" i="1"/>
  <c r="I251" i="1"/>
  <c r="J251" i="1"/>
  <c r="K251" i="1"/>
  <c r="L251" i="1"/>
  <c r="M251" i="1"/>
  <c r="N251" i="1" s="1"/>
  <c r="G252" i="1"/>
  <c r="H252" i="1"/>
  <c r="I252" i="1"/>
  <c r="J252" i="1"/>
  <c r="K252" i="1"/>
  <c r="L252" i="1"/>
  <c r="M252" i="1"/>
  <c r="N252" i="1" s="1"/>
  <c r="G253" i="1"/>
  <c r="H253" i="1"/>
  <c r="I253" i="1"/>
  <c r="J253" i="1"/>
  <c r="K253" i="1"/>
  <c r="L253" i="1"/>
  <c r="M253" i="1"/>
  <c r="N253" i="1" s="1"/>
  <c r="G254" i="1"/>
  <c r="H254" i="1"/>
  <c r="I254" i="1"/>
  <c r="J254" i="1"/>
  <c r="K254" i="1"/>
  <c r="L254" i="1"/>
  <c r="M254" i="1"/>
  <c r="N254" i="1" s="1"/>
  <c r="G255" i="1"/>
  <c r="H255" i="1"/>
  <c r="I255" i="1"/>
  <c r="J255" i="1"/>
  <c r="K255" i="1"/>
  <c r="L255" i="1"/>
  <c r="M255" i="1"/>
  <c r="N255" i="1" s="1"/>
  <c r="G256" i="1"/>
  <c r="H256" i="1"/>
  <c r="I256" i="1"/>
  <c r="J256" i="1"/>
  <c r="K256" i="1"/>
  <c r="L256" i="1"/>
  <c r="M256" i="1"/>
  <c r="N256" i="1" s="1"/>
  <c r="G257" i="1"/>
  <c r="H257" i="1"/>
  <c r="I257" i="1"/>
  <c r="J257" i="1"/>
  <c r="K257" i="1"/>
  <c r="L257" i="1"/>
  <c r="M257" i="1"/>
  <c r="N257" i="1" s="1"/>
  <c r="G258" i="1"/>
  <c r="H258" i="1"/>
  <c r="I258" i="1"/>
  <c r="J258" i="1"/>
  <c r="K258" i="1"/>
  <c r="L258" i="1"/>
  <c r="M258" i="1"/>
  <c r="N258" i="1" s="1"/>
  <c r="G259" i="1"/>
  <c r="H259" i="1"/>
  <c r="I259" i="1"/>
  <c r="J259" i="1"/>
  <c r="K259" i="1"/>
  <c r="L259" i="1"/>
  <c r="M259" i="1"/>
  <c r="N259" i="1" s="1"/>
  <c r="G260" i="1"/>
  <c r="H260" i="1"/>
  <c r="I260" i="1"/>
  <c r="J260" i="1"/>
  <c r="K260" i="1"/>
  <c r="L260" i="1"/>
  <c r="M260" i="1"/>
  <c r="N260" i="1" s="1"/>
  <c r="G261" i="1"/>
  <c r="H261" i="1"/>
  <c r="I261" i="1"/>
  <c r="J261" i="1"/>
  <c r="K261" i="1"/>
  <c r="L261" i="1"/>
  <c r="M261" i="1"/>
  <c r="N261" i="1" s="1"/>
  <c r="G262" i="1"/>
  <c r="H262" i="1"/>
  <c r="I262" i="1"/>
  <c r="J262" i="1"/>
  <c r="K262" i="1"/>
  <c r="L262" i="1"/>
  <c r="M262" i="1"/>
  <c r="N262" i="1" s="1"/>
  <c r="G263" i="1"/>
  <c r="H263" i="1"/>
  <c r="I263" i="1"/>
  <c r="J263" i="1"/>
  <c r="K263" i="1"/>
  <c r="L263" i="1"/>
  <c r="M263" i="1"/>
  <c r="N263" i="1" s="1"/>
  <c r="G264" i="1"/>
  <c r="H264" i="1"/>
  <c r="I264" i="1"/>
  <c r="J264" i="1"/>
  <c r="K264" i="1"/>
  <c r="L264" i="1"/>
  <c r="M264" i="1"/>
  <c r="N264" i="1" s="1"/>
  <c r="G265" i="1"/>
  <c r="H265" i="1"/>
  <c r="I265" i="1"/>
  <c r="J265" i="1"/>
  <c r="K265" i="1"/>
  <c r="L265" i="1"/>
  <c r="M265" i="1"/>
  <c r="N265" i="1" s="1"/>
  <c r="G266" i="1"/>
  <c r="H266" i="1"/>
  <c r="I266" i="1"/>
  <c r="J266" i="1"/>
  <c r="K266" i="1"/>
  <c r="L266" i="1"/>
  <c r="M266" i="1"/>
  <c r="N266" i="1" s="1"/>
  <c r="G267" i="1"/>
  <c r="H267" i="1"/>
  <c r="I267" i="1"/>
  <c r="J267" i="1"/>
  <c r="K267" i="1"/>
  <c r="L267" i="1"/>
  <c r="M267" i="1"/>
  <c r="N267" i="1" s="1"/>
  <c r="G268" i="1"/>
  <c r="H268" i="1"/>
  <c r="I268" i="1"/>
  <c r="J268" i="1"/>
  <c r="K268" i="1"/>
  <c r="L268" i="1"/>
  <c r="M268" i="1"/>
  <c r="N268" i="1" s="1"/>
  <c r="G269" i="1"/>
  <c r="H269" i="1"/>
  <c r="I269" i="1"/>
  <c r="J269" i="1"/>
  <c r="K269" i="1"/>
  <c r="L269" i="1"/>
  <c r="M269" i="1"/>
  <c r="N269" i="1" s="1"/>
  <c r="G270" i="1"/>
  <c r="H270" i="1"/>
  <c r="I270" i="1"/>
  <c r="J270" i="1"/>
  <c r="K270" i="1"/>
  <c r="L270" i="1"/>
  <c r="M270" i="1"/>
  <c r="N270" i="1" s="1"/>
  <c r="G271" i="1"/>
  <c r="H271" i="1"/>
  <c r="I271" i="1"/>
  <c r="J271" i="1"/>
  <c r="K271" i="1"/>
  <c r="L271" i="1"/>
  <c r="M271" i="1"/>
  <c r="N271" i="1" s="1"/>
  <c r="G272" i="1"/>
  <c r="H272" i="1"/>
  <c r="I272" i="1"/>
  <c r="J272" i="1"/>
  <c r="K272" i="1"/>
  <c r="L272" i="1"/>
  <c r="M272" i="1"/>
  <c r="N272" i="1" s="1"/>
  <c r="G273" i="1"/>
  <c r="H273" i="1"/>
  <c r="I273" i="1"/>
  <c r="J273" i="1"/>
  <c r="K273" i="1"/>
  <c r="L273" i="1"/>
  <c r="M273" i="1"/>
  <c r="N273" i="1" s="1"/>
  <c r="G274" i="1"/>
  <c r="H274" i="1"/>
  <c r="I274" i="1"/>
  <c r="J274" i="1"/>
  <c r="K274" i="1"/>
  <c r="L274" i="1"/>
  <c r="M274" i="1"/>
  <c r="N274" i="1" s="1"/>
  <c r="G275" i="1"/>
  <c r="H275" i="1"/>
  <c r="I275" i="1"/>
  <c r="J275" i="1"/>
  <c r="K275" i="1"/>
  <c r="L275" i="1"/>
  <c r="M275" i="1"/>
  <c r="N275" i="1" s="1"/>
  <c r="G276" i="1"/>
  <c r="H276" i="1"/>
  <c r="I276" i="1"/>
  <c r="J276" i="1"/>
  <c r="K276" i="1"/>
  <c r="L276" i="1"/>
  <c r="M276" i="1"/>
  <c r="N276" i="1" s="1"/>
  <c r="G277" i="1"/>
  <c r="H277" i="1"/>
  <c r="I277" i="1"/>
  <c r="J277" i="1"/>
  <c r="K277" i="1"/>
  <c r="L277" i="1"/>
  <c r="M277" i="1"/>
  <c r="N277" i="1" s="1"/>
  <c r="G278" i="1"/>
  <c r="H278" i="1"/>
  <c r="I278" i="1"/>
  <c r="J278" i="1"/>
  <c r="K278" i="1"/>
  <c r="L278" i="1"/>
  <c r="M278" i="1"/>
  <c r="N278" i="1" s="1"/>
  <c r="G279" i="1"/>
  <c r="H279" i="1"/>
  <c r="I279" i="1"/>
  <c r="J279" i="1"/>
  <c r="K279" i="1"/>
  <c r="L279" i="1"/>
  <c r="M279" i="1"/>
  <c r="N279" i="1" s="1"/>
  <c r="G280" i="1"/>
  <c r="H280" i="1"/>
  <c r="I280" i="1"/>
  <c r="J280" i="1"/>
  <c r="K280" i="1"/>
  <c r="L280" i="1"/>
  <c r="M280" i="1"/>
  <c r="N280" i="1" s="1"/>
  <c r="G281" i="1"/>
  <c r="H281" i="1"/>
  <c r="I281" i="1"/>
  <c r="J281" i="1"/>
  <c r="K281" i="1"/>
  <c r="L281" i="1"/>
  <c r="M281" i="1"/>
  <c r="N281" i="1" s="1"/>
  <c r="G282" i="1"/>
  <c r="H282" i="1"/>
  <c r="I282" i="1"/>
  <c r="J282" i="1"/>
  <c r="K282" i="1"/>
  <c r="L282" i="1"/>
  <c r="M282" i="1"/>
  <c r="N282" i="1" s="1"/>
  <c r="G283" i="1"/>
  <c r="H283" i="1"/>
  <c r="I283" i="1"/>
  <c r="J283" i="1"/>
  <c r="K283" i="1"/>
  <c r="L283" i="1"/>
  <c r="M283" i="1"/>
  <c r="N283" i="1" s="1"/>
  <c r="G284" i="1"/>
  <c r="H284" i="1"/>
  <c r="I284" i="1"/>
  <c r="J284" i="1"/>
  <c r="K284" i="1"/>
  <c r="L284" i="1"/>
  <c r="M284" i="1"/>
  <c r="N284" i="1" s="1"/>
  <c r="G285" i="1"/>
  <c r="H285" i="1"/>
  <c r="I285" i="1"/>
  <c r="J285" i="1"/>
  <c r="K285" i="1"/>
  <c r="L285" i="1"/>
  <c r="M285" i="1"/>
  <c r="N285" i="1" s="1"/>
  <c r="G286" i="1"/>
  <c r="H286" i="1"/>
  <c r="I286" i="1"/>
  <c r="J286" i="1"/>
  <c r="K286" i="1"/>
  <c r="L286" i="1"/>
  <c r="M286" i="1"/>
  <c r="N286" i="1" s="1"/>
  <c r="G287" i="1"/>
  <c r="H287" i="1"/>
  <c r="I287" i="1"/>
  <c r="J287" i="1"/>
  <c r="K287" i="1"/>
  <c r="L287" i="1"/>
  <c r="M287" i="1"/>
  <c r="N287" i="1" s="1"/>
  <c r="G288" i="1"/>
  <c r="H288" i="1"/>
  <c r="I288" i="1"/>
  <c r="J288" i="1"/>
  <c r="K288" i="1"/>
  <c r="L288" i="1"/>
  <c r="M288" i="1"/>
  <c r="N288" i="1" s="1"/>
  <c r="G289" i="1"/>
  <c r="H289" i="1"/>
  <c r="I289" i="1"/>
  <c r="J289" i="1"/>
  <c r="K289" i="1"/>
  <c r="L289" i="1"/>
  <c r="M289" i="1"/>
  <c r="N289" i="1" s="1"/>
  <c r="G290" i="1"/>
  <c r="H290" i="1"/>
  <c r="I290" i="1"/>
  <c r="J290" i="1"/>
  <c r="K290" i="1"/>
  <c r="L290" i="1"/>
  <c r="M290" i="1"/>
  <c r="N290" i="1" s="1"/>
  <c r="G291" i="1"/>
  <c r="H291" i="1"/>
  <c r="I291" i="1"/>
  <c r="J291" i="1"/>
  <c r="K291" i="1"/>
  <c r="L291" i="1"/>
  <c r="M291" i="1"/>
  <c r="G292" i="1"/>
  <c r="H292" i="1"/>
  <c r="I292" i="1"/>
  <c r="J292" i="1"/>
  <c r="K292" i="1"/>
  <c r="L292" i="1"/>
  <c r="M292" i="1"/>
  <c r="N292" i="1" s="1"/>
  <c r="G293" i="1"/>
  <c r="H293" i="1"/>
  <c r="I293" i="1"/>
  <c r="J293" i="1"/>
  <c r="K293" i="1"/>
  <c r="L293" i="1"/>
  <c r="M293" i="1"/>
  <c r="N293" i="1" s="1"/>
  <c r="G294" i="1"/>
  <c r="H294" i="1"/>
  <c r="I294" i="1"/>
  <c r="J294" i="1"/>
  <c r="K294" i="1"/>
  <c r="L294" i="1"/>
  <c r="M294" i="1"/>
  <c r="N294" i="1" s="1"/>
  <c r="G295" i="1"/>
  <c r="H295" i="1"/>
  <c r="I295" i="1"/>
  <c r="J295" i="1"/>
  <c r="K295" i="1"/>
  <c r="L295" i="1"/>
  <c r="M295" i="1"/>
  <c r="N295" i="1" s="1"/>
  <c r="G296" i="1"/>
  <c r="H296" i="1"/>
  <c r="I296" i="1"/>
  <c r="J296" i="1"/>
  <c r="K296" i="1"/>
  <c r="L296" i="1"/>
  <c r="M296" i="1"/>
  <c r="N296" i="1" s="1"/>
  <c r="G297" i="1"/>
  <c r="H297" i="1"/>
  <c r="I297" i="1"/>
  <c r="J297" i="1"/>
  <c r="K297" i="1"/>
  <c r="L297" i="1"/>
  <c r="M297" i="1"/>
  <c r="N297" i="1" s="1"/>
  <c r="G298" i="1"/>
  <c r="H298" i="1"/>
  <c r="I298" i="1"/>
  <c r="J298" i="1"/>
  <c r="K298" i="1"/>
  <c r="L298" i="1"/>
  <c r="M298" i="1"/>
  <c r="N298" i="1" s="1"/>
  <c r="G299" i="1"/>
  <c r="H299" i="1"/>
  <c r="I299" i="1"/>
  <c r="J299" i="1"/>
  <c r="K299" i="1"/>
  <c r="L299" i="1"/>
  <c r="M299" i="1"/>
  <c r="N299" i="1" s="1"/>
  <c r="G300" i="1"/>
  <c r="H300" i="1"/>
  <c r="I300" i="1"/>
  <c r="J300" i="1"/>
  <c r="K300" i="1"/>
  <c r="L300" i="1"/>
  <c r="M300" i="1"/>
  <c r="N300" i="1" s="1"/>
  <c r="G301" i="1"/>
  <c r="H301" i="1"/>
  <c r="I301" i="1"/>
  <c r="J301" i="1"/>
  <c r="K301" i="1"/>
  <c r="L301" i="1"/>
  <c r="M301" i="1"/>
  <c r="N301" i="1" s="1"/>
  <c r="G302" i="1"/>
  <c r="H302" i="1"/>
  <c r="I302" i="1"/>
  <c r="J302" i="1"/>
  <c r="K302" i="1"/>
  <c r="L302" i="1"/>
  <c r="M302" i="1"/>
  <c r="N302" i="1" s="1"/>
  <c r="G303" i="1"/>
  <c r="H303" i="1"/>
  <c r="I303" i="1"/>
  <c r="J303" i="1"/>
  <c r="K303" i="1"/>
  <c r="L303" i="1"/>
  <c r="M303" i="1"/>
  <c r="N303" i="1" s="1"/>
  <c r="G304" i="1"/>
  <c r="H304" i="1"/>
  <c r="I304" i="1"/>
  <c r="J304" i="1"/>
  <c r="K304" i="1"/>
  <c r="L304" i="1"/>
  <c r="M304" i="1"/>
  <c r="N304" i="1" s="1"/>
  <c r="G305" i="1"/>
  <c r="H305" i="1"/>
  <c r="I305" i="1"/>
  <c r="J305" i="1"/>
  <c r="K305" i="1"/>
  <c r="L305" i="1"/>
  <c r="M305" i="1"/>
  <c r="N305" i="1" s="1"/>
  <c r="G306" i="1"/>
  <c r="H306" i="1"/>
  <c r="I306" i="1"/>
  <c r="J306" i="1"/>
  <c r="K306" i="1"/>
  <c r="L306" i="1"/>
  <c r="M306" i="1"/>
  <c r="N306" i="1" s="1"/>
  <c r="G307" i="1"/>
  <c r="H307" i="1"/>
  <c r="I307" i="1"/>
  <c r="J307" i="1"/>
  <c r="K307" i="1"/>
  <c r="L307" i="1"/>
  <c r="M307" i="1"/>
  <c r="N307" i="1" s="1"/>
  <c r="G308" i="1"/>
  <c r="H308" i="1"/>
  <c r="I308" i="1"/>
  <c r="J308" i="1"/>
  <c r="K308" i="1"/>
  <c r="L308" i="1"/>
  <c r="M308" i="1"/>
  <c r="N308" i="1" s="1"/>
  <c r="G309" i="1"/>
  <c r="H309" i="1"/>
  <c r="I309" i="1"/>
  <c r="J309" i="1"/>
  <c r="K309" i="1"/>
  <c r="L309" i="1"/>
  <c r="M309" i="1"/>
  <c r="N309" i="1" s="1"/>
  <c r="G310" i="1"/>
  <c r="H310" i="1"/>
  <c r="I310" i="1"/>
  <c r="J310" i="1"/>
  <c r="K310" i="1"/>
  <c r="L310" i="1"/>
  <c r="M310" i="1"/>
  <c r="N310" i="1" s="1"/>
  <c r="G311" i="1"/>
  <c r="H311" i="1"/>
  <c r="I311" i="1"/>
  <c r="J311" i="1"/>
  <c r="K311" i="1"/>
  <c r="L311" i="1"/>
  <c r="M311" i="1"/>
  <c r="N311" i="1" s="1"/>
  <c r="G312" i="1"/>
  <c r="H312" i="1"/>
  <c r="I312" i="1"/>
  <c r="J312" i="1"/>
  <c r="K312" i="1"/>
  <c r="L312" i="1"/>
  <c r="M312" i="1"/>
  <c r="N312" i="1" s="1"/>
  <c r="G313" i="1"/>
  <c r="H313" i="1"/>
  <c r="I313" i="1"/>
  <c r="J313" i="1"/>
  <c r="K313" i="1"/>
  <c r="L313" i="1"/>
  <c r="M313" i="1"/>
  <c r="N313" i="1" s="1"/>
  <c r="G314" i="1"/>
  <c r="H314" i="1"/>
  <c r="I314" i="1"/>
  <c r="J314" i="1"/>
  <c r="K314" i="1"/>
  <c r="L314" i="1"/>
  <c r="M314" i="1"/>
  <c r="N314" i="1" s="1"/>
  <c r="G315" i="1"/>
  <c r="H315" i="1"/>
  <c r="I315" i="1"/>
  <c r="J315" i="1"/>
  <c r="K315" i="1"/>
  <c r="L315" i="1"/>
  <c r="M315" i="1"/>
  <c r="N315" i="1" s="1"/>
  <c r="G316" i="1"/>
  <c r="H316" i="1"/>
  <c r="I316" i="1"/>
  <c r="J316" i="1"/>
  <c r="K316" i="1"/>
  <c r="L316" i="1"/>
  <c r="M316" i="1"/>
  <c r="N316" i="1" s="1"/>
  <c r="G317" i="1"/>
  <c r="H317" i="1"/>
  <c r="I317" i="1"/>
  <c r="J317" i="1"/>
  <c r="K317" i="1"/>
  <c r="L317" i="1"/>
  <c r="M317" i="1"/>
  <c r="N317" i="1" s="1"/>
  <c r="G318" i="1"/>
  <c r="H318" i="1"/>
  <c r="I318" i="1"/>
  <c r="J318" i="1"/>
  <c r="K318" i="1"/>
  <c r="L318" i="1"/>
  <c r="M318" i="1"/>
  <c r="N318" i="1" s="1"/>
  <c r="G319" i="1"/>
  <c r="H319" i="1"/>
  <c r="I319" i="1"/>
  <c r="J319" i="1"/>
  <c r="K319" i="1"/>
  <c r="L319" i="1"/>
  <c r="M319" i="1"/>
  <c r="N319" i="1" s="1"/>
  <c r="G320" i="1"/>
  <c r="H320" i="1"/>
  <c r="I320" i="1"/>
  <c r="J320" i="1"/>
  <c r="K320" i="1"/>
  <c r="L320" i="1"/>
  <c r="M320" i="1"/>
  <c r="N320" i="1" s="1"/>
  <c r="G321" i="1"/>
  <c r="H321" i="1"/>
  <c r="I321" i="1"/>
  <c r="J321" i="1"/>
  <c r="K321" i="1"/>
  <c r="L321" i="1"/>
  <c r="M321" i="1"/>
  <c r="N321" i="1" s="1"/>
  <c r="G322" i="1"/>
  <c r="H322" i="1"/>
  <c r="I322" i="1"/>
  <c r="J322" i="1"/>
  <c r="K322" i="1"/>
  <c r="L322" i="1"/>
  <c r="M322" i="1"/>
  <c r="N322" i="1" s="1"/>
  <c r="G323" i="1"/>
  <c r="H323" i="1"/>
  <c r="I323" i="1"/>
  <c r="J323" i="1"/>
  <c r="K323" i="1"/>
  <c r="L323" i="1"/>
  <c r="M323" i="1"/>
  <c r="N323" i="1" s="1"/>
  <c r="G324" i="1"/>
  <c r="H324" i="1"/>
  <c r="I324" i="1"/>
  <c r="J324" i="1"/>
  <c r="K324" i="1"/>
  <c r="L324" i="1"/>
  <c r="M324" i="1"/>
  <c r="N324" i="1" s="1"/>
  <c r="G325" i="1"/>
  <c r="H325" i="1"/>
  <c r="I325" i="1"/>
  <c r="J325" i="1"/>
  <c r="K325" i="1"/>
  <c r="L325" i="1"/>
  <c r="M325" i="1"/>
  <c r="N325" i="1" s="1"/>
  <c r="G326" i="1"/>
  <c r="H326" i="1"/>
  <c r="I326" i="1"/>
  <c r="J326" i="1"/>
  <c r="K326" i="1"/>
  <c r="L326" i="1"/>
  <c r="M326" i="1"/>
  <c r="N326" i="1" s="1"/>
  <c r="G327" i="1"/>
  <c r="H327" i="1"/>
  <c r="I327" i="1"/>
  <c r="J327" i="1"/>
  <c r="K327" i="1"/>
  <c r="L327" i="1"/>
  <c r="M327" i="1"/>
  <c r="N327" i="1" s="1"/>
  <c r="G328" i="1"/>
  <c r="H328" i="1"/>
  <c r="I328" i="1"/>
  <c r="J328" i="1"/>
  <c r="K328" i="1"/>
  <c r="L328" i="1"/>
  <c r="M328" i="1"/>
  <c r="N328" i="1" s="1"/>
  <c r="G329" i="1"/>
  <c r="H329" i="1"/>
  <c r="I329" i="1"/>
  <c r="J329" i="1"/>
  <c r="K329" i="1"/>
  <c r="L329" i="1"/>
  <c r="M329" i="1"/>
  <c r="N329" i="1" s="1"/>
  <c r="G330" i="1"/>
  <c r="H330" i="1"/>
  <c r="I330" i="1"/>
  <c r="J330" i="1"/>
  <c r="K330" i="1"/>
  <c r="L330" i="1"/>
  <c r="M330" i="1"/>
  <c r="N330" i="1" s="1"/>
  <c r="G331" i="1"/>
  <c r="H331" i="1"/>
  <c r="I331" i="1"/>
  <c r="J331" i="1"/>
  <c r="K331" i="1"/>
  <c r="L331" i="1"/>
  <c r="M331" i="1"/>
  <c r="N331" i="1" s="1"/>
  <c r="G332" i="1"/>
  <c r="H332" i="1"/>
  <c r="I332" i="1"/>
  <c r="J332" i="1"/>
  <c r="K332" i="1"/>
  <c r="L332" i="1"/>
  <c r="M332" i="1"/>
  <c r="N332" i="1" s="1"/>
  <c r="G333" i="1"/>
  <c r="H333" i="1"/>
  <c r="I333" i="1"/>
  <c r="J333" i="1"/>
  <c r="K333" i="1"/>
  <c r="L333" i="1"/>
  <c r="M333" i="1"/>
  <c r="N333" i="1" s="1"/>
  <c r="G334" i="1"/>
  <c r="H334" i="1"/>
  <c r="I334" i="1"/>
  <c r="J334" i="1"/>
  <c r="K334" i="1"/>
  <c r="L334" i="1"/>
  <c r="M334" i="1"/>
  <c r="N334" i="1" s="1"/>
  <c r="G335" i="1"/>
  <c r="H335" i="1"/>
  <c r="I335" i="1"/>
  <c r="J335" i="1"/>
  <c r="K335" i="1"/>
  <c r="L335" i="1"/>
  <c r="M335" i="1"/>
  <c r="N335" i="1" s="1"/>
  <c r="G336" i="1"/>
  <c r="H336" i="1"/>
  <c r="I336" i="1"/>
  <c r="J336" i="1"/>
  <c r="K336" i="1"/>
  <c r="L336" i="1"/>
  <c r="M336" i="1"/>
  <c r="N336" i="1" s="1"/>
  <c r="G337" i="1"/>
  <c r="H337" i="1"/>
  <c r="I337" i="1"/>
  <c r="J337" i="1"/>
  <c r="K337" i="1"/>
  <c r="L337" i="1"/>
  <c r="M337" i="1"/>
  <c r="N337" i="1" s="1"/>
  <c r="G338" i="1"/>
  <c r="H338" i="1"/>
  <c r="I338" i="1"/>
  <c r="J338" i="1"/>
  <c r="K338" i="1"/>
  <c r="L338" i="1"/>
  <c r="M338" i="1"/>
  <c r="N338" i="1" s="1"/>
  <c r="G339" i="1"/>
  <c r="H339" i="1"/>
  <c r="I339" i="1"/>
  <c r="J339" i="1"/>
  <c r="K339" i="1"/>
  <c r="L339" i="1"/>
  <c r="M339" i="1"/>
  <c r="N339" i="1" s="1"/>
  <c r="G340" i="1"/>
  <c r="H340" i="1"/>
  <c r="I340" i="1"/>
  <c r="J340" i="1"/>
  <c r="K340" i="1"/>
  <c r="L340" i="1"/>
  <c r="M340" i="1"/>
  <c r="N340" i="1" s="1"/>
  <c r="G341" i="1"/>
  <c r="H341" i="1"/>
  <c r="I341" i="1"/>
  <c r="J341" i="1"/>
  <c r="K341" i="1"/>
  <c r="L341" i="1"/>
  <c r="M341" i="1"/>
  <c r="N341" i="1" s="1"/>
  <c r="G342" i="1"/>
  <c r="H342" i="1"/>
  <c r="I342" i="1"/>
  <c r="J342" i="1"/>
  <c r="K342" i="1"/>
  <c r="L342" i="1"/>
  <c r="M342" i="1"/>
  <c r="N342" i="1" s="1"/>
  <c r="G343" i="1"/>
  <c r="H343" i="1"/>
  <c r="I343" i="1"/>
  <c r="J343" i="1"/>
  <c r="K343" i="1"/>
  <c r="L343" i="1"/>
  <c r="M343" i="1"/>
  <c r="N343" i="1" s="1"/>
  <c r="G344" i="1"/>
  <c r="H344" i="1"/>
  <c r="I344" i="1"/>
  <c r="J344" i="1"/>
  <c r="K344" i="1"/>
  <c r="L344" i="1"/>
  <c r="M344" i="1"/>
  <c r="N344" i="1" s="1"/>
  <c r="G345" i="1"/>
  <c r="H345" i="1"/>
  <c r="I345" i="1"/>
  <c r="J345" i="1"/>
  <c r="K345" i="1"/>
  <c r="L345" i="1"/>
  <c r="M345" i="1"/>
  <c r="N345" i="1" s="1"/>
  <c r="G346" i="1"/>
  <c r="H346" i="1"/>
  <c r="I346" i="1"/>
  <c r="J346" i="1"/>
  <c r="K346" i="1"/>
  <c r="L346" i="1"/>
  <c r="M346" i="1"/>
  <c r="N346" i="1" s="1"/>
  <c r="G347" i="1"/>
  <c r="H347" i="1"/>
  <c r="I347" i="1"/>
  <c r="J347" i="1"/>
  <c r="K347" i="1"/>
  <c r="L347" i="1"/>
  <c r="M347" i="1"/>
  <c r="N347" i="1" s="1"/>
  <c r="G348" i="1"/>
  <c r="H348" i="1"/>
  <c r="I348" i="1"/>
  <c r="J348" i="1"/>
  <c r="K348" i="1"/>
  <c r="L348" i="1"/>
  <c r="M348" i="1"/>
  <c r="N348" i="1" s="1"/>
  <c r="G349" i="1"/>
  <c r="H349" i="1"/>
  <c r="I349" i="1"/>
  <c r="J349" i="1"/>
  <c r="K349" i="1"/>
  <c r="L349" i="1"/>
  <c r="M349" i="1"/>
  <c r="N349" i="1" s="1"/>
  <c r="G350" i="1"/>
  <c r="H350" i="1"/>
  <c r="I350" i="1"/>
  <c r="J350" i="1"/>
  <c r="K350" i="1"/>
  <c r="L350" i="1"/>
  <c r="M350" i="1"/>
  <c r="N350" i="1" s="1"/>
  <c r="G351" i="1"/>
  <c r="H351" i="1"/>
  <c r="I351" i="1"/>
  <c r="J351" i="1"/>
  <c r="K351" i="1"/>
  <c r="L351" i="1"/>
  <c r="M351" i="1"/>
  <c r="N351" i="1" s="1"/>
  <c r="G352" i="1"/>
  <c r="H352" i="1"/>
  <c r="I352" i="1"/>
  <c r="J352" i="1"/>
  <c r="K352" i="1"/>
  <c r="L352" i="1"/>
  <c r="M352" i="1"/>
  <c r="N352" i="1" s="1"/>
  <c r="G353" i="1"/>
  <c r="H353" i="1"/>
  <c r="I353" i="1"/>
  <c r="J353" i="1"/>
  <c r="K353" i="1"/>
  <c r="L353" i="1"/>
  <c r="M353" i="1"/>
  <c r="N353" i="1" s="1"/>
  <c r="G354" i="1"/>
  <c r="H354" i="1"/>
  <c r="I354" i="1"/>
  <c r="J354" i="1"/>
  <c r="K354" i="1"/>
  <c r="L354" i="1"/>
  <c r="M354" i="1"/>
  <c r="N354" i="1" s="1"/>
  <c r="G355" i="1"/>
  <c r="H355" i="1"/>
  <c r="I355" i="1"/>
  <c r="J355" i="1"/>
  <c r="K355" i="1"/>
  <c r="L355" i="1"/>
  <c r="M355" i="1"/>
  <c r="N355" i="1" s="1"/>
  <c r="G356" i="1"/>
  <c r="H356" i="1"/>
  <c r="I356" i="1"/>
  <c r="J356" i="1"/>
  <c r="K356" i="1"/>
  <c r="L356" i="1"/>
  <c r="M356" i="1"/>
  <c r="N356" i="1" s="1"/>
  <c r="G357" i="1"/>
  <c r="H357" i="1"/>
  <c r="I357" i="1"/>
  <c r="J357" i="1"/>
  <c r="K357" i="1"/>
  <c r="L357" i="1"/>
  <c r="M357" i="1"/>
  <c r="N357" i="1" s="1"/>
  <c r="G358" i="1"/>
  <c r="H358" i="1"/>
  <c r="I358" i="1"/>
  <c r="J358" i="1"/>
  <c r="K358" i="1"/>
  <c r="L358" i="1"/>
  <c r="M358" i="1"/>
  <c r="N358" i="1" s="1"/>
  <c r="G359" i="1"/>
  <c r="H359" i="1"/>
  <c r="I359" i="1"/>
  <c r="J359" i="1"/>
  <c r="K359" i="1"/>
  <c r="L359" i="1"/>
  <c r="M359" i="1"/>
  <c r="N359" i="1" s="1"/>
  <c r="G360" i="1"/>
  <c r="H360" i="1"/>
  <c r="I360" i="1"/>
  <c r="J360" i="1"/>
  <c r="K360" i="1"/>
  <c r="L360" i="1"/>
  <c r="M360" i="1"/>
  <c r="N360" i="1" s="1"/>
  <c r="G361" i="1"/>
  <c r="H361" i="1"/>
  <c r="I361" i="1"/>
  <c r="J361" i="1"/>
  <c r="K361" i="1"/>
  <c r="L361" i="1"/>
  <c r="M361" i="1"/>
  <c r="N361" i="1" s="1"/>
  <c r="G362" i="1"/>
  <c r="H362" i="1"/>
  <c r="I362" i="1"/>
  <c r="J362" i="1"/>
  <c r="K362" i="1"/>
  <c r="L362" i="1"/>
  <c r="M362" i="1"/>
  <c r="N362" i="1" s="1"/>
  <c r="G363" i="1"/>
  <c r="H363" i="1"/>
  <c r="I363" i="1"/>
  <c r="J363" i="1"/>
  <c r="K363" i="1"/>
  <c r="L363" i="1"/>
  <c r="M363" i="1"/>
  <c r="N363" i="1" s="1"/>
  <c r="G364" i="1"/>
  <c r="H364" i="1"/>
  <c r="I364" i="1"/>
  <c r="J364" i="1"/>
  <c r="K364" i="1"/>
  <c r="L364" i="1"/>
  <c r="M364" i="1"/>
  <c r="N364" i="1" s="1"/>
  <c r="G365" i="1"/>
  <c r="H365" i="1"/>
  <c r="I365" i="1"/>
  <c r="J365" i="1"/>
  <c r="K365" i="1"/>
  <c r="L365" i="1"/>
  <c r="M365" i="1"/>
  <c r="N365" i="1" s="1"/>
  <c r="G366" i="1"/>
  <c r="H366" i="1"/>
  <c r="I366" i="1"/>
  <c r="J366" i="1"/>
  <c r="K366" i="1"/>
  <c r="L366" i="1"/>
  <c r="M366" i="1"/>
  <c r="N366" i="1" s="1"/>
  <c r="G367" i="1"/>
  <c r="H367" i="1"/>
  <c r="I367" i="1"/>
  <c r="J367" i="1"/>
  <c r="K367" i="1"/>
  <c r="L367" i="1"/>
  <c r="M367" i="1"/>
  <c r="N367" i="1" s="1"/>
  <c r="G368" i="1"/>
  <c r="H368" i="1"/>
  <c r="I368" i="1"/>
  <c r="J368" i="1"/>
  <c r="K368" i="1"/>
  <c r="L368" i="1"/>
  <c r="M368" i="1"/>
  <c r="N368" i="1" s="1"/>
  <c r="G369" i="1"/>
  <c r="H369" i="1"/>
  <c r="I369" i="1"/>
  <c r="J369" i="1"/>
  <c r="K369" i="1"/>
  <c r="L369" i="1"/>
  <c r="M369" i="1"/>
  <c r="N369" i="1" s="1"/>
  <c r="G370" i="1"/>
  <c r="H370" i="1"/>
  <c r="I370" i="1"/>
  <c r="J370" i="1"/>
  <c r="K370" i="1"/>
  <c r="L370" i="1"/>
  <c r="M370" i="1"/>
  <c r="N370" i="1" s="1"/>
  <c r="G371" i="1"/>
  <c r="H371" i="1"/>
  <c r="I371" i="1"/>
  <c r="J371" i="1"/>
  <c r="K371" i="1"/>
  <c r="L371" i="1"/>
  <c r="M371" i="1"/>
  <c r="N371" i="1" s="1"/>
  <c r="G372" i="1"/>
  <c r="H372" i="1"/>
  <c r="I372" i="1"/>
  <c r="J372" i="1"/>
  <c r="K372" i="1"/>
  <c r="L372" i="1"/>
  <c r="M372" i="1"/>
  <c r="N372" i="1" s="1"/>
  <c r="G373" i="1"/>
  <c r="H373" i="1"/>
  <c r="I373" i="1"/>
  <c r="J373" i="1"/>
  <c r="K373" i="1"/>
  <c r="L373" i="1"/>
  <c r="M373" i="1"/>
  <c r="N373" i="1" s="1"/>
  <c r="G374" i="1"/>
  <c r="H374" i="1"/>
  <c r="I374" i="1"/>
  <c r="J374" i="1"/>
  <c r="K374" i="1"/>
  <c r="L374" i="1"/>
  <c r="M374" i="1"/>
  <c r="N374" i="1" s="1"/>
  <c r="G375" i="1"/>
  <c r="H375" i="1"/>
  <c r="I375" i="1"/>
  <c r="J375" i="1"/>
  <c r="K375" i="1"/>
  <c r="L375" i="1"/>
  <c r="M375" i="1"/>
  <c r="N375" i="1" s="1"/>
  <c r="G376" i="1"/>
  <c r="H376" i="1"/>
  <c r="I376" i="1"/>
  <c r="J376" i="1"/>
  <c r="K376" i="1"/>
  <c r="L376" i="1"/>
  <c r="M376" i="1"/>
  <c r="N376" i="1" s="1"/>
  <c r="G377" i="1"/>
  <c r="H377" i="1"/>
  <c r="I377" i="1"/>
  <c r="J377" i="1"/>
  <c r="K377" i="1"/>
  <c r="L377" i="1"/>
  <c r="M377" i="1"/>
  <c r="N377" i="1" s="1"/>
  <c r="G378" i="1"/>
  <c r="H378" i="1"/>
  <c r="I378" i="1"/>
  <c r="J378" i="1"/>
  <c r="K378" i="1"/>
  <c r="L378" i="1"/>
  <c r="M378" i="1"/>
  <c r="N378" i="1" s="1"/>
  <c r="G379" i="1"/>
  <c r="H379" i="1"/>
  <c r="I379" i="1"/>
  <c r="J379" i="1"/>
  <c r="K379" i="1"/>
  <c r="L379" i="1"/>
  <c r="M379" i="1"/>
  <c r="N379" i="1" s="1"/>
  <c r="G380" i="1"/>
  <c r="H380" i="1"/>
  <c r="I380" i="1"/>
  <c r="J380" i="1"/>
  <c r="K380" i="1"/>
  <c r="L380" i="1"/>
  <c r="M380" i="1"/>
  <c r="N380" i="1" s="1"/>
  <c r="G381" i="1"/>
  <c r="H381" i="1"/>
  <c r="I381" i="1"/>
  <c r="J381" i="1"/>
  <c r="K381" i="1"/>
  <c r="L381" i="1"/>
  <c r="M381" i="1"/>
  <c r="N381" i="1" s="1"/>
  <c r="G382" i="1"/>
  <c r="H382" i="1"/>
  <c r="I382" i="1"/>
  <c r="J382" i="1"/>
  <c r="K382" i="1"/>
  <c r="L382" i="1"/>
  <c r="M382" i="1"/>
  <c r="N382" i="1" s="1"/>
  <c r="G383" i="1"/>
  <c r="H383" i="1"/>
  <c r="I383" i="1"/>
  <c r="J383" i="1"/>
  <c r="K383" i="1"/>
  <c r="L383" i="1"/>
  <c r="M383" i="1"/>
  <c r="N383" i="1" s="1"/>
  <c r="G384" i="1"/>
  <c r="H384" i="1"/>
  <c r="I384" i="1"/>
  <c r="J384" i="1"/>
  <c r="K384" i="1"/>
  <c r="L384" i="1"/>
  <c r="M384" i="1"/>
  <c r="N384" i="1" s="1"/>
  <c r="G385" i="1"/>
  <c r="H385" i="1"/>
  <c r="I385" i="1"/>
  <c r="J385" i="1"/>
  <c r="K385" i="1"/>
  <c r="L385" i="1"/>
  <c r="M385" i="1"/>
  <c r="N385" i="1" s="1"/>
  <c r="G386" i="1"/>
  <c r="H386" i="1"/>
  <c r="I386" i="1"/>
  <c r="J386" i="1"/>
  <c r="K386" i="1"/>
  <c r="L386" i="1"/>
  <c r="M386" i="1"/>
  <c r="N386" i="1" s="1"/>
  <c r="G387" i="1"/>
  <c r="H387" i="1"/>
  <c r="I387" i="1"/>
  <c r="J387" i="1"/>
  <c r="K387" i="1"/>
  <c r="L387" i="1"/>
  <c r="M387" i="1"/>
  <c r="N387" i="1" s="1"/>
  <c r="G388" i="1"/>
  <c r="H388" i="1"/>
  <c r="I388" i="1"/>
  <c r="J388" i="1"/>
  <c r="K388" i="1"/>
  <c r="L388" i="1"/>
  <c r="M388" i="1"/>
  <c r="N388" i="1" s="1"/>
  <c r="G389" i="1"/>
  <c r="H389" i="1"/>
  <c r="I389" i="1"/>
  <c r="J389" i="1"/>
  <c r="K389" i="1"/>
  <c r="L389" i="1"/>
  <c r="M389" i="1"/>
  <c r="N389" i="1" s="1"/>
  <c r="G390" i="1"/>
  <c r="H390" i="1"/>
  <c r="I390" i="1"/>
  <c r="J390" i="1"/>
  <c r="K390" i="1"/>
  <c r="L390" i="1"/>
  <c r="M390" i="1"/>
  <c r="N390" i="1" s="1"/>
  <c r="G391" i="1"/>
  <c r="H391" i="1"/>
  <c r="I391" i="1"/>
  <c r="J391" i="1"/>
  <c r="K391" i="1"/>
  <c r="L391" i="1"/>
  <c r="M391" i="1"/>
  <c r="N391" i="1" s="1"/>
  <c r="G392" i="1"/>
  <c r="H392" i="1"/>
  <c r="I392" i="1"/>
  <c r="J392" i="1"/>
  <c r="K392" i="1"/>
  <c r="L392" i="1"/>
  <c r="M392" i="1"/>
  <c r="N392" i="1"/>
  <c r="G393" i="1"/>
  <c r="H393" i="1"/>
  <c r="I393" i="1"/>
  <c r="J393" i="1"/>
  <c r="K393" i="1"/>
  <c r="L393" i="1"/>
  <c r="M393" i="1"/>
  <c r="N393" i="1"/>
  <c r="G394" i="1"/>
  <c r="H394" i="1"/>
  <c r="I394" i="1"/>
  <c r="J394" i="1"/>
  <c r="K394" i="1"/>
  <c r="L394" i="1"/>
  <c r="M394" i="1"/>
  <c r="N394" i="1"/>
  <c r="G395" i="1"/>
  <c r="H395" i="1"/>
  <c r="I395" i="1"/>
  <c r="J395" i="1"/>
  <c r="K395" i="1"/>
  <c r="L395" i="1"/>
  <c r="M395" i="1"/>
  <c r="N395" i="1"/>
  <c r="G396" i="1"/>
  <c r="H396" i="1"/>
  <c r="I396" i="1"/>
  <c r="J396" i="1"/>
  <c r="K396" i="1"/>
  <c r="L396" i="1"/>
  <c r="M396" i="1"/>
  <c r="N396" i="1"/>
  <c r="G397" i="1"/>
  <c r="H397" i="1"/>
  <c r="I397" i="1"/>
  <c r="J397" i="1"/>
  <c r="K397" i="1"/>
  <c r="L397" i="1"/>
  <c r="M397" i="1"/>
  <c r="N397" i="1"/>
  <c r="G398" i="1"/>
  <c r="H398" i="1"/>
  <c r="I398" i="1"/>
  <c r="J398" i="1"/>
  <c r="K398" i="1"/>
  <c r="L398" i="1"/>
  <c r="M398" i="1"/>
  <c r="N398" i="1"/>
  <c r="G399" i="1"/>
  <c r="H399" i="1"/>
  <c r="I399" i="1"/>
  <c r="J399" i="1"/>
  <c r="K399" i="1"/>
  <c r="L399" i="1"/>
  <c r="M399" i="1"/>
  <c r="N399" i="1"/>
  <c r="G400" i="1"/>
  <c r="H400" i="1"/>
  <c r="I400" i="1"/>
  <c r="J400" i="1"/>
  <c r="K400" i="1"/>
  <c r="L400" i="1"/>
  <c r="M400" i="1"/>
  <c r="N400" i="1"/>
  <c r="G401" i="1"/>
  <c r="H401" i="1"/>
  <c r="I401" i="1"/>
  <c r="J401" i="1"/>
  <c r="K401" i="1"/>
  <c r="L401" i="1"/>
  <c r="M401" i="1"/>
  <c r="N401" i="1"/>
  <c r="G402" i="1"/>
  <c r="H402" i="1"/>
  <c r="I402" i="1"/>
  <c r="J402" i="1"/>
  <c r="K402" i="1"/>
  <c r="L402" i="1"/>
  <c r="M402" i="1"/>
  <c r="N402" i="1"/>
  <c r="G403" i="1"/>
  <c r="H403" i="1"/>
  <c r="I403" i="1"/>
  <c r="J403" i="1"/>
  <c r="K403" i="1"/>
  <c r="L403" i="1"/>
  <c r="M403" i="1"/>
  <c r="N403" i="1"/>
  <c r="G404" i="1"/>
  <c r="H404" i="1"/>
  <c r="I404" i="1"/>
  <c r="J404" i="1"/>
  <c r="K404" i="1"/>
  <c r="L404" i="1"/>
  <c r="M404" i="1"/>
  <c r="N404" i="1"/>
  <c r="G405" i="1"/>
  <c r="H405" i="1"/>
  <c r="I405" i="1"/>
  <c r="J405" i="1"/>
  <c r="K405" i="1"/>
  <c r="L405" i="1"/>
  <c r="M405" i="1"/>
  <c r="N405" i="1"/>
  <c r="G406" i="1"/>
  <c r="H406" i="1"/>
  <c r="I406" i="1"/>
  <c r="J406" i="1"/>
  <c r="K406" i="1"/>
  <c r="L406" i="1"/>
  <c r="M406" i="1"/>
  <c r="N406" i="1"/>
  <c r="G407" i="1"/>
  <c r="H407" i="1"/>
  <c r="I407" i="1"/>
  <c r="J407" i="1"/>
  <c r="K407" i="1"/>
  <c r="L407" i="1"/>
  <c r="M407" i="1"/>
  <c r="N407" i="1"/>
  <c r="G408" i="1"/>
  <c r="H408" i="1"/>
  <c r="I408" i="1"/>
  <c r="J408" i="1"/>
  <c r="K408" i="1"/>
  <c r="L408" i="1"/>
  <c r="M408" i="1"/>
  <c r="N408" i="1"/>
  <c r="G409" i="1"/>
  <c r="H409" i="1"/>
  <c r="I409" i="1"/>
  <c r="J409" i="1"/>
  <c r="K409" i="1"/>
  <c r="L409" i="1"/>
  <c r="M409" i="1"/>
  <c r="N409" i="1"/>
  <c r="G410" i="1"/>
  <c r="H410" i="1"/>
  <c r="I410" i="1"/>
  <c r="J410" i="1"/>
  <c r="K410" i="1"/>
  <c r="L410" i="1"/>
  <c r="M410" i="1"/>
  <c r="N410" i="1"/>
  <c r="G411" i="1"/>
  <c r="H411" i="1"/>
  <c r="I411" i="1"/>
  <c r="J411" i="1"/>
  <c r="K411" i="1"/>
  <c r="L411" i="1"/>
  <c r="M411" i="1"/>
  <c r="N411" i="1"/>
  <c r="G412" i="1"/>
  <c r="H412" i="1"/>
  <c r="I412" i="1"/>
  <c r="J412" i="1"/>
  <c r="K412" i="1"/>
  <c r="L412" i="1"/>
  <c r="M412" i="1"/>
  <c r="N412" i="1"/>
  <c r="G413" i="1"/>
  <c r="H413" i="1"/>
  <c r="I413" i="1"/>
  <c r="J413" i="1"/>
  <c r="K413" i="1"/>
  <c r="L413" i="1"/>
  <c r="M413" i="1"/>
  <c r="N413" i="1"/>
  <c r="G414" i="1"/>
  <c r="H414" i="1"/>
  <c r="I414" i="1"/>
  <c r="J414" i="1"/>
  <c r="K414" i="1"/>
  <c r="L414" i="1"/>
  <c r="M414" i="1"/>
  <c r="N414" i="1"/>
  <c r="G415" i="1"/>
  <c r="H415" i="1"/>
  <c r="I415" i="1"/>
  <c r="J415" i="1"/>
  <c r="K415" i="1"/>
  <c r="L415" i="1"/>
  <c r="M415" i="1"/>
  <c r="N415" i="1"/>
  <c r="G416" i="1"/>
  <c r="H416" i="1"/>
  <c r="I416" i="1"/>
  <c r="J416" i="1"/>
  <c r="K416" i="1"/>
  <c r="L416" i="1"/>
  <c r="M416" i="1"/>
  <c r="N416" i="1" s="1"/>
  <c r="G417" i="1"/>
  <c r="H417" i="1"/>
  <c r="I417" i="1"/>
  <c r="J417" i="1"/>
  <c r="K417" i="1"/>
  <c r="L417" i="1"/>
  <c r="M417" i="1"/>
  <c r="N417" i="1" s="1"/>
  <c r="G418" i="1"/>
  <c r="H418" i="1"/>
  <c r="I418" i="1"/>
  <c r="J418" i="1"/>
  <c r="K418" i="1"/>
  <c r="L418" i="1"/>
  <c r="M418" i="1"/>
  <c r="N418" i="1" s="1"/>
  <c r="G419" i="1"/>
  <c r="H419" i="1"/>
  <c r="I419" i="1"/>
  <c r="J419" i="1"/>
  <c r="K419" i="1"/>
  <c r="L419" i="1"/>
  <c r="M419" i="1"/>
  <c r="N419" i="1" s="1"/>
  <c r="G420" i="1"/>
  <c r="H420" i="1"/>
  <c r="I420" i="1"/>
  <c r="J420" i="1"/>
  <c r="K420" i="1"/>
  <c r="L420" i="1"/>
  <c r="M420" i="1"/>
  <c r="N420" i="1" s="1"/>
  <c r="G421" i="1"/>
  <c r="H421" i="1"/>
  <c r="I421" i="1"/>
  <c r="J421" i="1"/>
  <c r="K421" i="1"/>
  <c r="L421" i="1"/>
  <c r="M421" i="1"/>
  <c r="N421" i="1" s="1"/>
  <c r="G422" i="1"/>
  <c r="H422" i="1"/>
  <c r="I422" i="1"/>
  <c r="J422" i="1"/>
  <c r="K422" i="1"/>
  <c r="L422" i="1"/>
  <c r="M422" i="1"/>
  <c r="N422" i="1" s="1"/>
  <c r="G423" i="1"/>
  <c r="H423" i="1"/>
  <c r="I423" i="1"/>
  <c r="J423" i="1"/>
  <c r="K423" i="1"/>
  <c r="L423" i="1"/>
  <c r="M423" i="1"/>
  <c r="N423" i="1" s="1"/>
  <c r="G424" i="1"/>
  <c r="H424" i="1"/>
  <c r="I424" i="1"/>
  <c r="J424" i="1"/>
  <c r="K424" i="1"/>
  <c r="L424" i="1"/>
  <c r="M424" i="1"/>
  <c r="N424" i="1" s="1"/>
  <c r="G425" i="1"/>
  <c r="H425" i="1"/>
  <c r="I425" i="1"/>
  <c r="J425" i="1"/>
  <c r="K425" i="1"/>
  <c r="L425" i="1"/>
  <c r="M425" i="1"/>
  <c r="N425" i="1" s="1"/>
  <c r="G426" i="1"/>
  <c r="H426" i="1"/>
  <c r="I426" i="1"/>
  <c r="J426" i="1"/>
  <c r="K426" i="1"/>
  <c r="L426" i="1"/>
  <c r="M426" i="1"/>
  <c r="N426" i="1" s="1"/>
  <c r="G427" i="1"/>
  <c r="H427" i="1"/>
  <c r="I427" i="1"/>
  <c r="J427" i="1"/>
  <c r="K427" i="1"/>
  <c r="L427" i="1"/>
  <c r="M427" i="1"/>
  <c r="N427" i="1" s="1"/>
  <c r="G428" i="1"/>
  <c r="H428" i="1"/>
  <c r="I428" i="1"/>
  <c r="J428" i="1"/>
  <c r="K428" i="1"/>
  <c r="L428" i="1"/>
  <c r="M428" i="1"/>
  <c r="N428" i="1" s="1"/>
  <c r="G429" i="1"/>
  <c r="H429" i="1"/>
  <c r="I429" i="1"/>
  <c r="J429" i="1"/>
  <c r="K429" i="1"/>
  <c r="L429" i="1"/>
  <c r="M429" i="1"/>
  <c r="N429" i="1" s="1"/>
  <c r="G430" i="1"/>
  <c r="H430" i="1"/>
  <c r="I430" i="1"/>
  <c r="J430" i="1"/>
  <c r="K430" i="1"/>
  <c r="L430" i="1"/>
  <c r="M430" i="1"/>
  <c r="N430" i="1" s="1"/>
  <c r="G431" i="1"/>
  <c r="H431" i="1"/>
  <c r="I431" i="1"/>
  <c r="J431" i="1"/>
  <c r="K431" i="1"/>
  <c r="L431" i="1"/>
  <c r="M431" i="1"/>
  <c r="N431" i="1" s="1"/>
  <c r="G432" i="1"/>
  <c r="H432" i="1"/>
  <c r="I432" i="1"/>
  <c r="J432" i="1"/>
  <c r="K432" i="1"/>
  <c r="L432" i="1"/>
  <c r="M432" i="1"/>
  <c r="N432" i="1" s="1"/>
  <c r="G433" i="1"/>
  <c r="H433" i="1"/>
  <c r="I433" i="1"/>
  <c r="J433" i="1"/>
  <c r="K433" i="1"/>
  <c r="L433" i="1"/>
  <c r="M433" i="1"/>
  <c r="N433" i="1" s="1"/>
  <c r="G434" i="1"/>
  <c r="H434" i="1"/>
  <c r="I434" i="1"/>
  <c r="J434" i="1"/>
  <c r="K434" i="1"/>
  <c r="L434" i="1"/>
  <c r="M434" i="1"/>
  <c r="N434" i="1" s="1"/>
  <c r="G435" i="1"/>
  <c r="H435" i="1"/>
  <c r="I435" i="1"/>
  <c r="J435" i="1"/>
  <c r="K435" i="1"/>
  <c r="L435" i="1"/>
  <c r="M435" i="1"/>
  <c r="N435" i="1" s="1"/>
  <c r="G436" i="1"/>
  <c r="H436" i="1"/>
  <c r="I436" i="1"/>
  <c r="J436" i="1"/>
  <c r="K436" i="1"/>
  <c r="L436" i="1"/>
  <c r="M436" i="1"/>
  <c r="N436" i="1" s="1"/>
  <c r="G437" i="1"/>
  <c r="H437" i="1"/>
  <c r="I437" i="1"/>
  <c r="J437" i="1"/>
  <c r="K437" i="1"/>
  <c r="L437" i="1"/>
  <c r="M437" i="1"/>
  <c r="N437" i="1" s="1"/>
  <c r="G438" i="1"/>
  <c r="H438" i="1"/>
  <c r="I438" i="1"/>
  <c r="J438" i="1"/>
  <c r="K438" i="1"/>
  <c r="L438" i="1"/>
  <c r="M438" i="1"/>
  <c r="N438" i="1" s="1"/>
  <c r="G439" i="1"/>
  <c r="H439" i="1"/>
  <c r="I439" i="1"/>
  <c r="J439" i="1"/>
  <c r="K439" i="1"/>
  <c r="L439" i="1"/>
  <c r="M439" i="1"/>
  <c r="N439" i="1" s="1"/>
  <c r="G440" i="1"/>
  <c r="H440" i="1"/>
  <c r="I440" i="1"/>
  <c r="J440" i="1"/>
  <c r="K440" i="1"/>
  <c r="L440" i="1"/>
  <c r="M440" i="1"/>
  <c r="N440" i="1" s="1"/>
  <c r="G441" i="1"/>
  <c r="H441" i="1"/>
  <c r="I441" i="1"/>
  <c r="J441" i="1"/>
  <c r="K441" i="1"/>
  <c r="L441" i="1"/>
  <c r="M441" i="1"/>
  <c r="N441" i="1" s="1"/>
  <c r="G442" i="1"/>
  <c r="H442" i="1"/>
  <c r="I442" i="1"/>
  <c r="J442" i="1"/>
  <c r="K442" i="1"/>
  <c r="L442" i="1"/>
  <c r="M442" i="1"/>
  <c r="N442" i="1" s="1"/>
  <c r="G443" i="1"/>
  <c r="H443" i="1"/>
  <c r="I443" i="1"/>
  <c r="J443" i="1"/>
  <c r="K443" i="1"/>
  <c r="L443" i="1"/>
  <c r="M443" i="1"/>
  <c r="N443" i="1" s="1"/>
  <c r="G444" i="1"/>
  <c r="H444" i="1"/>
  <c r="I444" i="1"/>
  <c r="J444" i="1"/>
  <c r="K444" i="1"/>
  <c r="L444" i="1"/>
  <c r="M444" i="1"/>
  <c r="N444" i="1" s="1"/>
  <c r="G445" i="1"/>
  <c r="H445" i="1"/>
  <c r="I445" i="1"/>
  <c r="J445" i="1"/>
  <c r="K445" i="1"/>
  <c r="L445" i="1"/>
  <c r="M445" i="1"/>
  <c r="N445" i="1" s="1"/>
  <c r="G446" i="1"/>
  <c r="H446" i="1"/>
  <c r="I446" i="1"/>
  <c r="J446" i="1"/>
  <c r="K446" i="1"/>
  <c r="L446" i="1"/>
  <c r="M446" i="1"/>
  <c r="N446" i="1" s="1"/>
  <c r="G447" i="1"/>
  <c r="H447" i="1"/>
  <c r="I447" i="1"/>
  <c r="J447" i="1"/>
  <c r="K447" i="1"/>
  <c r="L447" i="1"/>
  <c r="M447" i="1"/>
  <c r="N447" i="1" s="1"/>
  <c r="G448" i="1"/>
  <c r="H448" i="1"/>
  <c r="I448" i="1"/>
  <c r="J448" i="1"/>
  <c r="K448" i="1"/>
  <c r="L448" i="1"/>
  <c r="M448" i="1"/>
  <c r="N448" i="1" s="1"/>
  <c r="G449" i="1"/>
  <c r="H449" i="1"/>
  <c r="I449" i="1"/>
  <c r="J449" i="1"/>
  <c r="K449" i="1"/>
  <c r="L449" i="1"/>
  <c r="M449" i="1"/>
  <c r="N449" i="1" s="1"/>
  <c r="G450" i="1"/>
  <c r="H450" i="1"/>
  <c r="I450" i="1"/>
  <c r="J450" i="1"/>
  <c r="K450" i="1"/>
  <c r="L450" i="1"/>
  <c r="M450" i="1"/>
  <c r="N450" i="1" s="1"/>
  <c r="G451" i="1"/>
  <c r="H451" i="1"/>
  <c r="I451" i="1"/>
  <c r="J451" i="1"/>
  <c r="K451" i="1"/>
  <c r="L451" i="1"/>
  <c r="M451" i="1"/>
  <c r="N451" i="1" s="1"/>
  <c r="G452" i="1"/>
  <c r="H452" i="1"/>
  <c r="I452" i="1"/>
  <c r="J452" i="1"/>
  <c r="K452" i="1"/>
  <c r="L452" i="1"/>
  <c r="M452" i="1"/>
  <c r="N452" i="1" s="1"/>
  <c r="G453" i="1"/>
  <c r="H453" i="1"/>
  <c r="I453" i="1"/>
  <c r="J453" i="1"/>
  <c r="K453" i="1"/>
  <c r="L453" i="1"/>
  <c r="M453" i="1"/>
  <c r="N453" i="1" s="1"/>
  <c r="G454" i="1"/>
  <c r="H454" i="1"/>
  <c r="I454" i="1"/>
  <c r="J454" i="1"/>
  <c r="K454" i="1"/>
  <c r="L454" i="1"/>
  <c r="M454" i="1"/>
  <c r="N454" i="1" s="1"/>
  <c r="G455" i="1"/>
  <c r="H455" i="1"/>
  <c r="I455" i="1"/>
  <c r="J455" i="1"/>
  <c r="K455" i="1"/>
  <c r="L455" i="1"/>
  <c r="M455" i="1"/>
  <c r="N455" i="1" s="1"/>
  <c r="G456" i="1"/>
  <c r="H456" i="1"/>
  <c r="I456" i="1"/>
  <c r="J456" i="1"/>
  <c r="K456" i="1"/>
  <c r="L456" i="1"/>
  <c r="M456" i="1"/>
  <c r="N456" i="1" s="1"/>
  <c r="G457" i="1"/>
  <c r="H457" i="1"/>
  <c r="I457" i="1"/>
  <c r="J457" i="1"/>
  <c r="K457" i="1"/>
  <c r="L457" i="1"/>
  <c r="M457" i="1"/>
  <c r="N457" i="1" s="1"/>
  <c r="G458" i="1"/>
  <c r="H458" i="1"/>
  <c r="I458" i="1"/>
  <c r="J458" i="1"/>
  <c r="K458" i="1"/>
  <c r="L458" i="1"/>
  <c r="M458" i="1"/>
  <c r="N458" i="1" s="1"/>
  <c r="G459" i="1"/>
  <c r="H459" i="1"/>
  <c r="I459" i="1"/>
  <c r="J459" i="1"/>
  <c r="K459" i="1"/>
  <c r="L459" i="1"/>
  <c r="M459" i="1"/>
  <c r="N459" i="1" s="1"/>
  <c r="G460" i="1"/>
  <c r="H460" i="1"/>
  <c r="I460" i="1"/>
  <c r="J460" i="1"/>
  <c r="K460" i="1"/>
  <c r="L460" i="1"/>
  <c r="M460" i="1"/>
  <c r="N460" i="1" s="1"/>
  <c r="G461" i="1"/>
  <c r="H461" i="1"/>
  <c r="I461" i="1"/>
  <c r="J461" i="1"/>
  <c r="K461" i="1"/>
  <c r="L461" i="1"/>
  <c r="M461" i="1"/>
  <c r="N461" i="1" s="1"/>
  <c r="G462" i="1"/>
  <c r="H462" i="1"/>
  <c r="I462" i="1"/>
  <c r="J462" i="1"/>
  <c r="K462" i="1"/>
  <c r="L462" i="1"/>
  <c r="M462" i="1"/>
  <c r="N462" i="1" s="1"/>
  <c r="G463" i="1"/>
  <c r="H463" i="1"/>
  <c r="I463" i="1"/>
  <c r="J463" i="1"/>
  <c r="K463" i="1"/>
  <c r="L463" i="1"/>
  <c r="M463" i="1"/>
  <c r="N463" i="1" s="1"/>
  <c r="G464" i="1"/>
  <c r="H464" i="1"/>
  <c r="I464" i="1"/>
  <c r="J464" i="1"/>
  <c r="K464" i="1"/>
  <c r="L464" i="1"/>
  <c r="M464" i="1"/>
  <c r="N464" i="1" s="1"/>
  <c r="G465" i="1"/>
  <c r="H465" i="1"/>
  <c r="I465" i="1"/>
  <c r="J465" i="1"/>
  <c r="K465" i="1"/>
  <c r="L465" i="1"/>
  <c r="M465" i="1"/>
  <c r="N465" i="1" s="1"/>
  <c r="G466" i="1"/>
  <c r="H466" i="1"/>
  <c r="I466" i="1"/>
  <c r="J466" i="1"/>
  <c r="K466" i="1"/>
  <c r="L466" i="1"/>
  <c r="M466" i="1"/>
  <c r="N466" i="1" s="1"/>
  <c r="G467" i="1"/>
  <c r="H467" i="1"/>
  <c r="I467" i="1"/>
  <c r="J467" i="1"/>
  <c r="K467" i="1"/>
  <c r="L467" i="1"/>
  <c r="M467" i="1"/>
  <c r="N467" i="1" s="1"/>
  <c r="G468" i="1"/>
  <c r="H468" i="1"/>
  <c r="I468" i="1"/>
  <c r="J468" i="1"/>
  <c r="K468" i="1"/>
  <c r="L468" i="1"/>
  <c r="M468" i="1"/>
  <c r="N468" i="1" s="1"/>
  <c r="G469" i="1"/>
  <c r="H469" i="1"/>
  <c r="I469" i="1"/>
  <c r="J469" i="1"/>
  <c r="K469" i="1"/>
  <c r="L469" i="1"/>
  <c r="M469" i="1"/>
  <c r="N469" i="1" s="1"/>
  <c r="G470" i="1"/>
  <c r="H470" i="1"/>
  <c r="I470" i="1"/>
  <c r="J470" i="1"/>
  <c r="K470" i="1"/>
  <c r="L470" i="1"/>
  <c r="M470" i="1"/>
  <c r="N470" i="1" s="1"/>
  <c r="G471" i="1"/>
  <c r="H471" i="1"/>
  <c r="I471" i="1"/>
  <c r="J471" i="1"/>
  <c r="K471" i="1"/>
  <c r="L471" i="1"/>
  <c r="M471" i="1"/>
  <c r="N471" i="1" s="1"/>
  <c r="G472" i="1"/>
  <c r="H472" i="1"/>
  <c r="I472" i="1"/>
  <c r="J472" i="1"/>
  <c r="K472" i="1"/>
  <c r="L472" i="1"/>
  <c r="M472" i="1"/>
  <c r="N472" i="1" s="1"/>
  <c r="G473" i="1"/>
  <c r="H473" i="1"/>
  <c r="I473" i="1"/>
  <c r="J473" i="1"/>
  <c r="K473" i="1"/>
  <c r="L473" i="1"/>
  <c r="M473" i="1"/>
  <c r="N473" i="1" s="1"/>
  <c r="G474" i="1"/>
  <c r="H474" i="1"/>
  <c r="I474" i="1"/>
  <c r="J474" i="1"/>
  <c r="K474" i="1"/>
  <c r="L474" i="1"/>
  <c r="M474" i="1"/>
  <c r="N474" i="1" s="1"/>
  <c r="G475" i="1"/>
  <c r="H475" i="1"/>
  <c r="I475" i="1"/>
  <c r="J475" i="1"/>
  <c r="K475" i="1"/>
  <c r="L475" i="1"/>
  <c r="M475" i="1"/>
  <c r="N475" i="1" s="1"/>
  <c r="G476" i="1"/>
  <c r="H476" i="1"/>
  <c r="I476" i="1"/>
  <c r="J476" i="1"/>
  <c r="K476" i="1"/>
  <c r="L476" i="1"/>
  <c r="M476" i="1"/>
  <c r="N476" i="1" s="1"/>
  <c r="G477" i="1"/>
  <c r="H477" i="1"/>
  <c r="I477" i="1"/>
  <c r="J477" i="1"/>
  <c r="K477" i="1"/>
  <c r="L477" i="1"/>
  <c r="M477" i="1"/>
  <c r="N477" i="1" s="1"/>
  <c r="G478" i="1"/>
  <c r="H478" i="1"/>
  <c r="I478" i="1"/>
  <c r="J478" i="1"/>
  <c r="K478" i="1"/>
  <c r="L478" i="1"/>
  <c r="M478" i="1"/>
  <c r="N478" i="1" s="1"/>
  <c r="M3" i="1"/>
  <c r="CQ3" i="1"/>
  <c r="L3" i="1"/>
  <c r="CP3" i="1"/>
  <c r="K3" i="1"/>
  <c r="CO3" i="1"/>
  <c r="J3" i="1"/>
  <c r="CN3" i="1"/>
  <c r="CM3" i="1"/>
  <c r="I3" i="1" s="1"/>
  <c r="CL3" i="1"/>
  <c r="H3" i="1"/>
  <c r="CK3" i="1"/>
  <c r="G3" i="1"/>
  <c r="N3" i="1" l="1"/>
  <c r="N291" i="1"/>
</calcChain>
</file>

<file path=xl/sharedStrings.xml><?xml version="1.0" encoding="utf-8"?>
<sst xmlns="http://schemas.openxmlformats.org/spreadsheetml/2006/main" count="2568" uniqueCount="1063">
  <si>
    <t>Date Submitted</t>
  </si>
  <si>
    <t>SessionID</t>
  </si>
  <si>
    <t>MyResponseId</t>
  </si>
  <si>
    <t>routeName</t>
  </si>
  <si>
    <t>candidateID</t>
  </si>
  <si>
    <t>organizationName</t>
  </si>
  <si>
    <t>Yos_MZA_E_Y</t>
  </si>
  <si>
    <t>Yos_MZA_E_2</t>
  </si>
  <si>
    <t>Social_desirability_ReRun</t>
  </si>
  <si>
    <t>Yos_MZA_1</t>
  </si>
  <si>
    <t>Yos_MZA_2</t>
  </si>
  <si>
    <t>Yos_MZA_3</t>
  </si>
  <si>
    <t>Yos_MZA_4</t>
  </si>
  <si>
    <t>Yos_MZA_5</t>
  </si>
  <si>
    <t>Yos_MZA_6</t>
  </si>
  <si>
    <t>Yos_MZA_7</t>
  </si>
  <si>
    <t>Yos_MZA_8</t>
  </si>
  <si>
    <t>Yos_MZA_9</t>
  </si>
  <si>
    <t>Yos_MZA_10</t>
  </si>
  <si>
    <t>Yos_MZA_11</t>
  </si>
  <si>
    <t>Yos_MZA_12</t>
  </si>
  <si>
    <t>Yos_MZA_13</t>
  </si>
  <si>
    <t>Yos_MZA_14</t>
  </si>
  <si>
    <t>Yos_MZA_15</t>
  </si>
  <si>
    <t xml:space="preserve"> Yos_SIG_1</t>
  </si>
  <si>
    <t xml:space="preserve"> Yos_SIG_2</t>
  </si>
  <si>
    <t xml:space="preserve"> Yos_SIG_3</t>
  </si>
  <si>
    <t xml:space="preserve"> Yos_SIG_4</t>
  </si>
  <si>
    <t xml:space="preserve"> Yos_SIG_5</t>
  </si>
  <si>
    <t xml:space="preserve"> Yos_SIG_6</t>
  </si>
  <si>
    <t xml:space="preserve"> Yos_SIG_7</t>
  </si>
  <si>
    <t xml:space="preserve"> Yos_SIG_8</t>
  </si>
  <si>
    <t xml:space="preserve"> Yos_SIG_9</t>
  </si>
  <si>
    <t xml:space="preserve"> Yos_SIG_10</t>
  </si>
  <si>
    <t xml:space="preserve"> Yos_SIG_11</t>
  </si>
  <si>
    <t xml:space="preserve"> Yos_SIG_12</t>
  </si>
  <si>
    <t xml:space="preserve"> Yos_SIG_13</t>
  </si>
  <si>
    <t xml:space="preserve"> Yos_SIG_14</t>
  </si>
  <si>
    <t xml:space="preserve"> Yos_SIG_15</t>
  </si>
  <si>
    <t xml:space="preserve"> Yos_SIG_16</t>
  </si>
  <si>
    <t xml:space="preserve"> Yos_SIG_17</t>
  </si>
  <si>
    <t xml:space="preserve"> Yos_SIG_18</t>
  </si>
  <si>
    <t xml:space="preserve"> Yos_SIG_19</t>
  </si>
  <si>
    <t xml:space="preserve"> Yos_SIG_20</t>
  </si>
  <si>
    <t xml:space="preserve"> Yos_SIG_21</t>
  </si>
  <si>
    <t xml:space="preserve"> Yos_SIG_22</t>
  </si>
  <si>
    <t xml:space="preserve"> Yos_SIG_23</t>
  </si>
  <si>
    <t xml:space="preserve"> Yos_SIG_24</t>
  </si>
  <si>
    <t xml:space="preserve"> Yos_SIG_25</t>
  </si>
  <si>
    <t xml:space="preserve"> Yos_SIG_26</t>
  </si>
  <si>
    <t xml:space="preserve"> Yos_SIG_27</t>
  </si>
  <si>
    <t xml:space="preserve"> Yos_SIG_28</t>
  </si>
  <si>
    <t xml:space="preserve"> Yos_SIG_29</t>
  </si>
  <si>
    <t xml:space="preserve"> Yos_SIG_30</t>
  </si>
  <si>
    <t xml:space="preserve"> Yos_SIG_31</t>
  </si>
  <si>
    <t xml:space="preserve"> Yos_SIG_32</t>
  </si>
  <si>
    <t xml:space="preserve"> Yos_SIG_33</t>
  </si>
  <si>
    <t xml:space="preserve"> Yos_SIG_34</t>
  </si>
  <si>
    <t>1389095926_52cbebf64b0636.05292733</t>
  </si>
  <si>
    <t>רכז במתנס - כללי - יושרה</t>
  </si>
  <si>
    <t>12-001132</t>
  </si>
  <si>
    <t>Matnas</t>
  </si>
  <si>
    <t>1389096774_52cbef46a84477.94344569</t>
  </si>
  <si>
    <t>12-001130</t>
  </si>
  <si>
    <t>Yes</t>
  </si>
  <si>
    <t>1389098815_52cbf73f950be7.55896893</t>
  </si>
  <si>
    <t>12-001131</t>
  </si>
  <si>
    <t>1389269588_52ce92540a6368.18780976</t>
  </si>
  <si>
    <t>מנהל מתנס</t>
  </si>
  <si>
    <t>12-001136</t>
  </si>
  <si>
    <t>1390386966_52df9f16d13293.29232961</t>
  </si>
  <si>
    <t>12-001140</t>
  </si>
  <si>
    <t>1391083177_52ea3ea97ed347.68523883</t>
  </si>
  <si>
    <t>מנהל מתנס - יושרה</t>
  </si>
  <si>
    <t>12-001143</t>
  </si>
  <si>
    <t>1391085119_52ea463fc35898.03469732</t>
  </si>
  <si>
    <t>12-001142</t>
  </si>
  <si>
    <t>1391601425_52f2271181dbc7.31420830</t>
  </si>
  <si>
    <t>12-001145</t>
  </si>
  <si>
    <t>1391603474_52f22f12cfbb17.73526747</t>
  </si>
  <si>
    <t>12-001146</t>
  </si>
  <si>
    <t>Double</t>
  </si>
  <si>
    <t>1392207637_52fb67155b8632.78121314</t>
  </si>
  <si>
    <t>12-001151</t>
  </si>
  <si>
    <t>1394440811_531d7a6b5b5836.96354349</t>
  </si>
  <si>
    <t>76-000185</t>
  </si>
  <si>
    <t>MATNASJER</t>
  </si>
  <si>
    <t>1394454809_531db11915fce8.80391537</t>
  </si>
  <si>
    <t>12-001160</t>
  </si>
  <si>
    <t>1394455870_531db53edb7701.54443449</t>
  </si>
  <si>
    <t>76-000186</t>
  </si>
  <si>
    <t>1394529172_531ed394047d20.04154519</t>
  </si>
  <si>
    <t>76-000187</t>
  </si>
  <si>
    <t>1394533258_531ee38a393fa8.37990560</t>
  </si>
  <si>
    <t>76-000188</t>
  </si>
  <si>
    <t>1394537094_531ef286396cb7.25266851</t>
  </si>
  <si>
    <t>12-001161</t>
  </si>
  <si>
    <t>1394613718_53201dd639bd16.73525231</t>
  </si>
  <si>
    <t>76-000189</t>
  </si>
  <si>
    <t>1394701601_532175213e2091.27507951</t>
  </si>
  <si>
    <t>12-001163</t>
  </si>
  <si>
    <t>1394707333_53218b8502cd82.86414612</t>
  </si>
  <si>
    <t>12-001164</t>
  </si>
  <si>
    <t>1394972137_532595e924cd65.77523515</t>
  </si>
  <si>
    <t>76-000190</t>
  </si>
  <si>
    <t>1395047175_5326bb07367eb0.58823951</t>
  </si>
  <si>
    <t>12-001165</t>
  </si>
  <si>
    <t>1395151255_532851972b93a8.89215701</t>
  </si>
  <si>
    <t>76-000191</t>
  </si>
  <si>
    <t>1395219155_53295ad3df17d6.49551839</t>
  </si>
  <si>
    <t>76-000192</t>
  </si>
  <si>
    <t>1395232479_53298edfebcf32.90761367</t>
  </si>
  <si>
    <t>12-001169</t>
  </si>
  <si>
    <t>1395563851_532e9d4b815ee8.26322798</t>
  </si>
  <si>
    <t>52-000238</t>
  </si>
  <si>
    <t>MATNASZAF</t>
  </si>
  <si>
    <t>1395571450_532ebafa6755d6.52007511</t>
  </si>
  <si>
    <t>52-000239</t>
  </si>
  <si>
    <t>1395586209_532ef4a1e4ccc6.82302423</t>
  </si>
  <si>
    <t>52-000240</t>
  </si>
  <si>
    <t>1395651245_532ff2adcecb64.13462572</t>
  </si>
  <si>
    <t>52-000241</t>
  </si>
  <si>
    <t>1395663060_533020d4c43ce2.22997034</t>
  </si>
  <si>
    <t>12-001172</t>
  </si>
  <si>
    <t>1395664340_533025d48bfcb9.58716788</t>
  </si>
  <si>
    <t>52-000242</t>
  </si>
  <si>
    <t>1395676887_533056d7cc7728.46575116</t>
  </si>
  <si>
    <t>52-000243</t>
  </si>
  <si>
    <t>1396175626_5337f30a674f75.56077656</t>
  </si>
  <si>
    <t>52-000244</t>
  </si>
  <si>
    <t>1397122164_53466474bd0736.73103722</t>
  </si>
  <si>
    <t>52-000245</t>
  </si>
  <si>
    <t>1397136556_53469cac8c2938.16440565</t>
  </si>
  <si>
    <t>52-000246</t>
  </si>
  <si>
    <t>1398156258_53562be2cd3c40.34907541</t>
  </si>
  <si>
    <t>52-000247</t>
  </si>
  <si>
    <t>1398336058_5358ea3aa808e7.61633433</t>
  </si>
  <si>
    <t>76-000193</t>
  </si>
  <si>
    <t>1398690596_535e5324cfc792.34027350</t>
  </si>
  <si>
    <t>52-000248</t>
  </si>
  <si>
    <t>1398766486_535f7b9667f846.73959169</t>
  </si>
  <si>
    <t>93-000110</t>
  </si>
  <si>
    <t>MATNASDRM</t>
  </si>
  <si>
    <t>1398772186_535f91dab9df58.97236646</t>
  </si>
  <si>
    <t>52-000249</t>
  </si>
  <si>
    <t>1398860100_5360e944895b54.16573381</t>
  </si>
  <si>
    <t>12-001181</t>
  </si>
  <si>
    <t>1398933254_53620706e718a1.53435823</t>
  </si>
  <si>
    <t>52-000250</t>
  </si>
  <si>
    <t>1398936532_536213d4920e77.78090954</t>
  </si>
  <si>
    <t>12-001182</t>
  </si>
  <si>
    <t>1398941579_5362278b686539.93325728</t>
  </si>
  <si>
    <t>12-001184</t>
  </si>
  <si>
    <t>1398942966_53622cf6e0af41.41024412</t>
  </si>
  <si>
    <t>12-001185</t>
  </si>
  <si>
    <t>1398944537_53623319c556c6.10524246</t>
  </si>
  <si>
    <t>12-001186</t>
  </si>
  <si>
    <t>1398945974_536238b6c62f46.87683591</t>
  </si>
  <si>
    <t>12-001187</t>
  </si>
  <si>
    <t>1399192464_5365fb90b49d17.92236789</t>
  </si>
  <si>
    <t>12-001190</t>
  </si>
  <si>
    <t>1399201691_53661f9b97eeb5.62721182</t>
  </si>
  <si>
    <t>12-001191</t>
  </si>
  <si>
    <t>1399202834_53662412beec85.91468921</t>
  </si>
  <si>
    <t>12-001192</t>
  </si>
  <si>
    <t>1399278504_53674ba8a1dfe9.14593550</t>
  </si>
  <si>
    <t>12-001193</t>
  </si>
  <si>
    <t>1399892044_5370a84c82b711.48897040</t>
  </si>
  <si>
    <t>12-001194</t>
  </si>
  <si>
    <t>1400490560_5379ca401e2687.04855509</t>
  </si>
  <si>
    <t>93-000111</t>
  </si>
  <si>
    <t>1400496681_5379e229881553.92186406</t>
  </si>
  <si>
    <t>12-001195</t>
  </si>
  <si>
    <t>1400757284_537ddc246dac32.14630950</t>
  </si>
  <si>
    <t>12-001198</t>
  </si>
  <si>
    <t>1401013465_5381c4d9b48883.11571310</t>
  </si>
  <si>
    <t>12-001199</t>
  </si>
  <si>
    <t>1401277495_5385cc37caca23.94527794</t>
  </si>
  <si>
    <t>12-001201</t>
  </si>
  <si>
    <t>1401361588_538714b43db768.72445773</t>
  </si>
  <si>
    <t>12-001204</t>
  </si>
  <si>
    <t>1401362388_538717d40c3356.91198958</t>
  </si>
  <si>
    <t>52-000251</t>
  </si>
  <si>
    <t>1401364795_5387213b238aa2.70124095</t>
  </si>
  <si>
    <t>מנהל/ת חשבונות - החברה למתנסים</t>
  </si>
  <si>
    <t>12-001203</t>
  </si>
  <si>
    <t>1401368281_53872ed92ab109.65737481</t>
  </si>
  <si>
    <t>12-001205</t>
  </si>
  <si>
    <t>1401610408_538ae0a8e845a4.23918948</t>
  </si>
  <si>
    <t>52-000252</t>
  </si>
  <si>
    <t>1401621712_538b0cd0911411.38028180</t>
  </si>
  <si>
    <t>12-001207</t>
  </si>
  <si>
    <t>1401699857_538c3e11328e74.37741402</t>
  </si>
  <si>
    <t>52-000253</t>
  </si>
  <si>
    <t>1401701561_538c44b989df44.97718774</t>
  </si>
  <si>
    <t>73-000106</t>
  </si>
  <si>
    <t>MATNASHAF</t>
  </si>
  <si>
    <t>1401956244_539027946f9230.34124493</t>
  </si>
  <si>
    <t>12-001211</t>
  </si>
  <si>
    <t>1401965828_53904d0415d370.50080169</t>
  </si>
  <si>
    <t>12-001213</t>
  </si>
  <si>
    <t>1401971312_53906270b6c912.30240547</t>
  </si>
  <si>
    <t>12-001212</t>
  </si>
  <si>
    <t>1401971795_539064535b1e22.41481978</t>
  </si>
  <si>
    <t>76-000194</t>
  </si>
  <si>
    <t>1402212403_539410332427d7.53404517</t>
  </si>
  <si>
    <t>52-000254</t>
  </si>
  <si>
    <t>1402223952_53943d50406712.96119367</t>
  </si>
  <si>
    <t>52-000255</t>
  </si>
  <si>
    <t>1402223977_53943d698198e4.63538179</t>
  </si>
  <si>
    <t>73-000108</t>
  </si>
  <si>
    <t>1402227644_53944bbce9ae80.72840640</t>
  </si>
  <si>
    <t>12-001218</t>
  </si>
  <si>
    <t>1402228173_53944dcd17fb45.59425060</t>
  </si>
  <si>
    <t>12-001217</t>
  </si>
  <si>
    <t>1402299840_539565c04ea671.73420966</t>
  </si>
  <si>
    <t>12-001219</t>
  </si>
  <si>
    <t>1402302027_53956e4bc8b0d8.45616660</t>
  </si>
  <si>
    <t>76-000195</t>
  </si>
  <si>
    <t>1402302389_53956fb507e157.51738433</t>
  </si>
  <si>
    <t>12-001220</t>
  </si>
  <si>
    <t>1402310662_53959006130050.83993576</t>
  </si>
  <si>
    <t>76-000196</t>
  </si>
  <si>
    <t>1402317271_5395a9d7d60aa7.02971985</t>
  </si>
  <si>
    <t>52-000256</t>
  </si>
  <si>
    <t>1402387859_5396bd932eed14.58891218</t>
  </si>
  <si>
    <t>76-000197</t>
  </si>
  <si>
    <t>1402397003_5396e14b5f9470.41936590</t>
  </si>
  <si>
    <t>12-001224</t>
  </si>
  <si>
    <t>1402397786_5396e45ac6d3d5.28106334</t>
  </si>
  <si>
    <t>12-001223</t>
  </si>
  <si>
    <t>1402398068_5396e574c9c861.62828066</t>
  </si>
  <si>
    <t>12-001222</t>
  </si>
  <si>
    <t>1402399057_5396e951425519.17650619</t>
  </si>
  <si>
    <t>76-000198</t>
  </si>
  <si>
    <t>1402487300_53984204bd5311.35299598</t>
  </si>
  <si>
    <t>12-001225</t>
  </si>
  <si>
    <t>1402567817_53997c8972fca2.60004135</t>
  </si>
  <si>
    <t>52-000257</t>
  </si>
  <si>
    <t>1402579383_5399a9b7290f32.04422650</t>
  </si>
  <si>
    <t>52-000258</t>
  </si>
  <si>
    <t>1402822200_539d5e38e46a56.78770481</t>
  </si>
  <si>
    <t>76-000199</t>
  </si>
  <si>
    <t>1402831576_539d82d8054c14.60066253</t>
  </si>
  <si>
    <t>76-000200</t>
  </si>
  <si>
    <t>1402916178_539ecd521321f7.09343950</t>
  </si>
  <si>
    <t>12-001228</t>
  </si>
  <si>
    <t>1402919812_539edb84539143.40330380</t>
  </si>
  <si>
    <t>12-001229</t>
  </si>
  <si>
    <t>1403079907_53a14ce31d22e2.30288134</t>
  </si>
  <si>
    <t>12-001234</t>
  </si>
  <si>
    <t>1403082772_53a158147fc2e5.51655673</t>
  </si>
  <si>
    <t>76-000201</t>
  </si>
  <si>
    <t>1403085085_53a1611de6b0d1.07147652</t>
  </si>
  <si>
    <t>76-000202</t>
  </si>
  <si>
    <t>1403089828_53a173a43d06e1.06565138</t>
  </si>
  <si>
    <t>12-001236</t>
  </si>
  <si>
    <t>1403094309_53a1852598c707.80821477</t>
  </si>
  <si>
    <t>12-001235</t>
  </si>
  <si>
    <t>1403182777_53a2deb965fa06.94581067</t>
  </si>
  <si>
    <t>73-000110</t>
  </si>
  <si>
    <t>1404632812_53b8feec6fe476.48538033</t>
  </si>
  <si>
    <t>12-001253</t>
  </si>
  <si>
    <t>1404731064_53ba7eb8800323.21240522</t>
  </si>
  <si>
    <t>12-001257</t>
  </si>
  <si>
    <t>1404806018_53bba3820d5279.92309901</t>
  </si>
  <si>
    <t>12-001259</t>
  </si>
  <si>
    <t>1404895110_53bcff861fb5a4.78351474</t>
  </si>
  <si>
    <t>73-000116</t>
  </si>
  <si>
    <t>1404903936_53bd22007d3e24.68764286</t>
  </si>
  <si>
    <t>12-001261</t>
  </si>
  <si>
    <t>1404979643_53be49bb141686.98820422</t>
  </si>
  <si>
    <t>73-000120</t>
  </si>
  <si>
    <t>1404980170_53be4bcab0dee9.98036031</t>
  </si>
  <si>
    <t>12-001264</t>
  </si>
  <si>
    <t>1404980489_53be4d09a228b7.70106322</t>
  </si>
  <si>
    <t>12-001265</t>
  </si>
  <si>
    <t>1405241713_53c24971ec6fa9.52804491</t>
  </si>
  <si>
    <t>12-001266</t>
  </si>
  <si>
    <t>1405243730_53c25152e64c11.70534720</t>
  </si>
  <si>
    <t>52-000263</t>
  </si>
  <si>
    <t>1405324069_53c38b253c6df0.79624778</t>
  </si>
  <si>
    <t>12-001267</t>
  </si>
  <si>
    <t>1405339941_53c3c925b4da12.75909608</t>
  </si>
  <si>
    <t>12-001268</t>
  </si>
  <si>
    <t>1405503655_53c648a7711a59.87233490</t>
  </si>
  <si>
    <t>52-000264</t>
  </si>
  <si>
    <t>1405585739_53c7894bbb51e3.88270424</t>
  </si>
  <si>
    <t>52-000265</t>
  </si>
  <si>
    <t>1405853091_53cb9da349c5c4.34081291</t>
  </si>
  <si>
    <t>76-000206</t>
  </si>
  <si>
    <t>1405861532_53cbbe9c272830.31093575</t>
  </si>
  <si>
    <t>52-000266</t>
  </si>
  <si>
    <t>1405939699_53cceff333d062.71262261</t>
  </si>
  <si>
    <t>52-000267</t>
  </si>
  <si>
    <t>1406023046_53ce3586eb5b23.41110011</t>
  </si>
  <si>
    <t>52-000269</t>
  </si>
  <si>
    <t>1406106157_53cf7a2d9cc942.06814780</t>
  </si>
  <si>
    <t>52-000270</t>
  </si>
  <si>
    <t>1406194309_53d0d285cd39f1.71737368</t>
  </si>
  <si>
    <t>52-000271</t>
  </si>
  <si>
    <t>1406196962_53d0dce20127f1.61483629</t>
  </si>
  <si>
    <t>1406445838_53d4a90ece4f11.70214073</t>
  </si>
  <si>
    <t>12-001277</t>
  </si>
  <si>
    <t>1406449414_53d4b706db2a78.70377400</t>
  </si>
  <si>
    <t>12-001276</t>
  </si>
  <si>
    <t>1406533774_53d6008e735984.24433507</t>
  </si>
  <si>
    <t>12-001281</t>
  </si>
  <si>
    <t>1406534663_53d6040709feb2.47988373</t>
  </si>
  <si>
    <t>12-001279</t>
  </si>
  <si>
    <t>1406535696_53d60810a754e1.28488599</t>
  </si>
  <si>
    <t>12-001280</t>
  </si>
  <si>
    <t>1406629191_53d7754726f228.47804442</t>
  </si>
  <si>
    <t>12-001282</t>
  </si>
  <si>
    <t>1406707610_53d8a79a85fef2.56660181</t>
  </si>
  <si>
    <t>73-000125</t>
  </si>
  <si>
    <t>1406720011_53d8d80b4b7861.80314836</t>
  </si>
  <si>
    <t>12-001285</t>
  </si>
  <si>
    <t>1406798703_53da0b6f132276.14503880</t>
  </si>
  <si>
    <t>73-000126</t>
  </si>
  <si>
    <t>1406809731_53da36834f42e9.55597301</t>
  </si>
  <si>
    <t>12-001287</t>
  </si>
  <si>
    <t>1407228302_53e0998edfef00.10425573</t>
  </si>
  <si>
    <t>52-000273</t>
  </si>
  <si>
    <t>1407398956_53e3342c8019a4.31523383</t>
  </si>
  <si>
    <t>73-000128</t>
  </si>
  <si>
    <t>1407832419_53e9d1632d97e7.77487972</t>
  </si>
  <si>
    <t>73-000129</t>
  </si>
  <si>
    <t>1408260893_53f05b1d6e2654.08719566</t>
  </si>
  <si>
    <t>76-000208</t>
  </si>
  <si>
    <t>1408265883_53f06e9b81e1b8.93397685</t>
  </si>
  <si>
    <t>73-000117</t>
  </si>
  <si>
    <t>1408275164_53f092dcdc1c95.35423986</t>
  </si>
  <si>
    <t>76-000209</t>
  </si>
  <si>
    <t>1408349058_53f1b382e56f34.52588230</t>
  </si>
  <si>
    <t>73-000130</t>
  </si>
  <si>
    <t>1408350417_53f1b8d16fcbc9.36539378</t>
  </si>
  <si>
    <t>52-000275</t>
  </si>
  <si>
    <t>1408350426_53f1b8da0b2bb0.62339796</t>
  </si>
  <si>
    <t>12-001300</t>
  </si>
  <si>
    <t>1408439973_53f316a5c8ab08.51754617</t>
  </si>
  <si>
    <t>73-000118</t>
  </si>
  <si>
    <t>1408441184_53f31b603aae70.05226248</t>
  </si>
  <si>
    <t>52-000276</t>
  </si>
  <si>
    <t>1408520594_53f4519231ad72.56337673</t>
  </si>
  <si>
    <t>76-000210</t>
  </si>
  <si>
    <t>1408525354_53f4642a9d94c9.64292683</t>
  </si>
  <si>
    <t>52-000277</t>
  </si>
  <si>
    <t>1408604357_53f598c53fbdf2.82747542</t>
  </si>
  <si>
    <t>12-001301</t>
  </si>
  <si>
    <t>1408872314_53f9af7a0a1c45.39880060</t>
  </si>
  <si>
    <t>52-000279</t>
  </si>
  <si>
    <t>1408873363_53f9b393a284a5.73944441</t>
  </si>
  <si>
    <t>73-000119</t>
  </si>
  <si>
    <t>1408954792_53faf1a852b327.30287068</t>
  </si>
  <si>
    <t>76-000211</t>
  </si>
  <si>
    <t>1408965419_53fb1b2bdbb061.38007050</t>
  </si>
  <si>
    <t>12-001307</t>
  </si>
  <si>
    <t>1408967315_53fb22934530b8.16225449</t>
  </si>
  <si>
    <t>76-000213</t>
  </si>
  <si>
    <t>1408969873_53fb2c91323de6.28977825</t>
  </si>
  <si>
    <t>76-000212</t>
  </si>
  <si>
    <t>1409564799_5404407fee4304.95921730</t>
  </si>
  <si>
    <t>76-000214</t>
  </si>
  <si>
    <t>1409572757_54045f953bd3c7.32970728</t>
  </si>
  <si>
    <t>73-000131</t>
  </si>
  <si>
    <t>1409655939_5405a48333ea37.84881887</t>
  </si>
  <si>
    <t>12-001311</t>
  </si>
  <si>
    <t>1409656988_5405a89cb699d7.38773167</t>
  </si>
  <si>
    <t>12-001310</t>
  </si>
  <si>
    <t>1409816392_54081748a7bee9.73195076</t>
  </si>
  <si>
    <t>12-001312</t>
  </si>
  <si>
    <t>1410177425_540d9991c1de86.19090536</t>
  </si>
  <si>
    <t>73-000134</t>
  </si>
  <si>
    <t>1410259990_540edc165a9ae2.32210744</t>
  </si>
  <si>
    <t>12-001314</t>
  </si>
  <si>
    <t>1410261245_540ee0fd161a31.38768411</t>
  </si>
  <si>
    <t>12-001316</t>
  </si>
  <si>
    <t>1410334097_540ffd910f8144.32852578</t>
  </si>
  <si>
    <t>76-000215</t>
  </si>
  <si>
    <t>1410424520_54115ec855cb38.13562247</t>
  </si>
  <si>
    <t>73-000135</t>
  </si>
  <si>
    <t>1410686509_54155e2d14d532.52536758</t>
  </si>
  <si>
    <t>76-000217</t>
  </si>
  <si>
    <t>1410688590_5415664ee7ea22.72556957</t>
  </si>
  <si>
    <t>76-000218</t>
  </si>
  <si>
    <t>1410866432_54181d00389fa5.03626219</t>
  </si>
  <si>
    <t>76-000219</t>
  </si>
  <si>
    <t>1410943025_54194831bd0a41.41096312</t>
  </si>
  <si>
    <t>73-000137</t>
  </si>
  <si>
    <t>1411038224_541abc10ec5269.21422572</t>
  </si>
  <si>
    <t>12-001322</t>
  </si>
  <si>
    <t>1411303910_541ec9e6443816.87604594</t>
  </si>
  <si>
    <t>73-000139</t>
  </si>
  <si>
    <t>1411374050_541fdbe2602f62.24255233</t>
  </si>
  <si>
    <t>12-001326</t>
  </si>
  <si>
    <t>1411380772_541ff624ebb079.11447909</t>
  </si>
  <si>
    <t>12-001327</t>
  </si>
  <si>
    <t>1411385487_5420088fbe7165.64559734</t>
  </si>
  <si>
    <t>12-001328</t>
  </si>
  <si>
    <t>1411386290_54200bb227f5c4.34344612</t>
  </si>
  <si>
    <t>76-000220</t>
  </si>
  <si>
    <t>1411460370_54212d12703968.68518291</t>
  </si>
  <si>
    <t>76-000221</t>
  </si>
  <si>
    <t>1411462620_542135dc1feb09.98242347</t>
  </si>
  <si>
    <t>12-001329</t>
  </si>
  <si>
    <t>1411468780_54214dec01f2c5.77504506</t>
  </si>
  <si>
    <t>12-001330</t>
  </si>
  <si>
    <t>1413886010_5446303a4d0f94.20867310</t>
  </si>
  <si>
    <t>Menahel Matnas - Yoshra</t>
  </si>
  <si>
    <t>12-001338</t>
  </si>
  <si>
    <t>1413889634_54463e62665f09.10050096</t>
  </si>
  <si>
    <t>76-000224</t>
  </si>
  <si>
    <t>1413890050_54464002cc3185.30699208</t>
  </si>
  <si>
    <t>12-001340</t>
  </si>
  <si>
    <t>1413890754_544642c234e178.98534894</t>
  </si>
  <si>
    <t>12-001342</t>
  </si>
  <si>
    <t>1413965508_544766c41dab77.21630896</t>
  </si>
  <si>
    <t>12-001343</t>
  </si>
  <si>
    <t>1413976292_544790e496e995.50069019</t>
  </si>
  <si>
    <t>12-001345</t>
  </si>
  <si>
    <t>1413977775_544796afcaabf6.24610075</t>
  </si>
  <si>
    <t>12-001344</t>
  </si>
  <si>
    <t>1413980131_54479fe3524770.19351404</t>
  </si>
  <si>
    <t>12-001346</t>
  </si>
  <si>
    <t>1413981300_5447a47442eed2.27877939</t>
  </si>
  <si>
    <t>12-001347</t>
  </si>
  <si>
    <t>1414061922_5448df62b6e073.58674558</t>
  </si>
  <si>
    <t>Menahel_Matnas-Yoshra</t>
  </si>
  <si>
    <t>12-001348</t>
  </si>
  <si>
    <t>1414331769_544cfd7946dc80.78800999</t>
  </si>
  <si>
    <t>12-001352</t>
  </si>
  <si>
    <t>1414486278_544f5906267e35.42695460</t>
  </si>
  <si>
    <t>12-001353</t>
  </si>
  <si>
    <t>1415102001_5458be313c3864.34722573</t>
  </si>
  <si>
    <t>12-001358</t>
  </si>
  <si>
    <t>1415108472_5458d778831009.89638217</t>
  </si>
  <si>
    <t>52-000281</t>
  </si>
  <si>
    <t>1415613934_54608dee8a0893.69553563</t>
  </si>
  <si>
    <t>1415882251_5464a60bba97d2.28854176</t>
  </si>
  <si>
    <t>52-000283</t>
  </si>
  <si>
    <t>1416269162_546a8d6a2d7e55.32997040</t>
  </si>
  <si>
    <t>12-001371</t>
  </si>
  <si>
    <t>1416485150_546dd91e8c6d82.92812811</t>
  </si>
  <si>
    <t>12-001380</t>
  </si>
  <si>
    <t>1417336485_547ad6a5ae4c67.79287863</t>
  </si>
  <si>
    <t>76-000228</t>
  </si>
  <si>
    <t>1417348739_547b0683494567.96839818</t>
  </si>
  <si>
    <t>12-001385</t>
  </si>
  <si>
    <t>1417422686_547c275ea83773.80305509</t>
  </si>
  <si>
    <t>76-000229</t>
  </si>
  <si>
    <t>1417427606_547c3a96898034.27028956</t>
  </si>
  <si>
    <t>76-000230</t>
  </si>
  <si>
    <t>1417434479_547c556f969d99.00357477</t>
  </si>
  <si>
    <t>76-000231</t>
  </si>
  <si>
    <t>1417513460_547d89f49984b1.83887164</t>
  </si>
  <si>
    <t>93-000140</t>
  </si>
  <si>
    <t>1417594199_547ec557610b09.38694410</t>
  </si>
  <si>
    <t>76-000233</t>
  </si>
  <si>
    <t>1417596211_547ecd33e2d3d5.67799341</t>
  </si>
  <si>
    <t>93-000142</t>
  </si>
  <si>
    <t>1417597384_547ed1c8d8a936.93294740</t>
  </si>
  <si>
    <t>76-000232</t>
  </si>
  <si>
    <t>1417609870_547f028e733695.67184514</t>
  </si>
  <si>
    <t>93-000143</t>
  </si>
  <si>
    <t>1417682366_54801dbeedb905.69621733</t>
  </si>
  <si>
    <t>12-001386</t>
  </si>
  <si>
    <t>1417949626_548431ba297c49.45577902</t>
  </si>
  <si>
    <t>76-000234</t>
  </si>
  <si>
    <t>1417950442_548434eaa86fa4.53114208</t>
  </si>
  <si>
    <t>12-001388</t>
  </si>
  <si>
    <t>1417950970_548436fae82993.49379869</t>
  </si>
  <si>
    <t>76-000235</t>
  </si>
  <si>
    <t>1417952874_54843e6a112b28.27192937</t>
  </si>
  <si>
    <t>52-000286</t>
  </si>
  <si>
    <t>1418031973_548573654a7058.63333558</t>
  </si>
  <si>
    <t>52-000287</t>
  </si>
  <si>
    <t>1418044538_5485a47aeb8ec3.39922673</t>
  </si>
  <si>
    <t>52-000288</t>
  </si>
  <si>
    <t>1418114206_5486b49e744384.05605524</t>
  </si>
  <si>
    <t>12-001390</t>
  </si>
  <si>
    <t>1418116639_5486be1f8f69c7.68366978</t>
  </si>
  <si>
    <t>52-000289</t>
  </si>
  <si>
    <t>1418124001_5486dae1cdcff9.37441589</t>
  </si>
  <si>
    <t>12-001391</t>
  </si>
  <si>
    <t>1418125234_5486dfb20b4895.41996695</t>
  </si>
  <si>
    <t>52-000290</t>
  </si>
  <si>
    <t>1418127186_5486e752be51c0.99581681</t>
  </si>
  <si>
    <t>12-001392</t>
  </si>
  <si>
    <t>1418634232_548ea3f863e050.35425249</t>
  </si>
  <si>
    <t>12-001395</t>
  </si>
  <si>
    <t>1418720819_548ff633d3f297.12274061</t>
  </si>
  <si>
    <t>52-000291</t>
  </si>
  <si>
    <t>1418734219_54902a8baae673.93142549</t>
  </si>
  <si>
    <t>12-001398</t>
  </si>
  <si>
    <t>1418735394_54902f22cfe208.57366177</t>
  </si>
  <si>
    <t>12-001397</t>
  </si>
  <si>
    <t>1419243121_5497ee711e6637.49063305</t>
  </si>
  <si>
    <t>76-000237</t>
  </si>
  <si>
    <t>1419245056_5497f60008dac1.82822334</t>
  </si>
  <si>
    <t>76-000236</t>
  </si>
  <si>
    <t>1419329466_54993fba624967.98738234</t>
  </si>
  <si>
    <t>93-000144</t>
  </si>
  <si>
    <t>1419337134_54995dae8d85f6.09898858</t>
  </si>
  <si>
    <t>12-001400</t>
  </si>
  <si>
    <t>1419340318_54996a1e18d514.57865523</t>
  </si>
  <si>
    <t>93-000145</t>
  </si>
  <si>
    <t>1419412755_549a851396e306.95776259</t>
  </si>
  <si>
    <t>93-000146</t>
  </si>
  <si>
    <t>1419419095_549a9dd743f770.95226537</t>
  </si>
  <si>
    <t>76-000238</t>
  </si>
  <si>
    <t>1419760262_549fd286508247.86303497</t>
  </si>
  <si>
    <t>76-000239</t>
  </si>
  <si>
    <t>1419844911_54a11d2fa0a679.99523456</t>
  </si>
  <si>
    <t>52-000292</t>
  </si>
  <si>
    <t>1419853959_54a14087d6cf60.80947430</t>
  </si>
  <si>
    <t>52-000293</t>
  </si>
  <si>
    <t>1419930776_54a26c9867b546.50476252</t>
  </si>
  <si>
    <t>52-000294</t>
  </si>
  <si>
    <t>1419937464_54a286b81b7517.34526180</t>
  </si>
  <si>
    <t>76-000240</t>
  </si>
  <si>
    <t>1419940354_54a292024e0572.07044199</t>
  </si>
  <si>
    <t>12-001401</t>
  </si>
  <si>
    <t>1419945275_54a2a53bd533c4.01798891</t>
  </si>
  <si>
    <t>52-000295</t>
  </si>
  <si>
    <t>1420102279_54a50a87144301.64270191</t>
  </si>
  <si>
    <t>76-000241</t>
  </si>
  <si>
    <t>1420106062_54a5194eae1494.08117048</t>
  </si>
  <si>
    <t>52-000296</t>
  </si>
  <si>
    <t>1420123877_54a55ee5b5dcb5.55178678</t>
  </si>
  <si>
    <t>52-000297</t>
  </si>
  <si>
    <t>1420364902_54a90c66e82a33.83572508</t>
  </si>
  <si>
    <t>52-000298</t>
  </si>
  <si>
    <t>1420375798_54a936f62248d2.39235264</t>
  </si>
  <si>
    <t>52-000299</t>
  </si>
  <si>
    <t>1420454019_54aa6883980757.74435173</t>
  </si>
  <si>
    <t>52-000300</t>
  </si>
  <si>
    <t>1420459282_54aa7d12b63204.16555236</t>
  </si>
  <si>
    <t>12-001403</t>
  </si>
  <si>
    <t>1420460788_54aa82f4d76578.82703858</t>
  </si>
  <si>
    <t>12-001404</t>
  </si>
  <si>
    <t>1420469877_54aaa6759167e3.40317785</t>
  </si>
  <si>
    <t>52-000301</t>
  </si>
  <si>
    <t>1420536051_54aba8f3d25a82.27225736</t>
  </si>
  <si>
    <t>12-001405</t>
  </si>
  <si>
    <t>1420537936_54abb050e20256.52005267</t>
  </si>
  <si>
    <t>52-000302</t>
  </si>
  <si>
    <t>1420544083_54abc853cf7303.12853144</t>
  </si>
  <si>
    <t>12-001406</t>
  </si>
  <si>
    <t>1420553882_54abee9a122c39.74323414</t>
  </si>
  <si>
    <t>52-000303</t>
  </si>
  <si>
    <t>1420715785_54ae6709a582b8.43967987</t>
  </si>
  <si>
    <t>52-000304</t>
  </si>
  <si>
    <t>1421060197_54b3a865521dc8.45604075</t>
  </si>
  <si>
    <t>76-000242</t>
  </si>
  <si>
    <t>1421154741_54b519b5680c07.24716190</t>
  </si>
  <si>
    <t>52-000309</t>
  </si>
  <si>
    <t>1421318775_54b79a77af61d6.90160759</t>
  </si>
  <si>
    <t>76-000243</t>
  </si>
  <si>
    <t>1421324842_54b7b22a12d290.58355764</t>
  </si>
  <si>
    <t>76-000244</t>
  </si>
  <si>
    <t>1421572401_54bb7931d34554.21642185</t>
  </si>
  <si>
    <t>76-000245</t>
  </si>
  <si>
    <t>1421578341_54bb9065e4cb10.90248358</t>
  </si>
  <si>
    <t>76-000246</t>
  </si>
  <si>
    <t>1421584902_54bbaa065eef14.30694499</t>
  </si>
  <si>
    <t>76-000247</t>
  </si>
  <si>
    <t>1421594543_54bbcfafeae765.87541502</t>
  </si>
  <si>
    <t>52-000311</t>
  </si>
  <si>
    <t>1421680711_54bd204722b8d6.05251939</t>
  </si>
  <si>
    <t>76-000248</t>
  </si>
  <si>
    <t>1421749878_54be2e76aae892.97957639</t>
  </si>
  <si>
    <t>73-000210</t>
  </si>
  <si>
    <t>1421920405_54c0c8958d28f0.81379010</t>
  </si>
  <si>
    <t>52-000312</t>
  </si>
  <si>
    <t>1422269340_54c61b9c810611.82700907</t>
  </si>
  <si>
    <t>52-000313</t>
  </si>
  <si>
    <t>1422786175_54cdfe7fb82567.99298161</t>
  </si>
  <si>
    <t>52-000315</t>
  </si>
  <si>
    <t>1422875923_54cf5d13cbad83.06481905</t>
  </si>
  <si>
    <t>73-000212</t>
  </si>
  <si>
    <t>1422880458_54cf6eca0488e6.09665919</t>
  </si>
  <si>
    <t>12-001411</t>
  </si>
  <si>
    <t>1422956797_54d098fd34f292.28499131</t>
  </si>
  <si>
    <t>73-000213</t>
  </si>
  <si>
    <t>1423042094_54d1e62ea89100.50703357</t>
  </si>
  <si>
    <t>73-000215</t>
  </si>
  <si>
    <t>1423049731_54d204035d8023.48128305</t>
  </si>
  <si>
    <t>12-001412</t>
  </si>
  <si>
    <t>1423054120_54d21528a5d6d1.07447620</t>
  </si>
  <si>
    <t>12-001413</t>
  </si>
  <si>
    <t>1423059163_54d228dbc3ffa1.95962148</t>
  </si>
  <si>
    <t>73-000216</t>
  </si>
  <si>
    <t>1423128699_54d3387b907591.28449439</t>
  </si>
  <si>
    <t>12-001414</t>
  </si>
  <si>
    <t>1423129385_54d33b2998b939.60790378</t>
  </si>
  <si>
    <t>12-001415</t>
  </si>
  <si>
    <t>1423129913_54d33d3982dff8.20416361</t>
  </si>
  <si>
    <t>52-000316</t>
  </si>
  <si>
    <t>1423141298_54d369b2a61a31.34190507</t>
  </si>
  <si>
    <t>12-001416</t>
  </si>
  <si>
    <t>1423145859_54d37b83280ee1.87012039</t>
  </si>
  <si>
    <t>52-000317</t>
  </si>
  <si>
    <t>1423559340_54d9caacbded36.77538181</t>
  </si>
  <si>
    <t>76-000249</t>
  </si>
  <si>
    <t>1423644913_54db18f1dc1a04.80621900</t>
  </si>
  <si>
    <t>12-001418</t>
  </si>
  <si>
    <t>1424164376_54e30618e8d4a2.39928248</t>
  </si>
  <si>
    <t>93-000156</t>
  </si>
  <si>
    <t>1424686967_54eaff77e26787.82493148</t>
  </si>
  <si>
    <t>73-000218</t>
  </si>
  <si>
    <t>1424770034_54ec43f2930559.53474364</t>
  </si>
  <si>
    <t>76-000250</t>
  </si>
  <si>
    <t>1424777053_54ec5f5dc2d425.16208104</t>
  </si>
  <si>
    <t>76-000251</t>
  </si>
  <si>
    <t>1424862023_54edab47a7c2f4.41364740</t>
  </si>
  <si>
    <t>76-000252</t>
  </si>
  <si>
    <t>1424944265_54eeec89ba2525.38639277</t>
  </si>
  <si>
    <t>12-001424</t>
  </si>
  <si>
    <t>1424953321_54ef0fe9ddf075.49141722</t>
  </si>
  <si>
    <t>12-001425</t>
  </si>
  <si>
    <t>1425290303_54f4343f9f9163.12079614</t>
  </si>
  <si>
    <t>73-000220</t>
  </si>
  <si>
    <t>1425290396_54f4349c87f934.94034698</t>
  </si>
  <si>
    <t>52-000318</t>
  </si>
  <si>
    <t>1425291210_54f437ca9610c4.99460443</t>
  </si>
  <si>
    <t>12-001427</t>
  </si>
  <si>
    <t>1425291598_54f4394e7edfa8.09704150</t>
  </si>
  <si>
    <t>76-000254</t>
  </si>
  <si>
    <t>1425299431_54f457e7be05a0.71130349</t>
  </si>
  <si>
    <t>12-001428</t>
  </si>
  <si>
    <t>1425473311_54f6ff1f9aa690.84987680</t>
  </si>
  <si>
    <t>12-001429</t>
  </si>
  <si>
    <t>1425815510_54fc37d66acc46.66968452</t>
  </si>
  <si>
    <t>52-000320</t>
  </si>
  <si>
    <t>1425819065_54fc45b91c4fd9.40097496</t>
  </si>
  <si>
    <t>73-000221</t>
  </si>
  <si>
    <t>1425890374_54fd5c46727a74.22952926</t>
  </si>
  <si>
    <t>73-000222</t>
  </si>
  <si>
    <t>1425901950_54fd897e19b477.51665056</t>
  </si>
  <si>
    <t>73-000223</t>
  </si>
  <si>
    <t>1426074004_55002994adacf9.46524192</t>
  </si>
  <si>
    <t>12-001430</t>
  </si>
  <si>
    <t>1426408614_550544a6ef9ae7.04738495</t>
  </si>
  <si>
    <t>12-001431</t>
  </si>
  <si>
    <t>1426409762_550549226fe3a7.83502534</t>
  </si>
  <si>
    <t>76-000255</t>
  </si>
  <si>
    <t>1426410386_55054b922d1422.71000135</t>
  </si>
  <si>
    <t>73-000224</t>
  </si>
  <si>
    <t>1426412044_5505520c3379c3.97261132</t>
  </si>
  <si>
    <t>1426422550_55057b16cad298.47831362</t>
  </si>
  <si>
    <t>73-000225</t>
  </si>
  <si>
    <t>1426496392_55069b881b09e8.31112698</t>
  </si>
  <si>
    <t>52-000322</t>
  </si>
  <si>
    <t>1426499778_5506a8c290ed84.17179219</t>
  </si>
  <si>
    <t>12-001432</t>
  </si>
  <si>
    <t>1426512900_5506dc04159f05.36818624</t>
  </si>
  <si>
    <t>52-000324</t>
  </si>
  <si>
    <t>1426679143_550965672bcf54.48086303</t>
  </si>
  <si>
    <t>12-001434</t>
  </si>
  <si>
    <t>1426754680_550a8c78d2d294.13809117</t>
  </si>
  <si>
    <t>52-000325</t>
  </si>
  <si>
    <t>1426766118_550ab926a1e245.60133875</t>
  </si>
  <si>
    <t>12-001436</t>
  </si>
  <si>
    <t>1426768744_550ac368a93507.68161954</t>
  </si>
  <si>
    <t>12-001435</t>
  </si>
  <si>
    <t>1426769109_550ac4d522dbc7.09069252</t>
  </si>
  <si>
    <t>52-000326</t>
  </si>
  <si>
    <t>1427015872_550e88c0aab562.96056568</t>
  </si>
  <si>
    <t>12-001437</t>
  </si>
  <si>
    <t>1427020675_550e9b83bf7724.88036042</t>
  </si>
  <si>
    <t>73-000231</t>
  </si>
  <si>
    <t>1427026278_550eb166b02e11.25054257</t>
  </si>
  <si>
    <t>12-001438</t>
  </si>
  <si>
    <t>1427031380_550ec55413ed61.97048448</t>
  </si>
  <si>
    <t>52-000328</t>
  </si>
  <si>
    <t>1427619962_5517c07a73ea20.57462581</t>
  </si>
  <si>
    <t>93-000160</t>
  </si>
  <si>
    <t>1427703349_55190635a075b2.95166458</t>
  </si>
  <si>
    <t>93-000161</t>
  </si>
  <si>
    <t>1427787605_551a4f55500853.17701245</t>
  </si>
  <si>
    <t>76-000257</t>
  </si>
  <si>
    <t>1427792853_551a63d5879df3.28610111</t>
  </si>
  <si>
    <t>52-000329</t>
  </si>
  <si>
    <t>1427800347_551a811b4db675.91530546</t>
  </si>
  <si>
    <t>76-000258</t>
  </si>
  <si>
    <t>1427803629_551a8dedabf317.79720647</t>
  </si>
  <si>
    <t>52-000330</t>
  </si>
  <si>
    <t>1427873868_551ba04c20c7a6.55254121</t>
  </si>
  <si>
    <t>76-000259</t>
  </si>
  <si>
    <t>1427875486_551ba69eafbb52.35655419</t>
  </si>
  <si>
    <t>52-000331</t>
  </si>
  <si>
    <t>1427882878_551bc37e8e96e0.69974450</t>
  </si>
  <si>
    <t>76-000260</t>
  </si>
  <si>
    <t>1427885793_551bcee1b9c336.18227421</t>
  </si>
  <si>
    <t>12-001441</t>
  </si>
  <si>
    <t>1427890606_551be1aeea80f3.29885426</t>
  </si>
  <si>
    <t>52-000332</t>
  </si>
  <si>
    <t>1427960709_551cf385832d80.26631440</t>
  </si>
  <si>
    <t>12-001442</t>
  </si>
  <si>
    <t>1427964591_551d02af3dddc2.51362398</t>
  </si>
  <si>
    <t>52-000333</t>
  </si>
  <si>
    <t>1427971315_551d1cf3097964.92074695</t>
  </si>
  <si>
    <t>12-001445</t>
  </si>
  <si>
    <t>1427972680_551d2248326364.75020193</t>
  </si>
  <si>
    <t>12-001444</t>
  </si>
  <si>
    <t>1427979567_551d3d2fc20484.76088818</t>
  </si>
  <si>
    <t>52-000334</t>
  </si>
  <si>
    <t>1427983372_551d4c0cc24818.80882028</t>
  </si>
  <si>
    <t>12-001446</t>
  </si>
  <si>
    <t>1428397664_55239e6062a415.00527178</t>
  </si>
  <si>
    <t>12-001447</t>
  </si>
  <si>
    <t>1428399231_5523a47f0d06e3.61665079</t>
  </si>
  <si>
    <t>12-001448</t>
  </si>
  <si>
    <t>1428399596_5523a5ecd4ed54.49199379</t>
  </si>
  <si>
    <t>12-001449</t>
  </si>
  <si>
    <t>1428483453_5524ed7d39c340.24697741</t>
  </si>
  <si>
    <t>12-001451</t>
  </si>
  <si>
    <t>1428483827_5524eef36a8d27.54371365</t>
  </si>
  <si>
    <t>12-001452</t>
  </si>
  <si>
    <t>1428484116_5524f014f315a8.76353981</t>
  </si>
  <si>
    <t>12-001450</t>
  </si>
  <si>
    <t>1428490697_552509c9907e20.74768454</t>
  </si>
  <si>
    <t>12-001453</t>
  </si>
  <si>
    <t>1428825573_552a25e5e2ab17.11374525</t>
  </si>
  <si>
    <t>52-000335</t>
  </si>
  <si>
    <t>1428826675_552a2a3389f4b0.50245048</t>
  </si>
  <si>
    <t>מנהל/ת משרד - החברה למתנסים</t>
  </si>
  <si>
    <t>76-000261</t>
  </si>
  <si>
    <t>1428838608_552a58d0d459d1.82470950</t>
  </si>
  <si>
    <t>12-001454</t>
  </si>
  <si>
    <t>1428838958_552a5a2e5e4b76.62607474</t>
  </si>
  <si>
    <t>52-000336</t>
  </si>
  <si>
    <t>1428912250_552b787a156687.67880507</t>
  </si>
  <si>
    <t>12-001456</t>
  </si>
  <si>
    <t>1428912642_552b7a02baca41.46515877</t>
  </si>
  <si>
    <t>12-001455</t>
  </si>
  <si>
    <t>1428913166_552b7c0e92e661.91778150</t>
  </si>
  <si>
    <t>52-000337</t>
  </si>
  <si>
    <t>1428930673_552bc07169ed56.54117267</t>
  </si>
  <si>
    <t>52-000338</t>
  </si>
  <si>
    <t>1429011065_552cfa79934c63.22354359</t>
  </si>
  <si>
    <t>12-001457</t>
  </si>
  <si>
    <t>1429086275_552e2043d0f5d8.11677233</t>
  </si>
  <si>
    <t>93-000163</t>
  </si>
  <si>
    <t>1429091568_552e34f069a1c0.31123534</t>
  </si>
  <si>
    <t>76-000263</t>
  </si>
  <si>
    <t>1429098118_552e4e8670a191.75831194</t>
  </si>
  <si>
    <t>93-000164</t>
  </si>
  <si>
    <t>1429428416_553358c03723b5.43704827</t>
  </si>
  <si>
    <t>12-001459</t>
  </si>
  <si>
    <t>1429430466_553360c22e9bc4.38982656</t>
  </si>
  <si>
    <t>93-000166</t>
  </si>
  <si>
    <t>1429435189_55337335948139.66898061</t>
  </si>
  <si>
    <t>76-000264</t>
  </si>
  <si>
    <t>1429450249_5533ae09377d87.39769560</t>
  </si>
  <si>
    <t>52-000339</t>
  </si>
  <si>
    <t>1429529121_5534e221054179.20961675</t>
  </si>
  <si>
    <t>52-000340</t>
  </si>
  <si>
    <t>1429613744_55362cb0155d45.78708636</t>
  </si>
  <si>
    <t>12-001460</t>
  </si>
  <si>
    <t>1429626796_55365fac5dc411.96596533</t>
  </si>
  <si>
    <t>12-001461</t>
  </si>
  <si>
    <t>1430033779_553c95730a1779.91161957</t>
  </si>
  <si>
    <t>12-001462</t>
  </si>
  <si>
    <t>1430295911_554095670d5576.87958011</t>
  </si>
  <si>
    <t>73-000239</t>
  </si>
  <si>
    <t>1430306982_5540c0a6da62e4.77096812</t>
  </si>
  <si>
    <t>73-000240</t>
  </si>
  <si>
    <t>1430382724_5541e8845c4004.85278470</t>
  </si>
  <si>
    <t>73-000241</t>
  </si>
  <si>
    <t>1430387692_5541fbec1ceff9.33530231</t>
  </si>
  <si>
    <t>52-000341</t>
  </si>
  <si>
    <t>1430392879_5542102f9ad787.95213859</t>
  </si>
  <si>
    <t>73-000242</t>
  </si>
  <si>
    <t>1430641936_5545dd109c3e75.23073917</t>
  </si>
  <si>
    <t>73-000243</t>
  </si>
  <si>
    <t>1430736432_55474e3037bd37.55783197</t>
  </si>
  <si>
    <t>12-001464</t>
  </si>
  <si>
    <t>1430812888_554878d89939c9.64441347</t>
  </si>
  <si>
    <t>93-000169</t>
  </si>
  <si>
    <t>1430821959_55489c47baad48.41634255</t>
  </si>
  <si>
    <t>73-000244</t>
  </si>
  <si>
    <t>1430824684_5548a6ec6c76a7.81464596</t>
  </si>
  <si>
    <t>93-000170</t>
  </si>
  <si>
    <t>1430894151_5549b6477b9783.86124270</t>
  </si>
  <si>
    <t>73-000245</t>
  </si>
  <si>
    <t>1430987061_554b213500da14.99408804</t>
  </si>
  <si>
    <t>93-000171</t>
  </si>
  <si>
    <t>1430991508_554b3294a27d47.41882387</t>
  </si>
  <si>
    <t>93-000172</t>
  </si>
  <si>
    <t>1430995599_554b428f1afe46.70324569</t>
  </si>
  <si>
    <t>76-000267</t>
  </si>
  <si>
    <t>1431000193_554b54815fa344.67246110</t>
  </si>
  <si>
    <t>12-001465</t>
  </si>
  <si>
    <t>1431331909_55506445cf13f6.69249005</t>
  </si>
  <si>
    <t>12-001466</t>
  </si>
  <si>
    <t>1431503263_5553019f1bacd0.50677199</t>
  </si>
  <si>
    <t>76-000268</t>
  </si>
  <si>
    <t>1431849790_55584b3ecfe628.58811459</t>
  </si>
  <si>
    <t>12-001468</t>
  </si>
  <si>
    <t>1431852748_555856cc69bf75.85110240</t>
  </si>
  <si>
    <t>76-000269</t>
  </si>
  <si>
    <t>1431933258_5559914a9a77f6.71874871</t>
  </si>
  <si>
    <t>12-001470</t>
  </si>
  <si>
    <t>1432546751_5562edbfb2e249.84073251</t>
  </si>
  <si>
    <t>93-000173</t>
  </si>
  <si>
    <t>1432551551_5563007fb531f7.88795113</t>
  </si>
  <si>
    <t>93-000174</t>
  </si>
  <si>
    <t>1432629755_556431fbe46e46.98726322</t>
  </si>
  <si>
    <t>93-000176</t>
  </si>
  <si>
    <t>1432630479_556434cf325981.04859772</t>
  </si>
  <si>
    <t>93-000175</t>
  </si>
  <si>
    <t>1432710563_55656da3dd31c4.35507238</t>
  </si>
  <si>
    <t>12-001477</t>
  </si>
  <si>
    <t>1432725094_5565a666360601.91188163</t>
  </si>
  <si>
    <t>12-001478</t>
  </si>
  <si>
    <t>1432805531_5566e09b58b3c6.26316401</t>
  </si>
  <si>
    <t>12-001479</t>
  </si>
  <si>
    <t>1432812082_5566fa32178327.77802370</t>
  </si>
  <si>
    <t>12-001481</t>
  </si>
  <si>
    <t>1433057920_556aba802a9e75.60047685</t>
  </si>
  <si>
    <t>12-001482</t>
  </si>
  <si>
    <t>1433058070_556abb16430702.53087431</t>
  </si>
  <si>
    <t>73-000250</t>
  </si>
  <si>
    <t>1433062712_556acd38e10ea3.92453364</t>
  </si>
  <si>
    <t>52-000344</t>
  </si>
  <si>
    <t>1433075796_556b00546203e1.11553140</t>
  </si>
  <si>
    <t>52-000345</t>
  </si>
  <si>
    <t>1433076515_556b032335abc3.65725375</t>
  </si>
  <si>
    <t>76-000271</t>
  </si>
  <si>
    <t>1433145596_556c10fc3d3a36.53927278</t>
  </si>
  <si>
    <t>93-000178</t>
  </si>
  <si>
    <t>1433146326_556c13d64b82a0.93691668</t>
  </si>
  <si>
    <t>12-001485</t>
  </si>
  <si>
    <t>1433147038_556c169e398af3.47961067</t>
  </si>
  <si>
    <t>93-000177</t>
  </si>
  <si>
    <t>1433147831_556c19b75a72d1.14982179</t>
  </si>
  <si>
    <t>76-000272</t>
  </si>
  <si>
    <t>1433157874_556c40f2e89315.56906111</t>
  </si>
  <si>
    <t>76-000273</t>
  </si>
  <si>
    <t>1433162976_556c54e01ba967.68139586</t>
  </si>
  <si>
    <t>52-000346</t>
  </si>
  <si>
    <t>1433230844_556d5dfca4b6e0.50916631</t>
  </si>
  <si>
    <t>12-001487</t>
  </si>
  <si>
    <t>1433231847_556d61e7f248f8.07507240</t>
  </si>
  <si>
    <t>76-000274</t>
  </si>
  <si>
    <t>1433233597_556d68bd414837.70916137</t>
  </si>
  <si>
    <t>12-001486</t>
  </si>
  <si>
    <t>1433234890_556d6dca4874d8.26178061</t>
  </si>
  <si>
    <t>93-000179</t>
  </si>
  <si>
    <t>1433235067_556d6e7b548d05.93061421</t>
  </si>
  <si>
    <t>73-000251</t>
  </si>
  <si>
    <t>1433235413_556d6fd559eb66.01133586</t>
  </si>
  <si>
    <t>93-000180</t>
  </si>
  <si>
    <t>1433237084_556d765cbb46e6.01506920</t>
  </si>
  <si>
    <t>52-000347</t>
  </si>
  <si>
    <t>1433237330_556d7752547c36.30256337</t>
  </si>
  <si>
    <t>1433316400_556eac30db20d1.66524576</t>
  </si>
  <si>
    <t>12-001489</t>
  </si>
  <si>
    <t>1433317483_556eb06b3193a9.04268865</t>
  </si>
  <si>
    <t>12-001488</t>
  </si>
  <si>
    <t>1433317799_556eb1a7119493.35406409</t>
  </si>
  <si>
    <t>76-000275</t>
  </si>
  <si>
    <t>1433320650_556ebcca50d6f4.28654000</t>
  </si>
  <si>
    <t>73-000252</t>
  </si>
  <si>
    <t>1433324586_556ecc2a2182d5.10030120</t>
  </si>
  <si>
    <t>93-000181</t>
  </si>
  <si>
    <t>1433329270_556ede763705d8.05896156</t>
  </si>
  <si>
    <t>76-000276</t>
  </si>
  <si>
    <t>1433332316_556eea5ce4a060.42114447</t>
  </si>
  <si>
    <t>12-001490</t>
  </si>
  <si>
    <t>1433403194_556fff3a7fd8a3.08374689</t>
  </si>
  <si>
    <t>52-000348</t>
  </si>
  <si>
    <t>1433404447_5570041f798b39.71805011</t>
  </si>
  <si>
    <t>12-001491</t>
  </si>
  <si>
    <t>1433405872_557009b0c34106.34381671</t>
  </si>
  <si>
    <t>73-000253</t>
  </si>
  <si>
    <t>1433408483_557013e3b4c551.76807026</t>
  </si>
  <si>
    <t>93-000182</t>
  </si>
  <si>
    <t>1433412237_5570228dde2476.34903374</t>
  </si>
  <si>
    <t>76-000277</t>
  </si>
  <si>
    <t>1433415288_55702e7876df73.47426582</t>
  </si>
  <si>
    <t>12-001492</t>
  </si>
  <si>
    <t>1433416040_55703168a81af3.94966580</t>
  </si>
  <si>
    <t>12-001494</t>
  </si>
  <si>
    <t>1433661496_5573f038996c92.37822615</t>
  </si>
  <si>
    <t>76-000278</t>
  </si>
  <si>
    <t>1433662642_5573f4b239c869.61192528</t>
  </si>
  <si>
    <t>12-001495</t>
  </si>
  <si>
    <t>1433668535_55740bb7ae19e5.02345883</t>
  </si>
  <si>
    <t>52-000349</t>
  </si>
  <si>
    <t>1433671882_557418caaaa160.27534768</t>
  </si>
  <si>
    <t>73-000254</t>
  </si>
  <si>
    <t>1433674761_557424093d0595.99003794</t>
  </si>
  <si>
    <t>76-000279</t>
  </si>
  <si>
    <t>1433676089_55742939bf6964.22358547</t>
  </si>
  <si>
    <t>12-001497</t>
  </si>
  <si>
    <t>1433683496_557446286fa8c6.53923721</t>
  </si>
  <si>
    <t>52-000350</t>
  </si>
  <si>
    <t>1433747429_55753fe54ef309.59701971</t>
  </si>
  <si>
    <t>76-000280</t>
  </si>
  <si>
    <t>1433748121_55754299e30339.85330480</t>
  </si>
  <si>
    <t>93-000183</t>
  </si>
  <si>
    <t>1433751386_55754f5a7ef039.54921520</t>
  </si>
  <si>
    <t>12-001499</t>
  </si>
  <si>
    <t>1433760720_557573d0003e99.92460848</t>
  </si>
  <si>
    <t>73-000255</t>
  </si>
  <si>
    <t>1433761126_5575756689edb3.02704912</t>
  </si>
  <si>
    <t>12-001500</t>
  </si>
  <si>
    <t>1433767352_55758db8b23d53.64846808</t>
  </si>
  <si>
    <t>52-000351</t>
  </si>
  <si>
    <t>1433833581_5576906d7aba15.40450169</t>
  </si>
  <si>
    <t>76-000281</t>
  </si>
  <si>
    <t>1433838260_5576a2b4bfb678.01646390</t>
  </si>
  <si>
    <t>12-001501</t>
  </si>
  <si>
    <t>1433839934_5576a93e7dd929.53502408</t>
  </si>
  <si>
    <t>93-000184</t>
  </si>
  <si>
    <t>1433847350_5576c636350505.89785074</t>
  </si>
  <si>
    <t>76-000282</t>
  </si>
  <si>
    <t>1433920061_5577e23d57a1c9.50052075</t>
  </si>
  <si>
    <t>73-000256</t>
  </si>
  <si>
    <t>1433923209_5577ee892b31f4.00470653</t>
  </si>
  <si>
    <t>76-000283</t>
  </si>
  <si>
    <t>1433924177_5577f251a098d8.68118470</t>
  </si>
  <si>
    <t>12-001503</t>
  </si>
  <si>
    <t>1433935522_55781ea296f217.81679557</t>
  </si>
  <si>
    <t>73-000257</t>
  </si>
  <si>
    <t>1433936348_557821dcb5c609.32017879</t>
  </si>
  <si>
    <t>76-000284</t>
  </si>
  <si>
    <t>1434009631_5579401f59ac93.98033458</t>
  </si>
  <si>
    <t>12-001505</t>
  </si>
  <si>
    <t>1434010402_557943220bb472.66791591</t>
  </si>
  <si>
    <t>76-000285</t>
  </si>
  <si>
    <t>1434010811_557944bb761545.24708548</t>
  </si>
  <si>
    <t>12-001506</t>
  </si>
  <si>
    <t>1434012064_557949a0236829.97128800</t>
  </si>
  <si>
    <t>12-001507</t>
  </si>
  <si>
    <t>1434014375_557952a7676350.10508746</t>
  </si>
  <si>
    <t>12-001508</t>
  </si>
  <si>
    <t>1434028538_557989fa991f80.98052520</t>
  </si>
  <si>
    <t>52-000352</t>
  </si>
  <si>
    <t>1434267391_557d2eff60f6b2.21719988</t>
  </si>
  <si>
    <t>12-001511</t>
  </si>
  <si>
    <t>1434268626_557d33d2bc7e03.15631868</t>
  </si>
  <si>
    <t>12-001510</t>
  </si>
  <si>
    <t>1434268915_557d34f3a18bc3.27747598</t>
  </si>
  <si>
    <t>12-001509</t>
  </si>
  <si>
    <t>1434269601_557d37a1e60701.58595468</t>
  </si>
  <si>
    <t>76-000287</t>
  </si>
  <si>
    <t>1434269903_557d38cf092315.55731447</t>
  </si>
  <si>
    <t>12-001513</t>
  </si>
  <si>
    <t>1434271583_557d3f5f20cc29.09959814</t>
  </si>
  <si>
    <t>73-000261</t>
  </si>
  <si>
    <t>1434283151_557d6c8f4c0223.00364344</t>
  </si>
  <si>
    <t>73-000262</t>
  </si>
  <si>
    <t>1434354466_557e8322702034.11135873</t>
  </si>
  <si>
    <t>73-000263</t>
  </si>
  <si>
    <t>1434354991_557e852fbc8d57.83048880</t>
  </si>
  <si>
    <t>12-001517</t>
  </si>
  <si>
    <t>1434355625_557e87a9565b86.96811899</t>
  </si>
  <si>
    <t>12-001518</t>
  </si>
  <si>
    <t>1434356678_557e8bc6517687.07659391</t>
  </si>
  <si>
    <t>12-001514</t>
  </si>
  <si>
    <t>1434357386_557e8e8a48cf01.88997052</t>
  </si>
  <si>
    <t>52-000353</t>
  </si>
  <si>
    <t>1434358072_557e9138c787e5.66944110</t>
  </si>
  <si>
    <t>12-001519</t>
  </si>
  <si>
    <t>1434362372_557ea204ed4f97.84996409</t>
  </si>
  <si>
    <t>93-000186</t>
  </si>
  <si>
    <t>1434365845_557eaf95a02ad7.19780257</t>
  </si>
  <si>
    <t>12-001520</t>
  </si>
  <si>
    <t>1434374568_557ed1a8bf0523.74424397</t>
  </si>
  <si>
    <t>52-000354</t>
  </si>
  <si>
    <t>1434443046_557fdd26d68914.83896499</t>
  </si>
  <si>
    <t>12-001522</t>
  </si>
  <si>
    <t>1434462971_55802afb4e4ee6.18701022</t>
  </si>
  <si>
    <t>12-001524</t>
  </si>
  <si>
    <t>1434463379_55802c9367c448.66135903</t>
  </si>
  <si>
    <t>12-001526</t>
  </si>
  <si>
    <t>1434527155_558125b3266783.74249922</t>
  </si>
  <si>
    <t>73-000266</t>
  </si>
  <si>
    <t>1434529420_55812e8c9b9f79.37913674</t>
  </si>
  <si>
    <t>12-001529</t>
  </si>
  <si>
    <t>1434538254_5581510e572ee2.83335849</t>
  </si>
  <si>
    <t>12-001531</t>
  </si>
  <si>
    <t>1434538665_558152a9ef0e54.82308453</t>
  </si>
  <si>
    <t>76-000288</t>
  </si>
  <si>
    <t>1434539249_558154f10f41f6.73319916</t>
  </si>
  <si>
    <t>12-001532</t>
  </si>
  <si>
    <t>1434540820_55815b14b95706.41290979</t>
  </si>
  <si>
    <t>12-001533</t>
  </si>
  <si>
    <t>1434544112_558167f0e26f72.06115537</t>
  </si>
  <si>
    <t>73-000267</t>
  </si>
  <si>
    <t>1434611568_55826f707e0625.73548510</t>
  </si>
  <si>
    <t>52-000355</t>
  </si>
  <si>
    <t>1434613655_55827797769909.17085130</t>
  </si>
  <si>
    <t>76-000289</t>
  </si>
  <si>
    <t>1434615141_55827d6538a673.68120702</t>
  </si>
  <si>
    <t>73-000268</t>
  </si>
  <si>
    <t>1434621401_558295d9757f60.03738361</t>
  </si>
  <si>
    <t>12-001534</t>
  </si>
  <si>
    <t>1434628078_5582afeef0b2d3.39712652</t>
  </si>
  <si>
    <t>12-001535</t>
  </si>
  <si>
    <t>1434628425_5582b14904d183.99212230</t>
  </si>
  <si>
    <t>12-001536</t>
  </si>
  <si>
    <t>1434628940_5582b34c176012.17567000</t>
  </si>
  <si>
    <t>73-000269</t>
  </si>
  <si>
    <t>1434873156_55866d444901e8.41712697</t>
  </si>
  <si>
    <t>73-000270</t>
  </si>
  <si>
    <t>1434873641_55866f299e1b47.13413060</t>
  </si>
  <si>
    <t>12-001537</t>
  </si>
  <si>
    <t>1434896847_5586c9cfe11925.37212204</t>
  </si>
  <si>
    <t>73-000271</t>
  </si>
  <si>
    <t>1435142915_558a8b03615403.68550215</t>
  </si>
  <si>
    <t>12-001538</t>
  </si>
  <si>
    <t>1435147070_558a9b3e7e3062.40491558</t>
  </si>
  <si>
    <t>12-001539</t>
  </si>
  <si>
    <t>1435477681_558fa6b1a12457.90484504</t>
  </si>
  <si>
    <t>93-000187</t>
  </si>
  <si>
    <t xml:space="preserve"> Yos_SIG_35</t>
  </si>
  <si>
    <t xml:space="preserve"> Yos_SIG_36</t>
  </si>
  <si>
    <t xml:space="preserve"> Yos_SIG_37</t>
  </si>
  <si>
    <t xml:space="preserve"> Yos_SIG_38</t>
  </si>
  <si>
    <t xml:space="preserve"> Yos_SIG_39</t>
  </si>
  <si>
    <t xml:space="preserve"> Yos_SIG_40</t>
  </si>
  <si>
    <t xml:space="preserve"> Yos_SIG_41</t>
  </si>
  <si>
    <t xml:space="preserve"> Yos_SIG_42</t>
  </si>
  <si>
    <t xml:space="preserve"> Yos_SIG_43</t>
  </si>
  <si>
    <t xml:space="preserve"> Yos_SIG_44</t>
  </si>
  <si>
    <t xml:space="preserve"> Yos_SIG_45</t>
  </si>
  <si>
    <t xml:space="preserve"> Yos_SIG_46</t>
  </si>
  <si>
    <t xml:space="preserve"> Yos_SIG_47</t>
  </si>
  <si>
    <t xml:space="preserve"> Yos_SIG_48</t>
  </si>
  <si>
    <t xml:space="preserve"> Yos_SIG_49</t>
  </si>
  <si>
    <t xml:space="preserve"> Yos_SIG_50</t>
  </si>
  <si>
    <t xml:space="preserve"> Yos_SIG_51</t>
  </si>
  <si>
    <t xml:space="preserve"> Yos_SIG_52</t>
  </si>
  <si>
    <t xml:space="preserve"> Yos_SIG_53</t>
  </si>
  <si>
    <t xml:space="preserve"> Yos_SIG_54</t>
  </si>
  <si>
    <t xml:space="preserve"> Yos_SIG_55</t>
  </si>
  <si>
    <t xml:space="preserve"> Yos_SIG_56</t>
  </si>
  <si>
    <t>מניפולטיביות</t>
  </si>
  <si>
    <t>מימד</t>
  </si>
  <si>
    <t>מספר שאלות</t>
  </si>
  <si>
    <t>חסינות ללחץ</t>
  </si>
  <si>
    <t>חוסר תכנון</t>
  </si>
  <si>
    <t>אשמה</t>
  </si>
  <si>
    <t>יכולת חברתית</t>
  </si>
  <si>
    <t>מצבים</t>
  </si>
  <si>
    <t>החצנת אשמה</t>
  </si>
  <si>
    <t>סה"כ סגנונת</t>
  </si>
  <si>
    <t>ציון סופי</t>
  </si>
  <si>
    <t>סה"כ סגנונות</t>
  </si>
  <si>
    <t>סכום ציון ממוצע</t>
  </si>
  <si>
    <t>סכום סטייה</t>
  </si>
  <si>
    <t xml:space="preserve">ממוצע תוצאות כללי </t>
  </si>
  <si>
    <t>סגנונות</t>
  </si>
  <si>
    <t>סופי</t>
  </si>
  <si>
    <t>ציונים מנורמלים</t>
  </si>
  <si>
    <t>ציון כולל למימד</t>
  </si>
  <si>
    <t>סטיה</t>
  </si>
  <si>
    <t>ציון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</si>
</sst>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7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0" fillId="33" borderId="0" xfId="0" applyFill="1"/>
    <xf numFmtId="0" fontId="0" fillId="34" borderId="0" xfId="0" applyFill="1" applyAlignment="1">
      <alignment horizontal="right"/>
    </xf>
    <xf numFmtId="0" fontId="0" fillId="34" borderId="0" xfId="0" applyFill="1"/>
    <xf numFmtId="0" fontId="0" fillId="35" borderId="0" xfId="0" applyFill="1" applyAlignment="1">
      <alignment horizontal="right"/>
    </xf>
    <xf numFmtId="0" fontId="0" fillId="35" borderId="0" xfId="0" applyFill="1"/>
    <xf numFmtId="0" fontId="0" fillId="36" borderId="0" xfId="0" applyFill="1" applyAlignment="1">
      <alignment horizontal="right"/>
    </xf>
    <xf numFmtId="0" fontId="0" fillId="36" borderId="0" xfId="0" applyFill="1"/>
    <xf numFmtId="0" fontId="0" fillId="37" borderId="0" xfId="0" applyFill="1" applyAlignment="1">
      <alignment horizontal="right"/>
    </xf>
    <xf numFmtId="0" fontId="0" fillId="37" borderId="0" xfId="0" applyFill="1"/>
    <xf numFmtId="0" fontId="0" fillId="38" borderId="0" xfId="0" applyFill="1" applyAlignment="1">
      <alignment horizontal="right"/>
    </xf>
    <xf numFmtId="0" fontId="0" fillId="38" borderId="0" xfId="0" applyFill="1"/>
    <xf numFmtId="164" fontId="0" fillId="0" borderId="0" xfId="0" applyNumberFormat="1"/>
    <xf numFmtId="22" fontId="19" fillId="0" borderId="0" xfId="0" applyNumberFormat="1" applyFont="1"/>
    <xf numFmtId="0" fontId="19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7" borderId="0" xfId="0" applyFont="1" applyFill="1"/>
    <xf numFmtId="0" fontId="19" fillId="36" borderId="0" xfId="0" applyFont="1" applyFill="1"/>
    <xf numFmtId="0" fontId="19" fillId="35" borderId="0" xfId="0" applyFont="1" applyFill="1"/>
    <xf numFmtId="0" fontId="19" fillId="38" borderId="0" xfId="0" applyFont="1" applyFill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5" fontId="20" fillId="33" borderId="0" xfId="0" applyNumberFormat="1" applyFont="1" applyFill="1" applyAlignment="1">
      <alignment horizontal="right"/>
    </xf>
    <xf numFmtId="165" fontId="22" fillId="33" borderId="0" xfId="0" applyNumberFormat="1" applyFont="1" applyFill="1"/>
    <xf numFmtId="165" fontId="20" fillId="33" borderId="0" xfId="0" applyNumberFormat="1" applyFont="1" applyFill="1"/>
    <xf numFmtId="165" fontId="20" fillId="34" borderId="0" xfId="0" applyNumberFormat="1" applyFont="1" applyFill="1" applyAlignment="1">
      <alignment horizontal="right"/>
    </xf>
    <xf numFmtId="165" fontId="20" fillId="37" borderId="0" xfId="0" applyNumberFormat="1" applyFont="1" applyFill="1" applyAlignment="1">
      <alignment horizontal="right"/>
    </xf>
    <xf numFmtId="165" fontId="20" fillId="36" borderId="0" xfId="0" applyNumberFormat="1" applyFont="1" applyFill="1" applyAlignment="1">
      <alignment horizontal="right"/>
    </xf>
    <xf numFmtId="165" fontId="20" fillId="35" borderId="0" xfId="0" applyNumberFormat="1" applyFont="1" applyFill="1" applyAlignment="1">
      <alignment horizontal="right"/>
    </xf>
    <xf numFmtId="165" fontId="20" fillId="38" borderId="0" xfId="0" applyNumberFormat="1" applyFont="1" applyFill="1" applyAlignment="1">
      <alignment horizontal="right"/>
    </xf>
    <xf numFmtId="165" fontId="20" fillId="39" borderId="0" xfId="0" applyNumberFormat="1" applyFont="1" applyFill="1" applyAlignment="1">
      <alignment horizontal="right"/>
    </xf>
    <xf numFmtId="165" fontId="22" fillId="34" borderId="0" xfId="0" applyNumberFormat="1" applyFont="1" applyFill="1"/>
    <xf numFmtId="165" fontId="22" fillId="37" borderId="0" xfId="0" applyNumberFormat="1" applyFont="1" applyFill="1"/>
    <xf numFmtId="165" fontId="22" fillId="36" borderId="0" xfId="0" applyNumberFormat="1" applyFont="1" applyFill="1"/>
    <xf numFmtId="165" fontId="22" fillId="35" borderId="0" xfId="0" applyNumberFormat="1" applyFont="1" applyFill="1"/>
    <xf numFmtId="165" fontId="22" fillId="38" borderId="0" xfId="0" applyNumberFormat="1" applyFont="1" applyFill="1"/>
    <xf numFmtId="165" fontId="22" fillId="39" borderId="0" xfId="0" applyNumberFormat="1" applyFont="1" applyFill="1"/>
    <xf numFmtId="165" fontId="20" fillId="34" borderId="0" xfId="0" applyNumberFormat="1" applyFont="1" applyFill="1"/>
    <xf numFmtId="165" fontId="20" fillId="37" borderId="0" xfId="0" applyNumberFormat="1" applyFont="1" applyFill="1"/>
    <xf numFmtId="165" fontId="20" fillId="36" borderId="0" xfId="0" applyNumberFormat="1" applyFont="1" applyFill="1"/>
    <xf numFmtId="165" fontId="20" fillId="35" borderId="0" xfId="0" applyNumberFormat="1" applyFont="1" applyFill="1"/>
    <xf numFmtId="165" fontId="20" fillId="38" borderId="0" xfId="0" applyNumberFormat="1" applyFont="1" applyFill="1"/>
    <xf numFmtId="165" fontId="20" fillId="39" borderId="0" xfId="0" applyNumberFormat="1" applyFont="1" applyFill="1"/>
    <xf numFmtId="165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right"/>
    </xf>
    <xf numFmtId="1" fontId="20" fillId="34" borderId="0" xfId="0" applyNumberFormat="1" applyFont="1" applyFill="1" applyAlignment="1">
      <alignment horizontal="right"/>
    </xf>
    <xf numFmtId="1" fontId="20" fillId="37" borderId="0" xfId="0" applyNumberFormat="1" applyFont="1" applyFill="1" applyAlignment="1">
      <alignment horizontal="right"/>
    </xf>
    <xf numFmtId="1" fontId="20" fillId="36" borderId="0" xfId="0" applyNumberFormat="1" applyFont="1" applyFill="1" applyAlignment="1">
      <alignment horizontal="right"/>
    </xf>
    <xf numFmtId="1" fontId="20" fillId="35" borderId="0" xfId="0" applyNumberFormat="1" applyFont="1" applyFill="1" applyAlignment="1">
      <alignment horizontal="right"/>
    </xf>
    <xf numFmtId="1" fontId="20" fillId="38" borderId="0" xfId="0" applyNumberFormat="1" applyFont="1" applyFill="1" applyAlignment="1">
      <alignment horizontal="right"/>
    </xf>
    <xf numFmtId="1" fontId="20" fillId="39" borderId="0" xfId="0" applyNumberFormat="1" applyFont="1" applyFill="1" applyAlignment="1">
      <alignment horizontal="right"/>
    </xf>
    <xf numFmtId="1" fontId="22" fillId="33" borderId="0" xfId="0" applyNumberFormat="1" applyFont="1" applyFill="1"/>
    <xf numFmtId="1" fontId="22" fillId="34" borderId="0" xfId="0" applyNumberFormat="1" applyFont="1" applyFill="1"/>
    <xf numFmtId="1" fontId="22" fillId="37" borderId="0" xfId="0" applyNumberFormat="1" applyFont="1" applyFill="1"/>
    <xf numFmtId="1" fontId="22" fillId="36" borderId="0" xfId="0" applyNumberFormat="1" applyFont="1" applyFill="1"/>
    <xf numFmtId="1" fontId="22" fillId="35" borderId="0" xfId="0" applyNumberFormat="1" applyFont="1" applyFill="1"/>
    <xf numFmtId="1" fontId="22" fillId="38" borderId="0" xfId="0" applyNumberFormat="1" applyFont="1" applyFill="1"/>
    <xf numFmtId="1" fontId="22" fillId="39" borderId="0" xfId="0" applyNumberFormat="1" applyFont="1" applyFill="1"/>
    <xf numFmtId="1" fontId="20" fillId="33" borderId="0" xfId="0" applyNumberFormat="1" applyFont="1" applyFill="1"/>
    <xf numFmtId="1" fontId="20" fillId="34" borderId="0" xfId="0" applyNumberFormat="1" applyFont="1" applyFill="1"/>
    <xf numFmtId="1" fontId="20" fillId="37" borderId="0" xfId="0" applyNumberFormat="1" applyFont="1" applyFill="1"/>
    <xf numFmtId="1" fontId="20" fillId="36" borderId="0" xfId="0" applyNumberFormat="1" applyFont="1" applyFill="1"/>
    <xf numFmtId="1" fontId="20" fillId="35" borderId="0" xfId="0" applyNumberFormat="1" applyFont="1" applyFill="1"/>
    <xf numFmtId="1" fontId="20" fillId="38" borderId="0" xfId="0" applyNumberFormat="1" applyFont="1" applyFill="1"/>
    <xf numFmtId="1" fontId="20" fillId="39" borderId="0" xfId="0" applyNumberFormat="1" applyFont="1" applyFill="1"/>
    <xf numFmtId="165" fontId="23" fillId="39" borderId="0" xfId="0" applyNumberFormat="1" applyFont="1" applyFill="1" applyAlignment="1">
      <alignment horizontal="right"/>
    </xf>
    <xf numFmtId="165" fontId="23" fillId="39" borderId="0" xfId="0" applyNumberFormat="1" applyFont="1" applyFill="1"/>
    <xf numFmtId="0" fontId="21" fillId="39" borderId="10" xfId="0" applyFont="1" applyFill="1" applyBorder="1" applyAlignment="1">
      <alignment horizontal="center"/>
    </xf>
    <xf numFmtId="1" fontId="0" fillId="39" borderId="10" xfId="0" applyNumberFormat="1" applyFill="1" applyBorder="1" applyAlignment="1">
      <alignment horizontal="center"/>
    </xf>
    <xf numFmtId="0" fontId="21" fillId="39" borderId="11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21" fillId="39" borderId="13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21" fillId="39" borderId="15" xfId="0" applyFont="1" applyFill="1" applyBorder="1" applyAlignment="1">
      <alignment horizontal="center"/>
    </xf>
    <xf numFmtId="0" fontId="0" fillId="39" borderId="14" xfId="0" applyFill="1" applyBorder="1"/>
    <xf numFmtId="0" fontId="18" fillId="39" borderId="15" xfId="0" applyFont="1" applyFill="1" applyBorder="1" applyAlignment="1">
      <alignment horizontal="center"/>
    </xf>
    <xf numFmtId="1" fontId="18" fillId="39" borderId="15" xfId="0" applyNumberFormat="1" applyFont="1" applyFill="1" applyBorder="1" applyAlignment="1">
      <alignment horizontal="center"/>
    </xf>
    <xf numFmtId="0" fontId="0" fillId="39" borderId="16" xfId="0" applyFill="1" applyBorder="1"/>
    <xf numFmtId="164" fontId="0" fillId="39" borderId="17" xfId="0" applyNumberFormat="1" applyFill="1" applyBorder="1" applyAlignment="1">
      <alignment horizontal="center"/>
    </xf>
    <xf numFmtId="0" fontId="18" fillId="39" borderId="18" xfId="0" applyFont="1" applyFill="1" applyBorder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78"/>
  <sheetViews>
    <sheetView rightToLeft="1" tabSelected="1" workbookViewId="0">
      <pane ySplit="2" topLeftCell="A311" activePane="bottomLeft" state="frozen"/>
      <selection pane="bottomLeft" activeCell="CQ2" sqref="CQ1:CR1048576"/>
    </sheetView>
  </sheetViews>
  <sheetFormatPr defaultRowHeight="15" x14ac:dyDescent="0.25"/>
  <cols>
    <col min="1" max="1" width="15.625" customWidth="1"/>
    <col min="2" max="2" width="13.25" customWidth="1"/>
    <col min="3" max="4" width="9" customWidth="1"/>
    <col min="5" max="5" width="13.125" customWidth="1"/>
    <col min="6" max="6" width="13.25" customWidth="1"/>
    <col min="7" max="7" width="8.25" style="30" customWidth="1"/>
    <col min="8" max="8" width="8.25" style="43" customWidth="1"/>
    <col min="9" max="9" width="8.25" style="44" customWidth="1"/>
    <col min="10" max="10" width="8.25" style="45" customWidth="1"/>
    <col min="11" max="11" width="8.25" style="46" customWidth="1"/>
    <col min="12" max="12" width="8.25" style="47" customWidth="1"/>
    <col min="13" max="13" width="12.625" style="48" customWidth="1"/>
    <col min="14" max="14" width="9.125" style="73" customWidth="1"/>
    <col min="15" max="15" width="6.5" hidden="1" customWidth="1"/>
    <col min="16" max="16" width="7" hidden="1" customWidth="1"/>
    <col min="17" max="17" width="7.125" customWidth="1"/>
    <col min="18" max="32" width="3.5" style="4" customWidth="1"/>
    <col min="33" max="33" width="3.5" style="6" customWidth="1"/>
    <col min="34" max="34" width="3.5" style="12" customWidth="1"/>
    <col min="35" max="35" width="3.5" style="6" customWidth="1"/>
    <col min="36" max="36" width="3.5" style="10" customWidth="1"/>
    <col min="37" max="37" width="3.5" style="6" customWidth="1"/>
    <col min="38" max="38" width="3.5" style="8" customWidth="1"/>
    <col min="39" max="39" width="3.5" style="14" customWidth="1"/>
    <col min="40" max="40" width="3.5" style="6" customWidth="1"/>
    <col min="41" max="41" width="3.5" style="12" customWidth="1"/>
    <col min="42" max="42" width="3.5" style="6" customWidth="1"/>
    <col min="43" max="43" width="3.5" style="10" customWidth="1"/>
    <col min="44" max="44" width="3.5" style="6" customWidth="1"/>
    <col min="45" max="45" width="3.5" style="8" customWidth="1"/>
    <col min="46" max="46" width="3.5" style="14" customWidth="1"/>
    <col min="47" max="47" width="3.5" style="6" customWidth="1"/>
    <col min="48" max="48" width="3.5" style="12" customWidth="1"/>
    <col min="49" max="49" width="3.5" style="6" customWidth="1"/>
    <col min="50" max="50" width="3.5" style="10" customWidth="1"/>
    <col min="51" max="51" width="3.5" style="6" customWidth="1"/>
    <col min="52" max="52" width="3.5" style="8" customWidth="1"/>
    <col min="53" max="53" width="3.5" style="14" customWidth="1"/>
    <col min="54" max="54" width="3.5" style="6" customWidth="1"/>
    <col min="55" max="55" width="3.5" style="12" customWidth="1"/>
    <col min="56" max="56" width="3.5" style="6" customWidth="1"/>
    <col min="57" max="57" width="3.5" style="10" customWidth="1"/>
    <col min="58" max="58" width="3.5" style="6" customWidth="1"/>
    <col min="59" max="59" width="3.5" style="8" customWidth="1"/>
    <col min="60" max="60" width="3.5" style="14" customWidth="1"/>
    <col min="61" max="61" width="3.5" style="6" customWidth="1"/>
    <col min="62" max="62" width="3.5" style="12" customWidth="1"/>
    <col min="63" max="63" width="3.5" style="6" customWidth="1"/>
    <col min="64" max="64" width="3.5" style="10" customWidth="1"/>
    <col min="65" max="65" width="3.5" style="6" customWidth="1"/>
    <col min="66" max="66" width="3.5" style="8" customWidth="1"/>
    <col min="67" max="67" width="3.5" style="14" customWidth="1"/>
    <col min="68" max="68" width="3.5" style="6" customWidth="1"/>
    <col min="69" max="69" width="3.5" style="12" customWidth="1"/>
    <col min="70" max="70" width="3.5" style="6" customWidth="1"/>
    <col min="71" max="71" width="3.5" style="10" customWidth="1"/>
    <col min="72" max="72" width="3.5" style="6" customWidth="1"/>
    <col min="73" max="73" width="3.5" style="8" customWidth="1"/>
    <col min="74" max="74" width="3.5" style="14" customWidth="1"/>
    <col min="75" max="75" width="3.5" style="6" customWidth="1"/>
    <col min="76" max="76" width="3.5" style="12" customWidth="1"/>
    <col min="77" max="77" width="3.5" style="6" customWidth="1"/>
    <col min="78" max="78" width="3.5" style="10" customWidth="1"/>
    <col min="79" max="79" width="3.5" style="6" customWidth="1"/>
    <col min="80" max="80" width="3.5" style="8" customWidth="1"/>
    <col min="81" max="81" width="3.5" style="14" customWidth="1"/>
    <col min="82" max="82" width="3.5" style="6" customWidth="1"/>
    <col min="83" max="83" width="3.5" style="12" customWidth="1"/>
    <col min="84" max="84" width="3.5" style="6" customWidth="1"/>
    <col min="85" max="85" width="3.5" style="10" customWidth="1"/>
    <col min="86" max="86" width="3.5" style="6" customWidth="1"/>
    <col min="87" max="87" width="3.5" style="8" customWidth="1"/>
    <col min="88" max="88" width="3.5" style="14" customWidth="1"/>
    <col min="89" max="89" width="5.375" style="65" customWidth="1"/>
    <col min="90" max="90" width="5.375" style="66" customWidth="1"/>
    <col min="91" max="91" width="5.375" style="67" customWidth="1"/>
    <col min="92" max="92" width="5.375" style="68" customWidth="1"/>
    <col min="93" max="93" width="5.375" style="69" customWidth="1"/>
    <col min="94" max="94" width="5.375" style="70" customWidth="1"/>
    <col min="95" max="95" width="4.5" style="71" customWidth="1"/>
    <col min="96" max="96" width="4.5" customWidth="1"/>
  </cols>
  <sheetData>
    <row r="1" spans="1:95" x14ac:dyDescent="0.25">
      <c r="G1" s="49" t="s">
        <v>1059</v>
      </c>
      <c r="H1" s="49"/>
      <c r="I1" s="49"/>
      <c r="J1" s="49"/>
      <c r="K1" s="49"/>
      <c r="L1" s="49"/>
      <c r="M1" s="49"/>
      <c r="N1" s="49"/>
      <c r="CK1" s="50" t="s">
        <v>1060</v>
      </c>
      <c r="CL1" s="50"/>
      <c r="CM1" s="50"/>
      <c r="CN1" s="50"/>
      <c r="CO1" s="50"/>
      <c r="CP1" s="50"/>
      <c r="CQ1" s="50"/>
    </row>
    <row r="2" spans="1:95" s="2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8" t="s">
        <v>1049</v>
      </c>
      <c r="H2" s="31" t="s">
        <v>1042</v>
      </c>
      <c r="I2" s="32" t="s">
        <v>1045</v>
      </c>
      <c r="J2" s="33" t="s">
        <v>1046</v>
      </c>
      <c r="K2" s="34" t="s">
        <v>1050</v>
      </c>
      <c r="L2" s="35" t="s">
        <v>1048</v>
      </c>
      <c r="M2" s="36" t="s">
        <v>1051</v>
      </c>
      <c r="N2" s="72" t="s">
        <v>1052</v>
      </c>
      <c r="O2" s="2" t="s">
        <v>6</v>
      </c>
      <c r="P2" s="2" t="s">
        <v>7</v>
      </c>
      <c r="Q2" s="2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14</v>
      </c>
      <c r="X2" s="3" t="s">
        <v>15</v>
      </c>
      <c r="Y2" s="3" t="s">
        <v>16</v>
      </c>
      <c r="Z2" s="3" t="s">
        <v>17</v>
      </c>
      <c r="AA2" s="3" t="s">
        <v>18</v>
      </c>
      <c r="AB2" s="3" t="s">
        <v>19</v>
      </c>
      <c r="AC2" s="3" t="s">
        <v>20</v>
      </c>
      <c r="AD2" s="3" t="s">
        <v>21</v>
      </c>
      <c r="AE2" s="3" t="s">
        <v>22</v>
      </c>
      <c r="AF2" s="3" t="s">
        <v>23</v>
      </c>
      <c r="AG2" s="5" t="s">
        <v>24</v>
      </c>
      <c r="AH2" s="11" t="s">
        <v>25</v>
      </c>
      <c r="AI2" s="5" t="s">
        <v>26</v>
      </c>
      <c r="AJ2" s="9" t="s">
        <v>27</v>
      </c>
      <c r="AK2" s="5" t="s">
        <v>28</v>
      </c>
      <c r="AL2" s="7" t="s">
        <v>29</v>
      </c>
      <c r="AM2" s="13" t="s">
        <v>30</v>
      </c>
      <c r="AN2" s="5" t="s">
        <v>31</v>
      </c>
      <c r="AO2" s="11" t="s">
        <v>32</v>
      </c>
      <c r="AP2" s="5" t="s">
        <v>33</v>
      </c>
      <c r="AQ2" s="9" t="s">
        <v>34</v>
      </c>
      <c r="AR2" s="5" t="s">
        <v>35</v>
      </c>
      <c r="AS2" s="7" t="s">
        <v>36</v>
      </c>
      <c r="AT2" s="13" t="s">
        <v>37</v>
      </c>
      <c r="AU2" s="5" t="s">
        <v>38</v>
      </c>
      <c r="AV2" s="11" t="s">
        <v>39</v>
      </c>
      <c r="AW2" s="5" t="s">
        <v>40</v>
      </c>
      <c r="AX2" s="9" t="s">
        <v>41</v>
      </c>
      <c r="AY2" s="5" t="s">
        <v>42</v>
      </c>
      <c r="AZ2" s="7" t="s">
        <v>43</v>
      </c>
      <c r="BA2" s="13" t="s">
        <v>44</v>
      </c>
      <c r="BB2" s="5" t="s">
        <v>45</v>
      </c>
      <c r="BC2" s="11" t="s">
        <v>46</v>
      </c>
      <c r="BD2" s="5" t="s">
        <v>47</v>
      </c>
      <c r="BE2" s="9" t="s">
        <v>48</v>
      </c>
      <c r="BF2" s="5" t="s">
        <v>49</v>
      </c>
      <c r="BG2" s="7" t="s">
        <v>50</v>
      </c>
      <c r="BH2" s="13" t="s">
        <v>51</v>
      </c>
      <c r="BI2" s="5" t="s">
        <v>52</v>
      </c>
      <c r="BJ2" s="11" t="s">
        <v>53</v>
      </c>
      <c r="BK2" s="5" t="s">
        <v>54</v>
      </c>
      <c r="BL2" s="9" t="s">
        <v>55</v>
      </c>
      <c r="BM2" s="5" t="s">
        <v>56</v>
      </c>
      <c r="BN2" s="7" t="s">
        <v>57</v>
      </c>
      <c r="BO2" s="13" t="s">
        <v>1020</v>
      </c>
      <c r="BP2" s="5" t="s">
        <v>1021</v>
      </c>
      <c r="BQ2" s="11" t="s">
        <v>1022</v>
      </c>
      <c r="BR2" s="5" t="s">
        <v>1023</v>
      </c>
      <c r="BS2" s="9" t="s">
        <v>1024</v>
      </c>
      <c r="BT2" s="5" t="s">
        <v>1025</v>
      </c>
      <c r="BU2" s="7" t="s">
        <v>1026</v>
      </c>
      <c r="BV2" s="13" t="s">
        <v>1027</v>
      </c>
      <c r="BW2" s="5" t="s">
        <v>1028</v>
      </c>
      <c r="BX2" s="11" t="s">
        <v>1029</v>
      </c>
      <c r="BY2" s="5" t="s">
        <v>1030</v>
      </c>
      <c r="BZ2" s="9" t="s">
        <v>1031</v>
      </c>
      <c r="CA2" s="5" t="s">
        <v>1032</v>
      </c>
      <c r="CB2" s="7" t="s">
        <v>1033</v>
      </c>
      <c r="CC2" s="13" t="s">
        <v>1034</v>
      </c>
      <c r="CD2" s="5" t="s">
        <v>1035</v>
      </c>
      <c r="CE2" s="11" t="s">
        <v>1036</v>
      </c>
      <c r="CF2" s="5" t="s">
        <v>1037</v>
      </c>
      <c r="CG2" s="9" t="s">
        <v>1038</v>
      </c>
      <c r="CH2" s="5" t="s">
        <v>1039</v>
      </c>
      <c r="CI2" s="7" t="s">
        <v>1040</v>
      </c>
      <c r="CJ2" s="13" t="s">
        <v>1041</v>
      </c>
      <c r="CK2" s="51" t="s">
        <v>1049</v>
      </c>
      <c r="CL2" s="52" t="s">
        <v>1042</v>
      </c>
      <c r="CM2" s="53" t="s">
        <v>1045</v>
      </c>
      <c r="CN2" s="54" t="s">
        <v>1046</v>
      </c>
      <c r="CO2" s="55" t="s">
        <v>1050</v>
      </c>
      <c r="CP2" s="56" t="s">
        <v>1048</v>
      </c>
      <c r="CQ2" s="57" t="s">
        <v>1051</v>
      </c>
    </row>
    <row r="3" spans="1:95" x14ac:dyDescent="0.25">
      <c r="A3" s="1">
        <v>41646.301736111112</v>
      </c>
      <c r="B3" t="s">
        <v>58</v>
      </c>
      <c r="C3" t="s">
        <v>58</v>
      </c>
      <c r="D3" t="s">
        <v>59</v>
      </c>
      <c r="E3" t="s">
        <v>60</v>
      </c>
      <c r="F3" t="s">
        <v>61</v>
      </c>
      <c r="G3" s="29">
        <f>(SUM(R3:AF3)-'רשימות עזר'!$C$8)/'רשימות עזר'!$D$8</f>
        <v>1.2733333333333334</v>
      </c>
      <c r="H3" s="37">
        <f>(SUM(AG3+AI3+AK3+AN3+AP3+AR3+AU3+AW3+BB3+BD3+BF3+BI3+BK3+BM3+BP3+BR3+BT3+BW3+BY3+CA3+CD3+CF3+CH3)-'רשימות עזר'!$C$2)/'רשימות עזר'!$D$2</f>
        <v>-0.79883381924198205</v>
      </c>
      <c r="I3" s="38">
        <f>($CM3-'רשימות עזר'!$C$3)/('רשימות עזר'!$D$3)</f>
        <v>-0.1301587301587302</v>
      </c>
      <c r="J3" s="39">
        <f>($CN3-'רשימות עזר'!$C$4)/('רשימות עזר'!$D$4)</f>
        <v>0.27490039840637431</v>
      </c>
      <c r="K3" s="40">
        <f>($CO3-'רשימות עזר'!$C$5)/('רשימות עזר'!$D$5)</f>
        <v>0.57482993197278898</v>
      </c>
      <c r="L3" s="41">
        <f>($CP3-'רשימות עזר'!$C$6)/('רשימות עזר'!$D$6)</f>
        <v>-0.92553191489361686</v>
      </c>
      <c r="M3" s="42">
        <f>(CQ3-'רשימות עזר'!$C$7)/('רשימות עזר'!$D$7)</f>
        <v>-0.67745952677459509</v>
      </c>
      <c r="N3" s="73">
        <f>($M3+$G3)/2</f>
        <v>0.29793690327936917</v>
      </c>
      <c r="O3">
        <v>1</v>
      </c>
      <c r="P3">
        <v>3</v>
      </c>
      <c r="R3" s="4">
        <v>7</v>
      </c>
      <c r="S3" s="4">
        <v>3</v>
      </c>
      <c r="T3" s="4">
        <v>3</v>
      </c>
      <c r="U3" s="4">
        <v>8</v>
      </c>
      <c r="V3" s="4">
        <v>2</v>
      </c>
      <c r="W3" s="4">
        <v>7</v>
      </c>
      <c r="X3" s="4">
        <v>1</v>
      </c>
      <c r="Y3" s="4">
        <v>6</v>
      </c>
      <c r="Z3" s="4">
        <v>5</v>
      </c>
      <c r="AA3" s="4">
        <v>5</v>
      </c>
      <c r="AB3" s="4">
        <v>1</v>
      </c>
      <c r="AC3" s="4">
        <v>5</v>
      </c>
      <c r="AD3" s="4">
        <v>2</v>
      </c>
      <c r="AE3" s="4">
        <v>3</v>
      </c>
      <c r="AF3" s="4">
        <v>4</v>
      </c>
      <c r="AG3" s="6">
        <v>3</v>
      </c>
      <c r="AH3" s="12">
        <v>3</v>
      </c>
      <c r="AI3" s="6">
        <v>1</v>
      </c>
      <c r="AJ3" s="10">
        <v>1</v>
      </c>
      <c r="AK3" s="6">
        <v>2</v>
      </c>
      <c r="AL3" s="8">
        <v>2</v>
      </c>
      <c r="AM3" s="14">
        <v>3</v>
      </c>
      <c r="AN3" s="6">
        <v>1</v>
      </c>
      <c r="AO3" s="12">
        <v>2</v>
      </c>
      <c r="AP3" s="6">
        <v>2</v>
      </c>
      <c r="AQ3" s="10">
        <v>2</v>
      </c>
      <c r="AR3" s="6">
        <v>1</v>
      </c>
      <c r="AS3" s="8">
        <v>2</v>
      </c>
      <c r="AT3" s="14">
        <v>2</v>
      </c>
      <c r="AU3" s="6">
        <v>1</v>
      </c>
      <c r="AV3" s="12">
        <v>4</v>
      </c>
      <c r="AW3" s="6">
        <v>3</v>
      </c>
      <c r="AX3" s="10">
        <v>2</v>
      </c>
      <c r="AY3" s="6">
        <v>1</v>
      </c>
      <c r="AZ3" s="8">
        <v>2</v>
      </c>
      <c r="BA3" s="14">
        <v>3</v>
      </c>
      <c r="BB3" s="6">
        <v>2</v>
      </c>
      <c r="BC3" s="12">
        <v>3</v>
      </c>
      <c r="BD3" s="6">
        <v>1</v>
      </c>
      <c r="BE3" s="10">
        <v>3</v>
      </c>
      <c r="BF3" s="6">
        <v>2</v>
      </c>
      <c r="BG3" s="8">
        <v>1</v>
      </c>
      <c r="BH3" s="14">
        <v>3</v>
      </c>
      <c r="BI3" s="6">
        <v>2</v>
      </c>
      <c r="BJ3" s="12">
        <v>3</v>
      </c>
      <c r="BK3" s="6">
        <v>3</v>
      </c>
      <c r="BL3" s="10">
        <v>2</v>
      </c>
      <c r="BM3" s="6">
        <v>1</v>
      </c>
      <c r="BN3" s="8">
        <v>2</v>
      </c>
      <c r="BO3" s="14">
        <v>4</v>
      </c>
      <c r="BP3" s="6">
        <v>2</v>
      </c>
      <c r="BQ3" s="12">
        <v>3</v>
      </c>
      <c r="BR3" s="6">
        <v>3</v>
      </c>
      <c r="BS3" s="10">
        <v>2</v>
      </c>
      <c r="BT3" s="6">
        <v>1</v>
      </c>
      <c r="BU3" s="8">
        <v>2</v>
      </c>
      <c r="BV3" s="14">
        <v>1</v>
      </c>
      <c r="BW3" s="6">
        <v>2</v>
      </c>
      <c r="BX3" s="12">
        <v>2</v>
      </c>
      <c r="BY3" s="6">
        <v>2</v>
      </c>
      <c r="BZ3" s="10">
        <v>1</v>
      </c>
      <c r="CA3" s="6">
        <v>1</v>
      </c>
      <c r="CB3" s="8">
        <v>3</v>
      </c>
      <c r="CC3" s="14">
        <v>2</v>
      </c>
      <c r="CD3" s="6">
        <v>2</v>
      </c>
      <c r="CE3" s="12">
        <v>2</v>
      </c>
      <c r="CF3" s="6">
        <v>1</v>
      </c>
      <c r="CG3" s="10">
        <v>2</v>
      </c>
      <c r="CH3" s="6">
        <v>1</v>
      </c>
      <c r="CI3" s="8">
        <v>2</v>
      </c>
      <c r="CJ3" s="14">
        <v>2</v>
      </c>
      <c r="CK3" s="58">
        <f>SUM(R3:AF3)</f>
        <v>62</v>
      </c>
      <c r="CL3" s="59">
        <f>SUM(AG3+AI3+AK3+AN3+AP3+AR3+AU3+AW3+BB3+BD3+BF3+BI3+BK3+BM3+BP3+BR3+BT3+BW3+BY3+CA3+CD3+CF3+CH3)</f>
        <v>40</v>
      </c>
      <c r="CM3" s="60">
        <f>SUM(AH3+AO3+AV3+BC3+BJ3+BQ3+BX3+CE3)</f>
        <v>22</v>
      </c>
      <c r="CN3" s="61">
        <f>SUM(AJ3+AQ3+AX3+BE3+BL3+BS3+BZ3+CG3)</f>
        <v>15</v>
      </c>
      <c r="CO3" s="62">
        <f>SUM(AL3+AS3+AZ3+BG3+BN3+BU3+CB3+CI3)</f>
        <v>16</v>
      </c>
      <c r="CP3" s="63">
        <f>SUM(AM3+AT3+BA3+BH3+BO3+BV3+CC3+CJ3)</f>
        <v>20</v>
      </c>
      <c r="CQ3" s="64">
        <f>SUM(AG3:CJ3)</f>
        <v>114</v>
      </c>
    </row>
    <row r="4" spans="1:95" x14ac:dyDescent="0.25">
      <c r="A4" s="1">
        <v>41646.321747685186</v>
      </c>
      <c r="B4" t="s">
        <v>62</v>
      </c>
      <c r="C4" t="s">
        <v>62</v>
      </c>
      <c r="D4" t="s">
        <v>59</v>
      </c>
      <c r="E4" t="s">
        <v>63</v>
      </c>
      <c r="F4" t="s">
        <v>61</v>
      </c>
      <c r="G4" s="29">
        <f>(SUM(R4:AF4)-'רשימות עזר'!$C$8)/'רשימות עזר'!$D$8</f>
        <v>-0.72666666666666657</v>
      </c>
      <c r="H4" s="37">
        <f>(SUM(AG4+AI4+AK4+AN4+AP4+AR4+AU4+AW4+BB4+BD4+BF4+BI4+BK4+BM4+BP4+BR4+BT4+BW4+BY4+CA4+CD4+CF4+CH4)-'רשימות עזר'!$C$2)/'רשימות עזר'!$D$2</f>
        <v>-1.8192419825072881</v>
      </c>
      <c r="I4" s="38">
        <f>($CM4-'רשימות עזר'!$C$3)/('רשימות עזר'!$D$3)</f>
        <v>0.82222222222222219</v>
      </c>
      <c r="J4" s="39">
        <f>($CN4-'רשימות עזר'!$C$4)/('רשימות עזר'!$D$4)</f>
        <v>-1.7171314741035859</v>
      </c>
      <c r="K4" s="40">
        <f>($CO4-'רשימות עזר'!$C$5)/('רשימות עזר'!$D$5)</f>
        <v>0.23469387755102025</v>
      </c>
      <c r="L4" s="41">
        <f>($CP4-'רשימות עזר'!$C$6)/('רשימות עזר'!$D$6)</f>
        <v>-0.92553191489361686</v>
      </c>
      <c r="M4" s="42">
        <f>(CQ4-'רשימות עזר'!$C$7)/('רשימות עזר'!$D$7)</f>
        <v>-1.9227895392278953</v>
      </c>
      <c r="N4" s="73">
        <f t="shared" ref="N4:N67" si="0">($M4+$G4)/2</f>
        <v>-1.3247281029472808</v>
      </c>
      <c r="O4">
        <v>1</v>
      </c>
      <c r="P4">
        <v>4</v>
      </c>
      <c r="Q4" t="s">
        <v>64</v>
      </c>
      <c r="R4" s="4">
        <v>5</v>
      </c>
      <c r="S4" s="4">
        <v>1</v>
      </c>
      <c r="T4" s="4">
        <v>1</v>
      </c>
      <c r="U4" s="4">
        <v>1</v>
      </c>
      <c r="V4" s="4">
        <v>2</v>
      </c>
      <c r="W4" s="4">
        <v>1</v>
      </c>
      <c r="X4" s="4">
        <v>3</v>
      </c>
      <c r="Y4" s="4">
        <v>6</v>
      </c>
      <c r="Z4" s="4">
        <v>1</v>
      </c>
      <c r="AA4" s="4">
        <v>1</v>
      </c>
      <c r="AB4" s="4">
        <v>2</v>
      </c>
      <c r="AC4" s="4">
        <v>2</v>
      </c>
      <c r="AD4" s="4">
        <v>1</v>
      </c>
      <c r="AE4" s="4">
        <v>3</v>
      </c>
      <c r="AF4" s="4">
        <v>2</v>
      </c>
      <c r="AG4" s="6">
        <v>3</v>
      </c>
      <c r="AH4" s="12">
        <v>4</v>
      </c>
      <c r="AI4" s="6">
        <v>1</v>
      </c>
      <c r="AJ4" s="10">
        <v>1</v>
      </c>
      <c r="AK4" s="6">
        <v>2</v>
      </c>
      <c r="AL4" s="8">
        <v>2</v>
      </c>
      <c r="AM4" s="14">
        <v>3</v>
      </c>
      <c r="AN4" s="6">
        <v>1</v>
      </c>
      <c r="AO4" s="12">
        <v>2</v>
      </c>
      <c r="AP4" s="6">
        <v>2</v>
      </c>
      <c r="AQ4" s="10">
        <v>1</v>
      </c>
      <c r="AR4" s="6">
        <v>1</v>
      </c>
      <c r="AS4" s="8">
        <v>2</v>
      </c>
      <c r="AT4" s="14">
        <v>2</v>
      </c>
      <c r="AU4" s="6">
        <v>1</v>
      </c>
      <c r="AV4" s="12">
        <v>3</v>
      </c>
      <c r="AW4" s="6">
        <v>1</v>
      </c>
      <c r="AX4" s="10">
        <v>2</v>
      </c>
      <c r="AY4" s="6">
        <v>1</v>
      </c>
      <c r="AZ4" s="8">
        <v>2</v>
      </c>
      <c r="BA4" s="14">
        <v>1</v>
      </c>
      <c r="BB4" s="6">
        <v>1</v>
      </c>
      <c r="BC4" s="12">
        <v>4</v>
      </c>
      <c r="BD4" s="6">
        <v>3</v>
      </c>
      <c r="BE4" s="10">
        <v>1</v>
      </c>
      <c r="BF4" s="6">
        <v>1</v>
      </c>
      <c r="BG4" s="8">
        <v>2</v>
      </c>
      <c r="BH4" s="14">
        <v>3</v>
      </c>
      <c r="BI4" s="6">
        <v>2</v>
      </c>
      <c r="BJ4" s="12">
        <v>4</v>
      </c>
      <c r="BK4" s="6">
        <v>2</v>
      </c>
      <c r="BL4" s="10">
        <v>1</v>
      </c>
      <c r="BM4" s="6">
        <v>1</v>
      </c>
      <c r="BN4" s="8">
        <v>1</v>
      </c>
      <c r="BO4" s="14">
        <v>3</v>
      </c>
      <c r="BP4" s="6">
        <v>1</v>
      </c>
      <c r="BQ4" s="12">
        <v>3</v>
      </c>
      <c r="BR4" s="6">
        <v>1</v>
      </c>
      <c r="BS4" s="10">
        <v>1</v>
      </c>
      <c r="BT4" s="6">
        <v>1</v>
      </c>
      <c r="BU4" s="8">
        <v>2</v>
      </c>
      <c r="BV4" s="14">
        <v>2</v>
      </c>
      <c r="BW4" s="6">
        <v>1</v>
      </c>
      <c r="BX4" s="12">
        <v>2</v>
      </c>
      <c r="BY4" s="6">
        <v>2</v>
      </c>
      <c r="BZ4" s="10">
        <v>1</v>
      </c>
      <c r="CA4" s="6">
        <v>1</v>
      </c>
      <c r="CB4" s="8">
        <v>2</v>
      </c>
      <c r="CC4" s="14">
        <v>3</v>
      </c>
      <c r="CD4" s="6">
        <v>1</v>
      </c>
      <c r="CE4" s="12">
        <v>3</v>
      </c>
      <c r="CF4" s="6">
        <v>2</v>
      </c>
      <c r="CG4" s="10">
        <v>2</v>
      </c>
      <c r="CH4" s="6">
        <v>1</v>
      </c>
      <c r="CI4" s="8">
        <v>2</v>
      </c>
      <c r="CJ4" s="14">
        <v>3</v>
      </c>
      <c r="CK4" s="58">
        <f t="shared" ref="CK4:CK67" si="1">SUM(R4:AF4)</f>
        <v>32</v>
      </c>
      <c r="CL4" s="59">
        <f t="shared" ref="CL4:CL67" si="2">SUM(AG4+AI4+AK4+AN4+AP4+AR4+AU4+AW4+BB4+BD4+BF4+BI4+BK4+BM4+BP4+BR4+BT4+BW4+BY4+CA4+CD4+CF4+CH4)</f>
        <v>33</v>
      </c>
      <c r="CM4" s="60">
        <f t="shared" ref="CM4:CM67" si="3">SUM(AH4+AO4+AV4+BC4+BJ4+BQ4+BX4+CE4)</f>
        <v>25</v>
      </c>
      <c r="CN4" s="61">
        <f t="shared" ref="CN4:CN67" si="4">SUM(AJ4+AQ4+AX4+BE4+BL4+BS4+BZ4+CG4)</f>
        <v>10</v>
      </c>
      <c r="CO4" s="62">
        <f t="shared" ref="CO4:CO67" si="5">SUM(AL4+AS4+AZ4+BG4+BN4+BU4+CB4+CI4)</f>
        <v>15</v>
      </c>
      <c r="CP4" s="63">
        <f t="shared" ref="CP4:CP67" si="6">SUM(AM4+AT4+BA4+BH4+BO4+BV4+CC4+CJ4)</f>
        <v>20</v>
      </c>
      <c r="CQ4" s="64">
        <f t="shared" ref="CQ4:CQ67" si="7">SUM(AG4:CJ4)</f>
        <v>104</v>
      </c>
    </row>
    <row r="5" spans="1:95" x14ac:dyDescent="0.25">
      <c r="A5" s="1">
        <v>41646.359629629631</v>
      </c>
      <c r="B5" t="s">
        <v>65</v>
      </c>
      <c r="C5" t="s">
        <v>65</v>
      </c>
      <c r="D5" t="s">
        <v>59</v>
      </c>
      <c r="E5" t="s">
        <v>66</v>
      </c>
      <c r="F5" t="s">
        <v>61</v>
      </c>
      <c r="G5" s="29">
        <f>(SUM(R5:AF5)-'רשימות עזר'!$C$8)/'רשימות עזר'!$D$8</f>
        <v>1.0066666666666668</v>
      </c>
      <c r="H5" s="37">
        <f>(SUM(AG5+AI5+AK5+AN5+AP5+AR5+AU5+AW5+BB5+BD5+BF5+BI5+BK5+BM5+BP5+BR5+BT5+BW5+BY5+CA5+CD5+CF5+CH5)-'רשימות עזר'!$C$2)/'רשימות עזר'!$D$2</f>
        <v>7.5801749271137475E-2</v>
      </c>
      <c r="I5" s="38">
        <f>($CM5-'רשימות עזר'!$C$3)/('רשימות עזר'!$D$3)</f>
        <v>-1.4000000000000001</v>
      </c>
      <c r="J5" s="39">
        <f>($CN5-'רשימות עזר'!$C$4)/('רשימות עזר'!$D$4)</f>
        <v>1.4701195219123506</v>
      </c>
      <c r="K5" s="40">
        <f>($CO5-'רשימות עזר'!$C$5)/('רשימות עזר'!$D$5)</f>
        <v>0.57482993197278898</v>
      </c>
      <c r="L5" s="41">
        <f>($CP5-'רשימות עזר'!$C$6)/('רשימות עזר'!$D$6)</f>
        <v>-0.57092198581560272</v>
      </c>
      <c r="M5" s="42">
        <f>(CQ5-'רשימות עזר'!$C$7)/('רשימות עזר'!$D$7)</f>
        <v>6.97384806973851E-2</v>
      </c>
      <c r="N5" s="73">
        <f t="shared" si="0"/>
        <v>0.53820257368202595</v>
      </c>
      <c r="O5">
        <v>8</v>
      </c>
      <c r="P5">
        <v>7</v>
      </c>
      <c r="R5" s="4">
        <v>8</v>
      </c>
      <c r="S5" s="4">
        <v>1</v>
      </c>
      <c r="T5" s="4">
        <v>3</v>
      </c>
      <c r="U5" s="4">
        <v>2</v>
      </c>
      <c r="V5" s="4">
        <v>2</v>
      </c>
      <c r="W5" s="4">
        <v>6</v>
      </c>
      <c r="X5" s="4">
        <v>8</v>
      </c>
      <c r="Y5" s="4">
        <v>1</v>
      </c>
      <c r="Z5" s="4">
        <v>1</v>
      </c>
      <c r="AA5" s="4">
        <v>5</v>
      </c>
      <c r="AB5" s="4">
        <v>2</v>
      </c>
      <c r="AC5" s="4">
        <v>2</v>
      </c>
      <c r="AD5" s="4">
        <v>7</v>
      </c>
      <c r="AE5" s="4">
        <v>3</v>
      </c>
      <c r="AF5" s="4">
        <v>7</v>
      </c>
      <c r="AG5" s="6">
        <v>3</v>
      </c>
      <c r="AH5" s="12">
        <v>2</v>
      </c>
      <c r="AI5" s="6">
        <v>2</v>
      </c>
      <c r="AJ5" s="10">
        <v>2</v>
      </c>
      <c r="AK5" s="6">
        <v>2</v>
      </c>
      <c r="AL5" s="8">
        <v>2</v>
      </c>
      <c r="AM5" s="14">
        <v>3</v>
      </c>
      <c r="AN5" s="6">
        <v>1</v>
      </c>
      <c r="AO5" s="12">
        <v>2</v>
      </c>
      <c r="AP5" s="6">
        <v>3</v>
      </c>
      <c r="AQ5" s="10">
        <v>2</v>
      </c>
      <c r="AR5" s="6">
        <v>2</v>
      </c>
      <c r="AS5" s="8">
        <v>2</v>
      </c>
      <c r="AT5" s="14">
        <v>2</v>
      </c>
      <c r="AU5" s="6">
        <v>1</v>
      </c>
      <c r="AV5" s="12">
        <v>3</v>
      </c>
      <c r="AW5" s="6">
        <v>3</v>
      </c>
      <c r="AX5" s="10">
        <v>2</v>
      </c>
      <c r="AY5" s="6">
        <v>1</v>
      </c>
      <c r="AZ5" s="8">
        <v>2</v>
      </c>
      <c r="BA5" s="14">
        <v>3</v>
      </c>
      <c r="BB5" s="6">
        <v>2</v>
      </c>
      <c r="BC5" s="12">
        <v>3</v>
      </c>
      <c r="BD5" s="6">
        <v>2</v>
      </c>
      <c r="BE5" s="10">
        <v>2</v>
      </c>
      <c r="BF5" s="6">
        <v>2</v>
      </c>
      <c r="BG5" s="8">
        <v>2</v>
      </c>
      <c r="BH5" s="14">
        <v>3</v>
      </c>
      <c r="BI5" s="6">
        <v>2</v>
      </c>
      <c r="BJ5" s="12">
        <v>2</v>
      </c>
      <c r="BK5" s="6">
        <v>3</v>
      </c>
      <c r="BL5" s="10">
        <v>3</v>
      </c>
      <c r="BM5" s="6">
        <v>2</v>
      </c>
      <c r="BN5" s="8">
        <v>2</v>
      </c>
      <c r="BO5" s="14">
        <v>3</v>
      </c>
      <c r="BP5" s="6">
        <v>2</v>
      </c>
      <c r="BQ5" s="12">
        <v>2</v>
      </c>
      <c r="BR5" s="6">
        <v>2</v>
      </c>
      <c r="BS5" s="10">
        <v>3</v>
      </c>
      <c r="BT5" s="6">
        <v>2</v>
      </c>
      <c r="BU5" s="8">
        <v>2</v>
      </c>
      <c r="BV5" s="14">
        <v>2</v>
      </c>
      <c r="BW5" s="6">
        <v>1</v>
      </c>
      <c r="BX5" s="12">
        <v>2</v>
      </c>
      <c r="BY5" s="6">
        <v>2</v>
      </c>
      <c r="BZ5" s="10">
        <v>2</v>
      </c>
      <c r="CA5" s="6">
        <v>2</v>
      </c>
      <c r="CB5" s="8">
        <v>2</v>
      </c>
      <c r="CC5" s="14">
        <v>3</v>
      </c>
      <c r="CD5" s="6">
        <v>3</v>
      </c>
      <c r="CE5" s="12">
        <v>2</v>
      </c>
      <c r="CF5" s="6">
        <v>1</v>
      </c>
      <c r="CG5" s="10">
        <v>2</v>
      </c>
      <c r="CH5" s="6">
        <v>1</v>
      </c>
      <c r="CI5" s="8">
        <v>2</v>
      </c>
      <c r="CJ5" s="14">
        <v>2</v>
      </c>
      <c r="CK5" s="58">
        <f t="shared" si="1"/>
        <v>58</v>
      </c>
      <c r="CL5" s="59">
        <f t="shared" si="2"/>
        <v>46</v>
      </c>
      <c r="CM5" s="60">
        <f t="shared" si="3"/>
        <v>18</v>
      </c>
      <c r="CN5" s="61">
        <f t="shared" si="4"/>
        <v>18</v>
      </c>
      <c r="CO5" s="62">
        <f t="shared" si="5"/>
        <v>16</v>
      </c>
      <c r="CP5" s="63">
        <f t="shared" si="6"/>
        <v>21</v>
      </c>
      <c r="CQ5" s="64">
        <f t="shared" si="7"/>
        <v>120</v>
      </c>
    </row>
    <row r="6" spans="1:95" x14ac:dyDescent="0.25">
      <c r="A6" s="1">
        <v>41648.32203703704</v>
      </c>
      <c r="B6" t="s">
        <v>67</v>
      </c>
      <c r="C6" t="s">
        <v>67</v>
      </c>
      <c r="D6" t="s">
        <v>68</v>
      </c>
      <c r="E6" t="s">
        <v>69</v>
      </c>
      <c r="F6" t="s">
        <v>61</v>
      </c>
      <c r="G6" s="29">
        <f>(SUM(R6:AF6)-'רשימות עזר'!$C$8)/'רשימות עזר'!$D$8</f>
        <v>1.1400000000000001</v>
      </c>
      <c r="H6" s="37">
        <f>(SUM(AG6+AI6+AK6+AN6+AP6+AR6+AU6+AW6+BB6+BD6+BF6+BI6+BK6+BM6+BP6+BR6+BT6+BW6+BY6+CA6+CD6+CF6+CH6)-'רשימות עזר'!$C$2)/'רשימות עזר'!$D$2</f>
        <v>-0.94460641399416856</v>
      </c>
      <c r="I6" s="38">
        <f>($CM6-'רשימות עזר'!$C$3)/('רשימות עזר'!$D$3)</f>
        <v>1.4571428571428571</v>
      </c>
      <c r="J6" s="39">
        <f>($CN6-'רשימות עזר'!$C$4)/('רשימות עזר'!$D$4)</f>
        <v>0.67330677290836638</v>
      </c>
      <c r="K6" s="40">
        <f>($CO6-'רשימות עזר'!$C$5)/('רשימות עזר'!$D$5)</f>
        <v>-0.10544217687074847</v>
      </c>
      <c r="L6" s="41">
        <f>($CP6-'רשימות עזר'!$C$6)/('רשימות עזר'!$D$6)</f>
        <v>1.2021276595744683</v>
      </c>
      <c r="M6" s="42">
        <f>(CQ6-'רשימות עזר'!$C$7)/('רשימות עזר'!$D$7)</f>
        <v>0.44333748443337517</v>
      </c>
      <c r="N6" s="73">
        <f t="shared" si="0"/>
        <v>0.7916687422166877</v>
      </c>
      <c r="O6">
        <v>1</v>
      </c>
      <c r="P6">
        <v>8</v>
      </c>
      <c r="Q6" t="b">
        <v>0</v>
      </c>
      <c r="R6" s="4">
        <v>7</v>
      </c>
      <c r="S6" s="4">
        <v>1</v>
      </c>
      <c r="T6" s="4">
        <v>1</v>
      </c>
      <c r="U6" s="4">
        <v>3</v>
      </c>
      <c r="V6" s="4">
        <v>3</v>
      </c>
      <c r="W6" s="4">
        <v>3</v>
      </c>
      <c r="X6" s="4">
        <v>8</v>
      </c>
      <c r="Y6" s="4">
        <v>7</v>
      </c>
      <c r="Z6" s="4">
        <v>1</v>
      </c>
      <c r="AA6" s="4">
        <v>3</v>
      </c>
      <c r="AB6" s="4">
        <v>7</v>
      </c>
      <c r="AC6" s="4">
        <v>1</v>
      </c>
      <c r="AD6" s="4">
        <v>6</v>
      </c>
      <c r="AE6" s="4">
        <v>6</v>
      </c>
      <c r="AF6" s="4">
        <v>3</v>
      </c>
      <c r="AG6" s="6">
        <v>3</v>
      </c>
      <c r="AH6" s="12">
        <v>4</v>
      </c>
      <c r="AI6" s="6">
        <v>1</v>
      </c>
      <c r="AJ6" s="10">
        <v>2</v>
      </c>
      <c r="AK6" s="6">
        <v>1</v>
      </c>
      <c r="AL6" s="8">
        <v>2</v>
      </c>
      <c r="AM6" s="14">
        <v>3</v>
      </c>
      <c r="AN6" s="6">
        <v>1</v>
      </c>
      <c r="AO6" s="12">
        <v>2</v>
      </c>
      <c r="AP6" s="6">
        <v>2</v>
      </c>
      <c r="AQ6" s="10">
        <v>3</v>
      </c>
      <c r="AR6" s="6">
        <v>1</v>
      </c>
      <c r="AS6" s="8">
        <v>2</v>
      </c>
      <c r="AT6" s="14">
        <v>2</v>
      </c>
      <c r="AU6" s="6">
        <v>1</v>
      </c>
      <c r="AV6" s="12">
        <v>4</v>
      </c>
      <c r="AW6" s="6">
        <v>2</v>
      </c>
      <c r="AX6" s="10">
        <v>1</v>
      </c>
      <c r="AY6" s="6">
        <v>1</v>
      </c>
      <c r="AZ6" s="8">
        <v>1</v>
      </c>
      <c r="BA6" s="14">
        <v>3</v>
      </c>
      <c r="BB6" s="6">
        <v>2</v>
      </c>
      <c r="BC6" s="12">
        <v>3</v>
      </c>
      <c r="BD6" s="6">
        <v>1</v>
      </c>
      <c r="BE6" s="10">
        <v>3</v>
      </c>
      <c r="BF6" s="6">
        <v>2</v>
      </c>
      <c r="BG6" s="8">
        <v>2</v>
      </c>
      <c r="BH6" s="14">
        <v>4</v>
      </c>
      <c r="BI6" s="6">
        <v>1</v>
      </c>
      <c r="BJ6" s="12">
        <v>4</v>
      </c>
      <c r="BK6" s="6">
        <v>3</v>
      </c>
      <c r="BL6" s="10">
        <v>2</v>
      </c>
      <c r="BM6" s="6">
        <v>1</v>
      </c>
      <c r="BN6" s="8">
        <v>2</v>
      </c>
      <c r="BO6" s="14">
        <v>4</v>
      </c>
      <c r="BP6" s="6">
        <v>1</v>
      </c>
      <c r="BQ6" s="12">
        <v>4</v>
      </c>
      <c r="BR6" s="6">
        <v>2</v>
      </c>
      <c r="BS6" s="10">
        <v>1</v>
      </c>
      <c r="BT6" s="6">
        <v>2</v>
      </c>
      <c r="BU6" s="8">
        <v>2</v>
      </c>
      <c r="BV6" s="14">
        <v>3</v>
      </c>
      <c r="BW6" s="6">
        <v>4</v>
      </c>
      <c r="BX6" s="12">
        <v>3</v>
      </c>
      <c r="BY6" s="6">
        <v>1</v>
      </c>
      <c r="BZ6" s="10">
        <v>2</v>
      </c>
      <c r="CA6" s="6">
        <v>2</v>
      </c>
      <c r="CB6" s="8">
        <v>2</v>
      </c>
      <c r="CC6" s="14">
        <v>3</v>
      </c>
      <c r="CD6" s="6">
        <v>2</v>
      </c>
      <c r="CE6" s="12">
        <v>3</v>
      </c>
      <c r="CF6" s="6">
        <v>2</v>
      </c>
      <c r="CG6" s="10">
        <v>2</v>
      </c>
      <c r="CH6" s="6">
        <v>1</v>
      </c>
      <c r="CI6" s="8">
        <v>1</v>
      </c>
      <c r="CJ6" s="14">
        <v>4</v>
      </c>
      <c r="CK6" s="58">
        <f t="shared" si="1"/>
        <v>60</v>
      </c>
      <c r="CL6" s="59">
        <f t="shared" si="2"/>
        <v>39</v>
      </c>
      <c r="CM6" s="60">
        <f t="shared" si="3"/>
        <v>27</v>
      </c>
      <c r="CN6" s="61">
        <f t="shared" si="4"/>
        <v>16</v>
      </c>
      <c r="CO6" s="62">
        <f t="shared" si="5"/>
        <v>14</v>
      </c>
      <c r="CP6" s="63">
        <f t="shared" si="6"/>
        <v>26</v>
      </c>
      <c r="CQ6" s="64">
        <f t="shared" si="7"/>
        <v>123</v>
      </c>
    </row>
    <row r="7" spans="1:95" x14ac:dyDescent="0.25">
      <c r="A7" s="1">
        <v>41661.250451388885</v>
      </c>
      <c r="B7" t="s">
        <v>70</v>
      </c>
      <c r="C7" t="s">
        <v>70</v>
      </c>
      <c r="D7" t="s">
        <v>68</v>
      </c>
      <c r="E7" t="s">
        <v>71</v>
      </c>
      <c r="F7" t="s">
        <v>61</v>
      </c>
      <c r="G7" s="29">
        <f>(SUM(R7:AF7)-'רשימות עזר'!$C$8)/'רשימות עזר'!$D$8</f>
        <v>-1.1933333333333331</v>
      </c>
      <c r="H7" s="37">
        <f>(SUM(AG7+AI7+AK7+AN7+AP7+AR7+AU7+AW7+BB7+BD7+BF7+BI7+BK7+BM7+BP7+BR7+BT7+BW7+BY7+CA7+CD7+CF7+CH7)-'רשימות עזר'!$C$2)/'רשימות עזר'!$D$2</f>
        <v>0.65889212827988386</v>
      </c>
      <c r="I7" s="38">
        <f>($CM7-'רשימות עזר'!$C$3)/('רשימות עזר'!$D$3)</f>
        <v>-0.44761904761904769</v>
      </c>
      <c r="J7" s="39">
        <f>($CN7-'רשימות עזר'!$C$4)/('רשימות עזר'!$D$4)</f>
        <v>-0.12350597609561774</v>
      </c>
      <c r="K7" s="40">
        <f>($CO7-'רשימות עזר'!$C$5)/('רשימות עזר'!$D$5)</f>
        <v>-0.44557823129251717</v>
      </c>
      <c r="L7" s="41">
        <f>($CP7-'רשימות עזר'!$C$6)/('רשימות עזר'!$D$6)</f>
        <v>-0.21631205673758847</v>
      </c>
      <c r="M7" s="42">
        <f>(CQ7-'רשימות עזר'!$C$7)/('רשימות עזר'!$D$7)</f>
        <v>0.19427148194271512</v>
      </c>
      <c r="N7" s="73">
        <f t="shared" si="0"/>
        <v>-0.49953092569530899</v>
      </c>
      <c r="O7">
        <v>1</v>
      </c>
      <c r="P7">
        <v>8</v>
      </c>
      <c r="Q7" t="b">
        <v>0</v>
      </c>
      <c r="R7" s="4">
        <v>2</v>
      </c>
      <c r="S7" s="4">
        <v>1</v>
      </c>
      <c r="T7" s="4">
        <v>1</v>
      </c>
      <c r="U7" s="4">
        <v>2</v>
      </c>
      <c r="V7" s="4">
        <v>2</v>
      </c>
      <c r="W7" s="4">
        <v>1</v>
      </c>
      <c r="X7" s="4">
        <v>1</v>
      </c>
      <c r="Y7" s="4">
        <v>1</v>
      </c>
      <c r="Z7" s="4">
        <v>5</v>
      </c>
      <c r="AA7" s="4">
        <v>1</v>
      </c>
      <c r="AB7" s="4">
        <v>2</v>
      </c>
      <c r="AC7" s="4">
        <v>1</v>
      </c>
      <c r="AD7" s="4">
        <v>1</v>
      </c>
      <c r="AE7" s="4">
        <v>2</v>
      </c>
      <c r="AF7" s="4">
        <v>2</v>
      </c>
      <c r="AG7" s="6">
        <v>4</v>
      </c>
      <c r="AH7" s="12">
        <v>2</v>
      </c>
      <c r="AI7" s="6">
        <v>2</v>
      </c>
      <c r="AJ7" s="10">
        <v>1</v>
      </c>
      <c r="AK7" s="6">
        <v>2</v>
      </c>
      <c r="AL7" s="8">
        <v>2</v>
      </c>
      <c r="AM7" s="14">
        <v>3</v>
      </c>
      <c r="AN7" s="6">
        <v>1</v>
      </c>
      <c r="AO7" s="12">
        <v>2</v>
      </c>
      <c r="AP7" s="6">
        <v>2</v>
      </c>
      <c r="AQ7" s="10">
        <v>2</v>
      </c>
      <c r="AR7" s="6">
        <v>2</v>
      </c>
      <c r="AS7" s="8">
        <v>2</v>
      </c>
      <c r="AT7" s="14">
        <v>2</v>
      </c>
      <c r="AU7" s="6">
        <v>2</v>
      </c>
      <c r="AV7" s="12">
        <v>2</v>
      </c>
      <c r="AW7" s="6">
        <v>4</v>
      </c>
      <c r="AX7" s="10">
        <v>1</v>
      </c>
      <c r="AY7" s="6">
        <v>1</v>
      </c>
      <c r="AZ7" s="8">
        <v>1</v>
      </c>
      <c r="BA7" s="14">
        <v>3</v>
      </c>
      <c r="BB7" s="6">
        <v>2</v>
      </c>
      <c r="BC7" s="12">
        <v>4</v>
      </c>
      <c r="BD7" s="6">
        <v>3</v>
      </c>
      <c r="BE7" s="10">
        <v>1</v>
      </c>
      <c r="BF7" s="6">
        <v>3</v>
      </c>
      <c r="BG7" s="8">
        <v>2</v>
      </c>
      <c r="BH7" s="14">
        <v>4</v>
      </c>
      <c r="BI7" s="6">
        <v>2</v>
      </c>
      <c r="BJ7" s="12">
        <v>3</v>
      </c>
      <c r="BK7" s="6">
        <v>3</v>
      </c>
      <c r="BL7" s="10">
        <v>2</v>
      </c>
      <c r="BM7" s="6">
        <v>1</v>
      </c>
      <c r="BN7" s="8">
        <v>1</v>
      </c>
      <c r="BO7" s="14">
        <v>3</v>
      </c>
      <c r="BP7" s="6">
        <v>2</v>
      </c>
      <c r="BQ7" s="12">
        <v>3</v>
      </c>
      <c r="BR7" s="6">
        <v>2</v>
      </c>
      <c r="BS7" s="10">
        <v>3</v>
      </c>
      <c r="BT7" s="6">
        <v>2</v>
      </c>
      <c r="BU7" s="8">
        <v>2</v>
      </c>
      <c r="BV7" s="14">
        <v>2</v>
      </c>
      <c r="BW7" s="6">
        <v>2</v>
      </c>
      <c r="BX7" s="12">
        <v>2</v>
      </c>
      <c r="BY7" s="6">
        <v>2</v>
      </c>
      <c r="BZ7" s="10">
        <v>2</v>
      </c>
      <c r="CA7" s="6">
        <v>2</v>
      </c>
      <c r="CB7" s="8">
        <v>2</v>
      </c>
      <c r="CC7" s="14">
        <v>2</v>
      </c>
      <c r="CD7" s="6">
        <v>2</v>
      </c>
      <c r="CE7" s="12">
        <v>3</v>
      </c>
      <c r="CF7" s="6">
        <v>2</v>
      </c>
      <c r="CG7" s="10">
        <v>2</v>
      </c>
      <c r="CH7" s="6">
        <v>1</v>
      </c>
      <c r="CI7" s="8">
        <v>1</v>
      </c>
      <c r="CJ7" s="14">
        <v>3</v>
      </c>
      <c r="CK7" s="58">
        <f t="shared" si="1"/>
        <v>25</v>
      </c>
      <c r="CL7" s="59">
        <f t="shared" si="2"/>
        <v>50</v>
      </c>
      <c r="CM7" s="60">
        <f t="shared" si="3"/>
        <v>21</v>
      </c>
      <c r="CN7" s="61">
        <f t="shared" si="4"/>
        <v>14</v>
      </c>
      <c r="CO7" s="62">
        <f t="shared" si="5"/>
        <v>13</v>
      </c>
      <c r="CP7" s="63">
        <f t="shared" si="6"/>
        <v>22</v>
      </c>
      <c r="CQ7" s="64">
        <f t="shared" si="7"/>
        <v>121</v>
      </c>
    </row>
    <row r="8" spans="1:95" x14ac:dyDescent="0.25">
      <c r="A8" s="1">
        <v>41669.311145833337</v>
      </c>
      <c r="B8" t="s">
        <v>72</v>
      </c>
      <c r="C8" t="s">
        <v>72</v>
      </c>
      <c r="D8" t="s">
        <v>73</v>
      </c>
      <c r="E8" t="s">
        <v>74</v>
      </c>
      <c r="F8" t="s">
        <v>61</v>
      </c>
      <c r="G8" s="29">
        <f>(SUM(R8:AF8)-'רשימות עזר'!$C$8)/'רשימות עזר'!$D$8</f>
        <v>1.4733333333333334</v>
      </c>
      <c r="H8" s="37">
        <f>(SUM(AG8+AI8+AK8+AN8+AP8+AR8+AU8+AW8+BB8+BD8+BF8+BI8+BK8+BM8+BP8+BR8+BT8+BW8+BY8+CA8+CD8+CF8+CH8)-'רשימות עזר'!$C$2)/'רשימות עזר'!$D$2</f>
        <v>1.6793002915451898</v>
      </c>
      <c r="I8" s="38">
        <f>($CM8-'רשימות עזר'!$C$3)/('רשימות עזר'!$D$3)</f>
        <v>0.82222222222222219</v>
      </c>
      <c r="J8" s="39">
        <f>($CN8-'רשימות עזר'!$C$4)/('רשימות עזר'!$D$4)</f>
        <v>1.4701195219123506</v>
      </c>
      <c r="K8" s="40">
        <f>($CO8-'רשימות עזר'!$C$5)/('רשימות עזר'!$D$5)</f>
        <v>0.23469387755102025</v>
      </c>
      <c r="L8" s="41">
        <f>($CP8-'רשימות עזר'!$C$6)/('רשימות עזר'!$D$6)</f>
        <v>0.84751773049645418</v>
      </c>
      <c r="M8" s="42">
        <f>(CQ8-'רשימות עזר'!$C$7)/('רשימות עזר'!$D$7)</f>
        <v>2.8094645080946457</v>
      </c>
      <c r="N8" s="73">
        <f t="shared" si="0"/>
        <v>2.1413989207139896</v>
      </c>
      <c r="O8">
        <v>1</v>
      </c>
      <c r="P8">
        <v>5</v>
      </c>
      <c r="Q8" t="s">
        <v>64</v>
      </c>
      <c r="R8" s="4">
        <v>8</v>
      </c>
      <c r="S8" s="4">
        <v>1</v>
      </c>
      <c r="T8" s="4">
        <v>3</v>
      </c>
      <c r="U8" s="4">
        <v>3</v>
      </c>
      <c r="V8" s="4">
        <v>4</v>
      </c>
      <c r="W8" s="4">
        <v>3</v>
      </c>
      <c r="X8" s="4">
        <v>8</v>
      </c>
      <c r="Y8" s="4">
        <v>6</v>
      </c>
      <c r="Z8" s="4">
        <v>2</v>
      </c>
      <c r="AA8" s="4">
        <v>1</v>
      </c>
      <c r="AB8" s="4">
        <v>6</v>
      </c>
      <c r="AC8" s="4">
        <v>4</v>
      </c>
      <c r="AD8" s="4">
        <v>2</v>
      </c>
      <c r="AE8" s="4">
        <v>8</v>
      </c>
      <c r="AF8" s="4">
        <v>6</v>
      </c>
      <c r="AG8" s="6">
        <v>4</v>
      </c>
      <c r="AH8" s="12">
        <v>3</v>
      </c>
      <c r="AI8" s="6">
        <v>2</v>
      </c>
      <c r="AJ8" s="10">
        <v>3</v>
      </c>
      <c r="AK8" s="6">
        <v>3</v>
      </c>
      <c r="AL8" s="8">
        <v>2</v>
      </c>
      <c r="AM8" s="14">
        <v>4</v>
      </c>
      <c r="AN8" s="6">
        <v>2</v>
      </c>
      <c r="AO8" s="12">
        <v>3</v>
      </c>
      <c r="AP8" s="6">
        <v>3</v>
      </c>
      <c r="AQ8" s="10">
        <v>1</v>
      </c>
      <c r="AR8" s="6">
        <v>2</v>
      </c>
      <c r="AS8" s="8">
        <v>2</v>
      </c>
      <c r="AT8" s="14">
        <v>3</v>
      </c>
      <c r="AU8" s="6">
        <v>2</v>
      </c>
      <c r="AV8" s="12">
        <v>3</v>
      </c>
      <c r="AW8" s="6">
        <v>3</v>
      </c>
      <c r="AX8" s="10">
        <v>2</v>
      </c>
      <c r="AY8" s="6">
        <v>2</v>
      </c>
      <c r="AZ8" s="8">
        <v>1</v>
      </c>
      <c r="BA8" s="14">
        <v>3</v>
      </c>
      <c r="BB8" s="6">
        <v>3</v>
      </c>
      <c r="BC8" s="12">
        <v>3</v>
      </c>
      <c r="BD8" s="6">
        <v>1</v>
      </c>
      <c r="BE8" s="10">
        <v>2</v>
      </c>
      <c r="BF8" s="6">
        <v>3</v>
      </c>
      <c r="BG8" s="8">
        <v>2</v>
      </c>
      <c r="BH8" s="14">
        <v>3</v>
      </c>
      <c r="BI8" s="6">
        <v>3</v>
      </c>
      <c r="BJ8" s="12">
        <v>3</v>
      </c>
      <c r="BK8" s="6">
        <v>3</v>
      </c>
      <c r="BL8" s="10">
        <v>3</v>
      </c>
      <c r="BM8" s="6">
        <v>2</v>
      </c>
      <c r="BN8" s="8">
        <v>2</v>
      </c>
      <c r="BO8" s="14">
        <v>3</v>
      </c>
      <c r="BP8" s="6">
        <v>2</v>
      </c>
      <c r="BQ8" s="12">
        <v>4</v>
      </c>
      <c r="BR8" s="6">
        <v>2</v>
      </c>
      <c r="BS8" s="10">
        <v>2</v>
      </c>
      <c r="BT8" s="6">
        <v>3</v>
      </c>
      <c r="BU8" s="8">
        <v>2</v>
      </c>
      <c r="BV8" s="14">
        <v>3</v>
      </c>
      <c r="BW8" s="6">
        <v>2</v>
      </c>
      <c r="BX8" s="12">
        <v>3</v>
      </c>
      <c r="BY8" s="6">
        <v>2</v>
      </c>
      <c r="BZ8" s="10">
        <v>2</v>
      </c>
      <c r="CA8" s="6">
        <v>3</v>
      </c>
      <c r="CB8" s="8">
        <v>2</v>
      </c>
      <c r="CC8" s="14">
        <v>3</v>
      </c>
      <c r="CD8" s="6">
        <v>2</v>
      </c>
      <c r="CE8" s="12">
        <v>3</v>
      </c>
      <c r="CF8" s="6">
        <v>2</v>
      </c>
      <c r="CG8" s="10">
        <v>3</v>
      </c>
      <c r="CH8" s="6">
        <v>3</v>
      </c>
      <c r="CI8" s="8">
        <v>2</v>
      </c>
      <c r="CJ8" s="14">
        <v>3</v>
      </c>
      <c r="CK8" s="58">
        <f t="shared" si="1"/>
        <v>65</v>
      </c>
      <c r="CL8" s="59">
        <f t="shared" si="2"/>
        <v>57</v>
      </c>
      <c r="CM8" s="60">
        <f t="shared" si="3"/>
        <v>25</v>
      </c>
      <c r="CN8" s="61">
        <f t="shared" si="4"/>
        <v>18</v>
      </c>
      <c r="CO8" s="62">
        <f t="shared" si="5"/>
        <v>15</v>
      </c>
      <c r="CP8" s="63">
        <f t="shared" si="6"/>
        <v>25</v>
      </c>
      <c r="CQ8" s="64">
        <f t="shared" si="7"/>
        <v>142</v>
      </c>
    </row>
    <row r="9" spans="1:95" x14ac:dyDescent="0.25">
      <c r="A9" s="1">
        <v>41669.331793981481</v>
      </c>
      <c r="B9" t="s">
        <v>75</v>
      </c>
      <c r="C9" t="s">
        <v>75</v>
      </c>
      <c r="D9" t="s">
        <v>73</v>
      </c>
      <c r="E9" t="s">
        <v>76</v>
      </c>
      <c r="F9" t="s">
        <v>61</v>
      </c>
      <c r="G9" s="29">
        <f>(SUM(R9:AF9)-'רשימות עזר'!$C$8)/'רשימות עזר'!$D$8</f>
        <v>2.2066666666666666</v>
      </c>
      <c r="H9" s="37">
        <f>(SUM(AG9+AI9+AK9+AN9+AP9+AR9+AU9+AW9+BB9+BD9+BF9+BI9+BK9+BM9+BP9+BR9+BT9+BW9+BY9+CA9+CD9+CF9+CH9)-'רשימות עזר'!$C$2)/'רשימות עזר'!$D$2</f>
        <v>-1.3819241982507284</v>
      </c>
      <c r="I9" s="38">
        <f>($CM9-'רשימות עזר'!$C$3)/('רשימות עזר'!$D$3)</f>
        <v>1.7746031746031745</v>
      </c>
      <c r="J9" s="39">
        <f>($CN9-'רשימות עזר'!$C$4)/('רשימות עזר'!$D$4)</f>
        <v>-0.92031872509960189</v>
      </c>
      <c r="K9" s="40">
        <f>($CO9-'רשימות עזר'!$C$5)/('רשימות עזר'!$D$5)</f>
        <v>-0.10544217687074847</v>
      </c>
      <c r="L9" s="41">
        <f>($CP9-'רשימות עזר'!$C$6)/('רשימות עזר'!$D$6)</f>
        <v>2.2659574468085109</v>
      </c>
      <c r="M9" s="42">
        <f>(CQ9-'רשימות עזר'!$C$7)/('רשימות עזר'!$D$7)</f>
        <v>6.97384806973851E-2</v>
      </c>
      <c r="N9" s="73">
        <f t="shared" si="0"/>
        <v>1.1382025736820258</v>
      </c>
      <c r="O9">
        <v>1</v>
      </c>
      <c r="P9">
        <v>3</v>
      </c>
      <c r="Q9" t="b">
        <v>0</v>
      </c>
      <c r="R9" s="4">
        <v>6</v>
      </c>
      <c r="S9" s="4">
        <v>5</v>
      </c>
      <c r="T9" s="4">
        <v>1</v>
      </c>
      <c r="U9" s="4">
        <v>7</v>
      </c>
      <c r="V9" s="4">
        <v>8</v>
      </c>
      <c r="W9" s="4">
        <v>1</v>
      </c>
      <c r="X9" s="4">
        <v>3</v>
      </c>
      <c r="Y9" s="4">
        <v>1</v>
      </c>
      <c r="Z9" s="4">
        <v>5</v>
      </c>
      <c r="AA9" s="4">
        <v>8</v>
      </c>
      <c r="AB9" s="4">
        <v>1</v>
      </c>
      <c r="AC9" s="4">
        <v>7</v>
      </c>
      <c r="AD9" s="4">
        <v>7</v>
      </c>
      <c r="AE9" s="4">
        <v>8</v>
      </c>
      <c r="AF9" s="4">
        <v>8</v>
      </c>
      <c r="AG9" s="6">
        <v>4</v>
      </c>
      <c r="AH9" s="12">
        <v>4</v>
      </c>
      <c r="AI9" s="6">
        <v>1</v>
      </c>
      <c r="AJ9" s="10">
        <v>2</v>
      </c>
      <c r="AK9" s="6">
        <v>1</v>
      </c>
      <c r="AL9" s="8">
        <v>3</v>
      </c>
      <c r="AM9" s="14">
        <v>4</v>
      </c>
      <c r="AN9" s="6">
        <v>1</v>
      </c>
      <c r="AO9" s="12">
        <v>3</v>
      </c>
      <c r="AP9" s="6">
        <v>1</v>
      </c>
      <c r="AQ9" s="10">
        <v>1</v>
      </c>
      <c r="AR9" s="6">
        <v>1</v>
      </c>
      <c r="AS9" s="8">
        <v>1</v>
      </c>
      <c r="AT9" s="14">
        <v>2</v>
      </c>
      <c r="AU9" s="6">
        <v>1</v>
      </c>
      <c r="AV9" s="12">
        <v>4</v>
      </c>
      <c r="AW9" s="6">
        <v>1</v>
      </c>
      <c r="AX9" s="10">
        <v>1</v>
      </c>
      <c r="AY9" s="6">
        <v>1</v>
      </c>
      <c r="AZ9" s="8">
        <v>1</v>
      </c>
      <c r="BA9" s="14">
        <v>4</v>
      </c>
      <c r="BB9" s="6">
        <v>1</v>
      </c>
      <c r="BC9" s="12">
        <v>4</v>
      </c>
      <c r="BD9" s="6">
        <v>2</v>
      </c>
      <c r="BE9" s="10">
        <v>1</v>
      </c>
      <c r="BF9" s="6">
        <v>1</v>
      </c>
      <c r="BG9" s="8">
        <v>2</v>
      </c>
      <c r="BH9" s="14">
        <v>4</v>
      </c>
      <c r="BI9" s="6">
        <v>2</v>
      </c>
      <c r="BJ9" s="12">
        <v>4</v>
      </c>
      <c r="BK9" s="6">
        <v>3</v>
      </c>
      <c r="BL9" s="10">
        <v>2</v>
      </c>
      <c r="BM9" s="6">
        <v>1</v>
      </c>
      <c r="BN9" s="8">
        <v>2</v>
      </c>
      <c r="BO9" s="14">
        <v>4</v>
      </c>
      <c r="BP9" s="6">
        <v>3</v>
      </c>
      <c r="BQ9" s="12">
        <v>4</v>
      </c>
      <c r="BR9" s="6">
        <v>1</v>
      </c>
      <c r="BS9" s="10">
        <v>2</v>
      </c>
      <c r="BT9" s="6">
        <v>2</v>
      </c>
      <c r="BU9" s="8">
        <v>2</v>
      </c>
      <c r="BV9" s="14">
        <v>3</v>
      </c>
      <c r="BW9" s="6">
        <v>3</v>
      </c>
      <c r="BX9" s="12">
        <v>2</v>
      </c>
      <c r="BY9" s="6">
        <v>1</v>
      </c>
      <c r="BZ9" s="10">
        <v>1</v>
      </c>
      <c r="CA9" s="6">
        <v>2</v>
      </c>
      <c r="CB9" s="8">
        <v>1</v>
      </c>
      <c r="CC9" s="14">
        <v>4</v>
      </c>
      <c r="CD9" s="6">
        <v>1</v>
      </c>
      <c r="CE9" s="12">
        <v>3</v>
      </c>
      <c r="CF9" s="6">
        <v>1</v>
      </c>
      <c r="CG9" s="10">
        <v>2</v>
      </c>
      <c r="CH9" s="6">
        <v>1</v>
      </c>
      <c r="CI9" s="8">
        <v>2</v>
      </c>
      <c r="CJ9" s="14">
        <v>4</v>
      </c>
      <c r="CK9" s="58">
        <f t="shared" si="1"/>
        <v>76</v>
      </c>
      <c r="CL9" s="59">
        <f t="shared" si="2"/>
        <v>36</v>
      </c>
      <c r="CM9" s="60">
        <f t="shared" si="3"/>
        <v>28</v>
      </c>
      <c r="CN9" s="61">
        <f t="shared" si="4"/>
        <v>12</v>
      </c>
      <c r="CO9" s="62">
        <f t="shared" si="5"/>
        <v>14</v>
      </c>
      <c r="CP9" s="63">
        <f t="shared" si="6"/>
        <v>29</v>
      </c>
      <c r="CQ9" s="64">
        <f t="shared" si="7"/>
        <v>120</v>
      </c>
    </row>
    <row r="10" spans="1:95" x14ac:dyDescent="0.25">
      <c r="A10" s="1">
        <v>41675.309629629628</v>
      </c>
      <c r="B10" t="s">
        <v>77</v>
      </c>
      <c r="C10" t="s">
        <v>77</v>
      </c>
      <c r="D10" t="s">
        <v>73</v>
      </c>
      <c r="E10" t="s">
        <v>78</v>
      </c>
      <c r="F10" t="s">
        <v>61</v>
      </c>
      <c r="G10" s="29">
        <f>(SUM(R10:AF10)-'רשימות עזר'!$C$8)/'רשימות עזר'!$D$8</f>
        <v>-0.59333333333333327</v>
      </c>
      <c r="H10" s="37">
        <f>(SUM(AG10+AI10+AK10+AN10+AP10+AR10+AU10+AW10+BB10+BD10+BF10+BI10+BK10+BM10+BP10+BR10+BT10+BW10+BY10+CA10+CD10+CF10+CH10)-'רשימות עזר'!$C$2)/'רשימות עזר'!$D$2</f>
        <v>-1.9650145772594747</v>
      </c>
      <c r="I10" s="38">
        <f>($CM10-'רשימות עזר'!$C$3)/('רשימות עזר'!$D$3)</f>
        <v>2.4095238095238094</v>
      </c>
      <c r="J10" s="39">
        <f>($CN10-'רשימות עזר'!$C$4)/('רשימות עזר'!$D$4)</f>
        <v>-1.318725099601594</v>
      </c>
      <c r="K10" s="40">
        <f>($CO10-'רשימות עזר'!$C$5)/('רשימות עזר'!$D$5)</f>
        <v>-2.1462585034013606</v>
      </c>
      <c r="L10" s="41">
        <f>($CP10-'רשימות עזר'!$C$6)/('רשימות עזר'!$D$6)</f>
        <v>1.5567375886524826</v>
      </c>
      <c r="M10" s="42">
        <f>(CQ10-'רשימות עזר'!$C$7)/('רשימות עזר'!$D$7)</f>
        <v>-1.3001245330012452</v>
      </c>
      <c r="N10" s="73">
        <f t="shared" si="0"/>
        <v>-0.94672893316728923</v>
      </c>
      <c r="O10">
        <v>1</v>
      </c>
      <c r="P10">
        <v>5</v>
      </c>
      <c r="Q10" t="s">
        <v>64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8</v>
      </c>
      <c r="Y10" s="4">
        <v>1</v>
      </c>
      <c r="Z10" s="4">
        <v>1</v>
      </c>
      <c r="AA10" s="4">
        <v>1</v>
      </c>
      <c r="AB10" s="4">
        <v>1</v>
      </c>
      <c r="AC10" s="4">
        <v>2</v>
      </c>
      <c r="AD10" s="4">
        <v>2</v>
      </c>
      <c r="AE10" s="4">
        <v>8</v>
      </c>
      <c r="AF10" s="4">
        <v>4</v>
      </c>
      <c r="AG10" s="6">
        <v>3</v>
      </c>
      <c r="AH10" s="12">
        <v>3</v>
      </c>
      <c r="AI10" s="6">
        <v>1</v>
      </c>
      <c r="AJ10" s="10">
        <v>2</v>
      </c>
      <c r="AK10" s="6">
        <v>1</v>
      </c>
      <c r="AL10" s="8">
        <v>1</v>
      </c>
      <c r="AM10" s="14">
        <v>4</v>
      </c>
      <c r="AN10" s="6">
        <v>1</v>
      </c>
      <c r="AO10" s="12">
        <v>3</v>
      </c>
      <c r="AP10" s="6">
        <v>1</v>
      </c>
      <c r="AQ10" s="10">
        <v>1</v>
      </c>
      <c r="AR10" s="6">
        <v>2</v>
      </c>
      <c r="AS10" s="8">
        <v>1</v>
      </c>
      <c r="AT10" s="14">
        <v>2</v>
      </c>
      <c r="AU10" s="6">
        <v>1</v>
      </c>
      <c r="AV10" s="12">
        <v>4</v>
      </c>
      <c r="AW10" s="6">
        <v>1</v>
      </c>
      <c r="AX10" s="10">
        <v>2</v>
      </c>
      <c r="AY10" s="6">
        <v>1</v>
      </c>
      <c r="AZ10" s="8">
        <v>1</v>
      </c>
      <c r="BA10" s="14">
        <v>3</v>
      </c>
      <c r="BB10" s="6">
        <v>1</v>
      </c>
      <c r="BC10" s="12">
        <v>4</v>
      </c>
      <c r="BD10" s="6">
        <v>1</v>
      </c>
      <c r="BE10" s="10">
        <v>2</v>
      </c>
      <c r="BF10" s="6">
        <v>1</v>
      </c>
      <c r="BG10" s="8">
        <v>1</v>
      </c>
      <c r="BH10" s="14">
        <v>4</v>
      </c>
      <c r="BI10" s="6">
        <v>2</v>
      </c>
      <c r="BJ10" s="12">
        <v>4</v>
      </c>
      <c r="BK10" s="6">
        <v>2</v>
      </c>
      <c r="BL10" s="10">
        <v>1</v>
      </c>
      <c r="BM10" s="6">
        <v>2</v>
      </c>
      <c r="BN10" s="8">
        <v>1</v>
      </c>
      <c r="BO10" s="14">
        <v>4</v>
      </c>
      <c r="BP10" s="6">
        <v>2</v>
      </c>
      <c r="BQ10" s="12">
        <v>4</v>
      </c>
      <c r="BR10" s="6">
        <v>2</v>
      </c>
      <c r="BS10" s="10">
        <v>1</v>
      </c>
      <c r="BT10" s="6">
        <v>1</v>
      </c>
      <c r="BU10" s="8">
        <v>1</v>
      </c>
      <c r="BV10" s="14">
        <v>3</v>
      </c>
      <c r="BW10" s="6">
        <v>1</v>
      </c>
      <c r="BX10" s="12">
        <v>4</v>
      </c>
      <c r="BY10" s="6">
        <v>2</v>
      </c>
      <c r="BZ10" s="10">
        <v>1</v>
      </c>
      <c r="CA10" s="6">
        <v>1</v>
      </c>
      <c r="CB10" s="8">
        <v>1</v>
      </c>
      <c r="CC10" s="14">
        <v>4</v>
      </c>
      <c r="CD10" s="6">
        <v>1</v>
      </c>
      <c r="CE10" s="12">
        <v>4</v>
      </c>
      <c r="CF10" s="6">
        <v>1</v>
      </c>
      <c r="CG10" s="10">
        <v>1</v>
      </c>
      <c r="CH10" s="6">
        <v>1</v>
      </c>
      <c r="CI10" s="8">
        <v>1</v>
      </c>
      <c r="CJ10" s="14">
        <v>3</v>
      </c>
      <c r="CK10" s="58">
        <f t="shared" si="1"/>
        <v>34</v>
      </c>
      <c r="CL10" s="59">
        <f t="shared" si="2"/>
        <v>32</v>
      </c>
      <c r="CM10" s="60">
        <f t="shared" si="3"/>
        <v>30</v>
      </c>
      <c r="CN10" s="61">
        <f t="shared" si="4"/>
        <v>11</v>
      </c>
      <c r="CO10" s="62">
        <f t="shared" si="5"/>
        <v>8</v>
      </c>
      <c r="CP10" s="63">
        <f t="shared" si="6"/>
        <v>27</v>
      </c>
      <c r="CQ10" s="64">
        <f t="shared" si="7"/>
        <v>109</v>
      </c>
    </row>
    <row r="11" spans="1:95" x14ac:dyDescent="0.25">
      <c r="A11" s="1">
        <v>41675.33357638889</v>
      </c>
      <c r="B11" t="s">
        <v>79</v>
      </c>
      <c r="C11" t="s">
        <v>79</v>
      </c>
      <c r="D11" t="s">
        <v>73</v>
      </c>
      <c r="E11" t="s">
        <v>80</v>
      </c>
      <c r="F11" t="s">
        <v>61</v>
      </c>
      <c r="G11" s="29">
        <f>(SUM(R11:AF11)-'רשימות עזר'!$C$8)/'רשימות עזר'!$D$8</f>
        <v>-1.26</v>
      </c>
      <c r="H11" s="37">
        <f>(SUM(AG11+AI11+AK11+AN11+AP11+AR11+AU11+AW11+BB11+BD11+BF11+BI11+BK11+BM11+BP11+BR11+BT11+BW11+BY11+CA11+CD11+CF11+CH11)-'רשימות עזר'!$C$2)/'רשימות עזר'!$D$2</f>
        <v>0.22157434402332407</v>
      </c>
      <c r="I11" s="38">
        <f>($CM11-'רשימות עזר'!$C$3)/('רשימות עזר'!$D$3)</f>
        <v>-0.1301587301587302</v>
      </c>
      <c r="J11" s="39">
        <f>($CN11-'רשימות עזר'!$C$4)/('רשימות עזר'!$D$4)</f>
        <v>-0.52191235059760976</v>
      </c>
      <c r="K11" s="40">
        <f>($CO11-'רשימות עזר'!$C$5)/('רשימות עזר'!$D$5)</f>
        <v>-0.10544217687074847</v>
      </c>
      <c r="L11" s="41">
        <f>($CP11-'רשימות עזר'!$C$6)/('רשימות עזר'!$D$6)</f>
        <v>1.2021276595744683</v>
      </c>
      <c r="M11" s="42">
        <f>(CQ11-'רשימות עזר'!$C$7)/('רשימות עזר'!$D$7)</f>
        <v>0.56787048567870524</v>
      </c>
      <c r="N11" s="73">
        <f t="shared" si="0"/>
        <v>-0.34606475716064738</v>
      </c>
      <c r="O11">
        <v>1</v>
      </c>
      <c r="P11">
        <v>8</v>
      </c>
      <c r="Q11" t="s">
        <v>81</v>
      </c>
      <c r="R11" s="4">
        <v>2</v>
      </c>
      <c r="S11" s="4">
        <v>1</v>
      </c>
      <c r="T11" s="4">
        <v>1</v>
      </c>
      <c r="U11" s="4">
        <v>2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8</v>
      </c>
      <c r="AG11" s="6">
        <v>3</v>
      </c>
      <c r="AH11" s="12">
        <v>2</v>
      </c>
      <c r="AI11" s="6">
        <v>2</v>
      </c>
      <c r="AJ11" s="10">
        <v>1</v>
      </c>
      <c r="AK11" s="6">
        <v>3</v>
      </c>
      <c r="AL11" s="8">
        <v>2</v>
      </c>
      <c r="AM11" s="14">
        <v>3</v>
      </c>
      <c r="AN11" s="6">
        <v>2</v>
      </c>
      <c r="AO11" s="12">
        <v>2</v>
      </c>
      <c r="AP11" s="6">
        <v>2</v>
      </c>
      <c r="AQ11" s="10">
        <v>2</v>
      </c>
      <c r="AR11" s="6">
        <v>2</v>
      </c>
      <c r="AS11" s="8">
        <v>1</v>
      </c>
      <c r="AT11" s="14">
        <v>2</v>
      </c>
      <c r="AU11" s="6">
        <v>1</v>
      </c>
      <c r="AV11" s="12">
        <v>3</v>
      </c>
      <c r="AW11" s="6">
        <v>4</v>
      </c>
      <c r="AX11" s="10">
        <v>1</v>
      </c>
      <c r="AY11" s="6">
        <v>2</v>
      </c>
      <c r="AZ11" s="8">
        <v>2</v>
      </c>
      <c r="BA11" s="14">
        <v>4</v>
      </c>
      <c r="BB11" s="6">
        <v>2</v>
      </c>
      <c r="BC11" s="12">
        <v>3</v>
      </c>
      <c r="BD11" s="6">
        <v>2</v>
      </c>
      <c r="BE11" s="10">
        <v>1</v>
      </c>
      <c r="BF11" s="6">
        <v>2</v>
      </c>
      <c r="BG11" s="8">
        <v>2</v>
      </c>
      <c r="BH11" s="14">
        <v>4</v>
      </c>
      <c r="BI11" s="6">
        <v>3</v>
      </c>
      <c r="BJ11" s="12">
        <v>3</v>
      </c>
      <c r="BK11" s="6">
        <v>3</v>
      </c>
      <c r="BL11" s="10">
        <v>1</v>
      </c>
      <c r="BM11" s="6">
        <v>2</v>
      </c>
      <c r="BN11" s="8">
        <v>2</v>
      </c>
      <c r="BO11" s="14">
        <v>3</v>
      </c>
      <c r="BP11" s="6">
        <v>2</v>
      </c>
      <c r="BQ11" s="12">
        <v>4</v>
      </c>
      <c r="BR11" s="6">
        <v>2</v>
      </c>
      <c r="BS11" s="10">
        <v>2</v>
      </c>
      <c r="BT11" s="6">
        <v>1</v>
      </c>
      <c r="BU11" s="8">
        <v>2</v>
      </c>
      <c r="BV11" s="14">
        <v>3</v>
      </c>
      <c r="BW11" s="6">
        <v>1</v>
      </c>
      <c r="BX11" s="12">
        <v>3</v>
      </c>
      <c r="BY11" s="6">
        <v>2</v>
      </c>
      <c r="BZ11" s="10">
        <v>2</v>
      </c>
      <c r="CA11" s="6">
        <v>3</v>
      </c>
      <c r="CB11" s="8">
        <v>2</v>
      </c>
      <c r="CC11" s="14">
        <v>3</v>
      </c>
      <c r="CD11" s="6">
        <v>1</v>
      </c>
      <c r="CE11" s="12">
        <v>2</v>
      </c>
      <c r="CF11" s="6">
        <v>1</v>
      </c>
      <c r="CG11" s="10">
        <v>3</v>
      </c>
      <c r="CH11" s="6">
        <v>1</v>
      </c>
      <c r="CI11" s="8">
        <v>1</v>
      </c>
      <c r="CJ11" s="14">
        <v>4</v>
      </c>
      <c r="CK11" s="58">
        <f t="shared" si="1"/>
        <v>24</v>
      </c>
      <c r="CL11" s="59">
        <f t="shared" si="2"/>
        <v>47</v>
      </c>
      <c r="CM11" s="60">
        <f t="shared" si="3"/>
        <v>22</v>
      </c>
      <c r="CN11" s="61">
        <f t="shared" si="4"/>
        <v>13</v>
      </c>
      <c r="CO11" s="62">
        <f t="shared" si="5"/>
        <v>14</v>
      </c>
      <c r="CP11" s="63">
        <f t="shared" si="6"/>
        <v>26</v>
      </c>
      <c r="CQ11" s="64">
        <f t="shared" si="7"/>
        <v>124</v>
      </c>
    </row>
    <row r="12" spans="1:95" x14ac:dyDescent="0.25">
      <c r="A12" s="1">
        <v>41682.321261574078</v>
      </c>
      <c r="B12" t="s">
        <v>82</v>
      </c>
      <c r="C12" t="s">
        <v>82</v>
      </c>
      <c r="D12" t="s">
        <v>73</v>
      </c>
      <c r="E12" t="s">
        <v>83</v>
      </c>
      <c r="F12" t="s">
        <v>61</v>
      </c>
      <c r="G12" s="29">
        <f>(SUM(R12:AF12)-'רשימות עזר'!$C$8)/'רשימות עזר'!$D$8</f>
        <v>1.54</v>
      </c>
      <c r="H12" s="37">
        <f>(SUM(AG12+AI12+AK12+AN12+AP12+AR12+AU12+AW12+BB12+BD12+BF12+BI12+BK12+BM12+BP12+BR12+BT12+BW12+BY12+CA12+CD12+CF12+CH12)-'רשימות עזר'!$C$2)/'רשימות עזר'!$D$2</f>
        <v>-0.36151603498542229</v>
      </c>
      <c r="I12" s="38">
        <f>($CM12-'רשימות עזר'!$C$3)/('רשימות עזר'!$D$3)</f>
        <v>-0.44761904761904769</v>
      </c>
      <c r="J12" s="39">
        <f>($CN12-'רשימות עזר'!$C$4)/('רשימות עזר'!$D$4)</f>
        <v>1.0717131474103585</v>
      </c>
      <c r="K12" s="40">
        <f>($CO12-'רשימות עזר'!$C$5)/('רשימות עזר'!$D$5)</f>
        <v>-0.10544217687074847</v>
      </c>
      <c r="L12" s="41">
        <f>($CP12-'רשימות עזר'!$C$6)/('רשימות עזר'!$D$6)</f>
        <v>-0.57092198581560272</v>
      </c>
      <c r="M12" s="42">
        <f>(CQ12-'רשימות עזר'!$C$7)/('רשימות עזר'!$D$7)</f>
        <v>-0.30386052303860495</v>
      </c>
      <c r="N12" s="73">
        <f t="shared" si="0"/>
        <v>0.61806973848069757</v>
      </c>
      <c r="O12">
        <v>3</v>
      </c>
      <c r="P12">
        <v>2</v>
      </c>
      <c r="Q12" t="b">
        <v>0</v>
      </c>
      <c r="R12" s="4">
        <v>5</v>
      </c>
      <c r="S12" s="4">
        <v>1</v>
      </c>
      <c r="T12" s="4">
        <v>2</v>
      </c>
      <c r="U12" s="4">
        <v>2</v>
      </c>
      <c r="V12" s="4">
        <v>2</v>
      </c>
      <c r="W12" s="4">
        <v>6</v>
      </c>
      <c r="X12" s="4">
        <v>3</v>
      </c>
      <c r="Y12" s="4">
        <v>7</v>
      </c>
      <c r="Z12" s="4">
        <v>8</v>
      </c>
      <c r="AA12" s="4">
        <v>8</v>
      </c>
      <c r="AB12" s="4">
        <v>2</v>
      </c>
      <c r="AC12" s="4">
        <v>5</v>
      </c>
      <c r="AD12" s="4">
        <v>6</v>
      </c>
      <c r="AE12" s="4">
        <v>3</v>
      </c>
      <c r="AF12" s="4">
        <v>6</v>
      </c>
      <c r="AG12" s="6">
        <v>3</v>
      </c>
      <c r="AH12" s="12">
        <v>2</v>
      </c>
      <c r="AI12" s="6">
        <v>2</v>
      </c>
      <c r="AJ12" s="10">
        <v>2</v>
      </c>
      <c r="AK12" s="6">
        <v>2</v>
      </c>
      <c r="AL12" s="8">
        <v>1</v>
      </c>
      <c r="AM12" s="14">
        <v>2</v>
      </c>
      <c r="AN12" s="6">
        <v>1</v>
      </c>
      <c r="AO12" s="12">
        <v>3</v>
      </c>
      <c r="AP12" s="6">
        <v>2</v>
      </c>
      <c r="AQ12" s="10">
        <v>2</v>
      </c>
      <c r="AR12" s="6">
        <v>2</v>
      </c>
      <c r="AS12" s="8">
        <v>2</v>
      </c>
      <c r="AT12" s="14">
        <v>3</v>
      </c>
      <c r="AU12" s="6">
        <v>1</v>
      </c>
      <c r="AV12" s="12">
        <v>3</v>
      </c>
      <c r="AW12" s="6">
        <v>2</v>
      </c>
      <c r="AX12" s="10">
        <v>2</v>
      </c>
      <c r="AY12" s="6">
        <v>1</v>
      </c>
      <c r="AZ12" s="8">
        <v>2</v>
      </c>
      <c r="BA12" s="14">
        <v>2</v>
      </c>
      <c r="BB12" s="6">
        <v>2</v>
      </c>
      <c r="BC12" s="12">
        <v>3</v>
      </c>
      <c r="BD12" s="6">
        <v>2</v>
      </c>
      <c r="BE12" s="10">
        <v>2</v>
      </c>
      <c r="BF12" s="6">
        <v>2</v>
      </c>
      <c r="BG12" s="8">
        <v>2</v>
      </c>
      <c r="BH12" s="14">
        <v>3</v>
      </c>
      <c r="BI12" s="6">
        <v>2</v>
      </c>
      <c r="BJ12" s="12">
        <v>3</v>
      </c>
      <c r="BK12" s="6">
        <v>2</v>
      </c>
      <c r="BL12" s="10">
        <v>2</v>
      </c>
      <c r="BM12" s="6">
        <v>2</v>
      </c>
      <c r="BN12" s="8">
        <v>1</v>
      </c>
      <c r="BO12" s="14">
        <v>2</v>
      </c>
      <c r="BP12" s="6">
        <v>2</v>
      </c>
      <c r="BQ12" s="12">
        <v>3</v>
      </c>
      <c r="BR12" s="6">
        <v>2</v>
      </c>
      <c r="BS12" s="10">
        <v>3</v>
      </c>
      <c r="BT12" s="6">
        <v>2</v>
      </c>
      <c r="BU12" s="8">
        <v>2</v>
      </c>
      <c r="BV12" s="14">
        <v>3</v>
      </c>
      <c r="BW12" s="6">
        <v>2</v>
      </c>
      <c r="BX12" s="12">
        <v>2</v>
      </c>
      <c r="BY12" s="6">
        <v>1</v>
      </c>
      <c r="BZ12" s="10">
        <v>2</v>
      </c>
      <c r="CA12" s="6">
        <v>2</v>
      </c>
      <c r="CB12" s="8">
        <v>2</v>
      </c>
      <c r="CC12" s="14">
        <v>3</v>
      </c>
      <c r="CD12" s="6">
        <v>1</v>
      </c>
      <c r="CE12" s="12">
        <v>2</v>
      </c>
      <c r="CF12" s="6">
        <v>2</v>
      </c>
      <c r="CG12" s="10">
        <v>2</v>
      </c>
      <c r="CH12" s="6">
        <v>2</v>
      </c>
      <c r="CI12" s="8">
        <v>2</v>
      </c>
      <c r="CJ12" s="14">
        <v>3</v>
      </c>
      <c r="CK12" s="58">
        <f t="shared" si="1"/>
        <v>66</v>
      </c>
      <c r="CL12" s="59">
        <f t="shared" si="2"/>
        <v>43</v>
      </c>
      <c r="CM12" s="60">
        <f t="shared" si="3"/>
        <v>21</v>
      </c>
      <c r="CN12" s="61">
        <f t="shared" si="4"/>
        <v>17</v>
      </c>
      <c r="CO12" s="62">
        <f t="shared" si="5"/>
        <v>14</v>
      </c>
      <c r="CP12" s="63">
        <f t="shared" si="6"/>
        <v>21</v>
      </c>
      <c r="CQ12" s="64">
        <f t="shared" si="7"/>
        <v>117</v>
      </c>
    </row>
    <row r="13" spans="1:95" x14ac:dyDescent="0.25">
      <c r="A13" s="1">
        <v>41708.380150462966</v>
      </c>
      <c r="B13" t="s">
        <v>87</v>
      </c>
      <c r="C13" t="s">
        <v>87</v>
      </c>
      <c r="D13" t="s">
        <v>68</v>
      </c>
      <c r="E13" t="s">
        <v>88</v>
      </c>
      <c r="F13" t="s">
        <v>61</v>
      </c>
      <c r="G13" s="29">
        <f>(SUM(R13:AF13)-'רשימות עזר'!$C$8)/'רשימות עזר'!$D$8</f>
        <v>7.3333333333333431E-2</v>
      </c>
      <c r="H13" s="37">
        <f>(SUM(AG13+AI13+AK13+AN13+AP13+AR13+AU13+AW13+BB13+BD13+BF13+BI13+BK13+BM13+BP13+BR13+BT13+BW13+BY13+CA13+CD13+CF13+CH13)-'רשימות עזר'!$C$2)/'רשימות עזר'!$D$2</f>
        <v>7.5801749271137475E-2</v>
      </c>
      <c r="I13" s="38">
        <f>($CM13-'רשימות עזר'!$C$3)/('רשימות עזר'!$D$3)</f>
        <v>0.82222222222222219</v>
      </c>
      <c r="J13" s="39">
        <f>($CN13-'רשימות עזר'!$C$4)/('רשימות עזר'!$D$4)</f>
        <v>0.27490039840637431</v>
      </c>
      <c r="K13" s="40">
        <f>($CO13-'רשימות עזר'!$C$5)/('רשימות עזר'!$D$5)</f>
        <v>0.57482993197278898</v>
      </c>
      <c r="L13" s="41">
        <f>($CP13-'רשימות עזר'!$C$6)/('רשימות עזר'!$D$6)</f>
        <v>-0.21631205673758847</v>
      </c>
      <c r="M13" s="42">
        <f>(CQ13-'רשימות עזר'!$C$7)/('רשימות עזר'!$D$7)</f>
        <v>0.81693648816936526</v>
      </c>
      <c r="N13" s="73">
        <f t="shared" si="0"/>
        <v>0.44513491075134937</v>
      </c>
      <c r="O13">
        <v>1</v>
      </c>
      <c r="P13">
        <v>8</v>
      </c>
      <c r="Q13" t="b">
        <v>0</v>
      </c>
      <c r="R13" s="4">
        <v>7</v>
      </c>
      <c r="S13" s="4">
        <v>1</v>
      </c>
      <c r="T13" s="4">
        <v>1</v>
      </c>
      <c r="U13" s="4">
        <v>2</v>
      </c>
      <c r="V13" s="4">
        <v>2</v>
      </c>
      <c r="W13" s="4">
        <v>8</v>
      </c>
      <c r="X13" s="4">
        <v>3</v>
      </c>
      <c r="Y13" s="4">
        <v>6</v>
      </c>
      <c r="Z13" s="4">
        <v>1</v>
      </c>
      <c r="AA13" s="4">
        <v>1</v>
      </c>
      <c r="AB13" s="4">
        <v>1</v>
      </c>
      <c r="AC13" s="4">
        <v>2</v>
      </c>
      <c r="AD13" s="4">
        <v>1</v>
      </c>
      <c r="AE13" s="4">
        <v>2</v>
      </c>
      <c r="AF13" s="4">
        <v>6</v>
      </c>
      <c r="AG13" s="6">
        <v>3</v>
      </c>
      <c r="AH13" s="12">
        <v>3</v>
      </c>
      <c r="AI13" s="6">
        <v>1</v>
      </c>
      <c r="AJ13" s="10">
        <v>2</v>
      </c>
      <c r="AK13" s="6">
        <v>1</v>
      </c>
      <c r="AL13" s="8">
        <v>2</v>
      </c>
      <c r="AM13" s="14">
        <v>3</v>
      </c>
      <c r="AN13" s="6">
        <v>4</v>
      </c>
      <c r="AO13" s="12">
        <v>2</v>
      </c>
      <c r="AP13" s="6">
        <v>2</v>
      </c>
      <c r="AQ13" s="10">
        <v>1</v>
      </c>
      <c r="AR13" s="6">
        <v>2</v>
      </c>
      <c r="AS13" s="8">
        <v>2</v>
      </c>
      <c r="AT13" s="14">
        <v>2</v>
      </c>
      <c r="AU13" s="6">
        <v>1</v>
      </c>
      <c r="AV13" s="12">
        <v>4</v>
      </c>
      <c r="AW13" s="6">
        <v>2</v>
      </c>
      <c r="AX13" s="10">
        <v>2</v>
      </c>
      <c r="AY13" s="6">
        <v>2</v>
      </c>
      <c r="AZ13" s="8">
        <v>2</v>
      </c>
      <c r="BA13" s="14">
        <v>3</v>
      </c>
      <c r="BB13" s="6">
        <v>1</v>
      </c>
      <c r="BC13" s="12">
        <v>4</v>
      </c>
      <c r="BD13" s="6">
        <v>2</v>
      </c>
      <c r="BE13" s="10">
        <v>2</v>
      </c>
      <c r="BF13" s="6">
        <v>1</v>
      </c>
      <c r="BG13" s="8">
        <v>2</v>
      </c>
      <c r="BH13" s="14">
        <v>3</v>
      </c>
      <c r="BI13" s="6">
        <v>3</v>
      </c>
      <c r="BJ13" s="12">
        <v>4</v>
      </c>
      <c r="BK13" s="6">
        <v>3</v>
      </c>
      <c r="BL13" s="10">
        <v>2</v>
      </c>
      <c r="BM13" s="6">
        <v>2</v>
      </c>
      <c r="BN13" s="8">
        <v>2</v>
      </c>
      <c r="BO13" s="14">
        <v>3</v>
      </c>
      <c r="BP13" s="6">
        <v>1</v>
      </c>
      <c r="BQ13" s="12">
        <v>4</v>
      </c>
      <c r="BR13" s="6">
        <v>3</v>
      </c>
      <c r="BS13" s="10">
        <v>2</v>
      </c>
      <c r="BT13" s="6">
        <v>2</v>
      </c>
      <c r="BU13" s="8">
        <v>2</v>
      </c>
      <c r="BV13" s="14">
        <v>2</v>
      </c>
      <c r="BW13" s="6">
        <v>2</v>
      </c>
      <c r="BX13" s="12">
        <v>2</v>
      </c>
      <c r="BY13" s="6">
        <v>2</v>
      </c>
      <c r="BZ13" s="10">
        <v>2</v>
      </c>
      <c r="CA13" s="6">
        <v>2</v>
      </c>
      <c r="CB13" s="8">
        <v>3</v>
      </c>
      <c r="CC13" s="14">
        <v>3</v>
      </c>
      <c r="CD13" s="6">
        <v>2</v>
      </c>
      <c r="CE13" s="12">
        <v>2</v>
      </c>
      <c r="CF13" s="6">
        <v>2</v>
      </c>
      <c r="CG13" s="10">
        <v>2</v>
      </c>
      <c r="CH13" s="6">
        <v>2</v>
      </c>
      <c r="CI13" s="8">
        <v>1</v>
      </c>
      <c r="CJ13" s="14">
        <v>3</v>
      </c>
      <c r="CK13" s="58">
        <f t="shared" si="1"/>
        <v>44</v>
      </c>
      <c r="CL13" s="59">
        <f t="shared" si="2"/>
        <v>46</v>
      </c>
      <c r="CM13" s="60">
        <f t="shared" si="3"/>
        <v>25</v>
      </c>
      <c r="CN13" s="61">
        <f t="shared" si="4"/>
        <v>15</v>
      </c>
      <c r="CO13" s="62">
        <f t="shared" si="5"/>
        <v>16</v>
      </c>
      <c r="CP13" s="63">
        <f t="shared" si="6"/>
        <v>22</v>
      </c>
      <c r="CQ13" s="64">
        <f t="shared" si="7"/>
        <v>126</v>
      </c>
    </row>
    <row r="14" spans="1:95" x14ac:dyDescent="0.25">
      <c r="A14" s="1">
        <v>41709.323877314811</v>
      </c>
      <c r="B14" t="s">
        <v>95</v>
      </c>
      <c r="C14" t="s">
        <v>95</v>
      </c>
      <c r="D14" t="s">
        <v>73</v>
      </c>
      <c r="E14" t="s">
        <v>96</v>
      </c>
      <c r="F14" t="s">
        <v>61</v>
      </c>
      <c r="G14" s="29">
        <f>(SUM(R14:AF14)-'רשימות עזר'!$C$8)/'רשימות עזר'!$D$8</f>
        <v>-0.32666666666666655</v>
      </c>
      <c r="H14" s="37">
        <f>(SUM(AG14+AI14+AK14+AN14+AP14+AR14+AU14+AW14+BB14+BD14+BF14+BI14+BK14+BM14+BP14+BR14+BT14+BW14+BY14+CA14+CD14+CF14+CH14)-'רשימות עזר'!$C$2)/'רשימות עזר'!$D$2</f>
        <v>-1.0903790087463552</v>
      </c>
      <c r="I14" s="38">
        <f>($CM14-'רשימות עזר'!$C$3)/('רשימות עזר'!$D$3)</f>
        <v>-0.1301587301587302</v>
      </c>
      <c r="J14" s="39">
        <f>($CN14-'רשימות עזר'!$C$4)/('רשימות עזר'!$D$4)</f>
        <v>-0.92031872509960189</v>
      </c>
      <c r="K14" s="40">
        <f>($CO14-'רשימות עזר'!$C$5)/('רשימות עזר'!$D$5)</f>
        <v>-2.1462585034013606</v>
      </c>
      <c r="L14" s="41">
        <f>($CP14-'רשימות עזר'!$C$6)/('רשימות עזר'!$D$6)</f>
        <v>1.9113475177304968</v>
      </c>
      <c r="M14" s="42">
        <f>(CQ14-'רשימות עזר'!$C$7)/('רשימות עזר'!$D$7)</f>
        <v>-1.3001245330012452</v>
      </c>
      <c r="N14" s="73">
        <f t="shared" si="0"/>
        <v>-0.81339559983395593</v>
      </c>
      <c r="O14">
        <v>1</v>
      </c>
      <c r="P14">
        <v>5</v>
      </c>
      <c r="Q14" t="b">
        <v>0</v>
      </c>
      <c r="R14" s="4">
        <v>2</v>
      </c>
      <c r="S14" s="4">
        <v>1</v>
      </c>
      <c r="T14" s="4">
        <v>1</v>
      </c>
      <c r="U14" s="4">
        <v>1</v>
      </c>
      <c r="V14" s="4">
        <v>2</v>
      </c>
      <c r="W14" s="4">
        <v>6</v>
      </c>
      <c r="X14" s="4">
        <v>2</v>
      </c>
      <c r="Y14" s="4">
        <v>2</v>
      </c>
      <c r="Z14" s="4">
        <v>5</v>
      </c>
      <c r="AA14" s="4">
        <v>1</v>
      </c>
      <c r="AB14" s="4">
        <v>2</v>
      </c>
      <c r="AC14" s="4">
        <v>2</v>
      </c>
      <c r="AD14" s="4">
        <v>2</v>
      </c>
      <c r="AE14" s="4">
        <v>1</v>
      </c>
      <c r="AF14" s="4">
        <v>8</v>
      </c>
      <c r="AG14" s="6">
        <v>3</v>
      </c>
      <c r="AH14" s="12">
        <v>2</v>
      </c>
      <c r="AI14" s="6">
        <v>1</v>
      </c>
      <c r="AJ14" s="10">
        <v>1</v>
      </c>
      <c r="AK14" s="6">
        <v>2</v>
      </c>
      <c r="AL14" s="8">
        <v>1</v>
      </c>
      <c r="AM14" s="14">
        <v>3</v>
      </c>
      <c r="AN14" s="6">
        <v>1</v>
      </c>
      <c r="AO14" s="12">
        <v>2</v>
      </c>
      <c r="AP14" s="6">
        <v>1</v>
      </c>
      <c r="AQ14" s="10">
        <v>2</v>
      </c>
      <c r="AR14" s="6">
        <v>1</v>
      </c>
      <c r="AS14" s="8">
        <v>1</v>
      </c>
      <c r="AT14" s="14">
        <v>4</v>
      </c>
      <c r="AU14" s="6">
        <v>1</v>
      </c>
      <c r="AV14" s="12">
        <v>4</v>
      </c>
      <c r="AW14" s="6">
        <v>3</v>
      </c>
      <c r="AX14" s="10">
        <v>1</v>
      </c>
      <c r="AY14" s="6">
        <v>1</v>
      </c>
      <c r="AZ14" s="8">
        <v>1</v>
      </c>
      <c r="BA14" s="14">
        <v>3</v>
      </c>
      <c r="BB14" s="6">
        <v>2</v>
      </c>
      <c r="BC14" s="12">
        <v>3</v>
      </c>
      <c r="BD14" s="6">
        <v>2</v>
      </c>
      <c r="BE14" s="10">
        <v>2</v>
      </c>
      <c r="BF14" s="6">
        <v>1</v>
      </c>
      <c r="BG14" s="8">
        <v>1</v>
      </c>
      <c r="BH14" s="14">
        <v>4</v>
      </c>
      <c r="BI14" s="6">
        <v>3</v>
      </c>
      <c r="BJ14" s="12">
        <v>3</v>
      </c>
      <c r="BK14" s="6">
        <v>2</v>
      </c>
      <c r="BL14" s="10">
        <v>2</v>
      </c>
      <c r="BM14" s="6">
        <v>1</v>
      </c>
      <c r="BN14" s="8">
        <v>1</v>
      </c>
      <c r="BO14" s="14">
        <v>4</v>
      </c>
      <c r="BP14" s="6">
        <v>1</v>
      </c>
      <c r="BQ14" s="12">
        <v>4</v>
      </c>
      <c r="BR14" s="6">
        <v>3</v>
      </c>
      <c r="BS14" s="10">
        <v>1</v>
      </c>
      <c r="BT14" s="6">
        <v>2</v>
      </c>
      <c r="BU14" s="8">
        <v>1</v>
      </c>
      <c r="BV14" s="14">
        <v>3</v>
      </c>
      <c r="BW14" s="6">
        <v>2</v>
      </c>
      <c r="BX14" s="12">
        <v>1</v>
      </c>
      <c r="BY14" s="6">
        <v>1</v>
      </c>
      <c r="BZ14" s="10">
        <v>1</v>
      </c>
      <c r="CA14" s="6">
        <v>2</v>
      </c>
      <c r="CB14" s="8">
        <v>1</v>
      </c>
      <c r="CC14" s="14">
        <v>3</v>
      </c>
      <c r="CD14" s="6">
        <v>1</v>
      </c>
      <c r="CE14" s="12">
        <v>3</v>
      </c>
      <c r="CF14" s="6">
        <v>1</v>
      </c>
      <c r="CG14" s="10">
        <v>2</v>
      </c>
      <c r="CH14" s="6">
        <v>1</v>
      </c>
      <c r="CI14" s="8">
        <v>1</v>
      </c>
      <c r="CJ14" s="14">
        <v>4</v>
      </c>
      <c r="CK14" s="58">
        <f t="shared" si="1"/>
        <v>38</v>
      </c>
      <c r="CL14" s="59">
        <f t="shared" si="2"/>
        <v>38</v>
      </c>
      <c r="CM14" s="60">
        <f t="shared" si="3"/>
        <v>22</v>
      </c>
      <c r="CN14" s="61">
        <f t="shared" si="4"/>
        <v>12</v>
      </c>
      <c r="CO14" s="62">
        <f t="shared" si="5"/>
        <v>8</v>
      </c>
      <c r="CP14" s="63">
        <f t="shared" si="6"/>
        <v>28</v>
      </c>
      <c r="CQ14" s="64">
        <f t="shared" si="7"/>
        <v>109</v>
      </c>
    </row>
    <row r="15" spans="1:95" x14ac:dyDescent="0.25">
      <c r="A15" s="1">
        <v>41711.231041666666</v>
      </c>
      <c r="B15" t="s">
        <v>99</v>
      </c>
      <c r="C15" t="s">
        <v>99</v>
      </c>
      <c r="D15" t="s">
        <v>73</v>
      </c>
      <c r="E15" t="s">
        <v>100</v>
      </c>
      <c r="F15" t="s">
        <v>61</v>
      </c>
      <c r="G15" s="29">
        <f>(SUM(R15:AF15)-'רשימות עזר'!$C$8)/'רשימות עזר'!$D$8</f>
        <v>-0.19333333333333325</v>
      </c>
      <c r="H15" s="37">
        <f>(SUM(AG15+AI15+AK15+AN15+AP15+AR15+AU15+AW15+BB15+BD15+BF15+BI15+BK15+BM15+BP15+BR15+BT15+BW15+BY15+CA15+CD15+CF15+CH15)-'רשימות עזר'!$C$2)/'רשימות עזר'!$D$2</f>
        <v>-1.0903790087463552</v>
      </c>
      <c r="I15" s="38">
        <f>($CM15-'רשימות עזר'!$C$3)/('רשימות עזר'!$D$3)</f>
        <v>0.18730158730158727</v>
      </c>
      <c r="J15" s="39">
        <f>($CN15-'רשימות עזר'!$C$4)/('רשימות עזר'!$D$4)</f>
        <v>-2.5139442231075702</v>
      </c>
      <c r="K15" s="40">
        <f>($CO15-'רשימות עזר'!$C$5)/('רשימות עזר'!$D$5)</f>
        <v>-2.1462585034013606</v>
      </c>
      <c r="L15" s="41">
        <f>($CP15-'רשימות עזר'!$C$6)/('רשימות עזר'!$D$6)</f>
        <v>1.2021276595744683</v>
      </c>
      <c r="M15" s="42">
        <f>(CQ15-'רשימות עזר'!$C$7)/('רשימות עזר'!$D$7)</f>
        <v>-1.5491905354919051</v>
      </c>
      <c r="N15" s="73">
        <f t="shared" si="0"/>
        <v>-0.87126193441261912</v>
      </c>
      <c r="O15">
        <v>1</v>
      </c>
      <c r="P15">
        <v>7</v>
      </c>
      <c r="Q15" t="b">
        <v>0</v>
      </c>
      <c r="R15" s="4">
        <v>5</v>
      </c>
      <c r="S15" s="4">
        <v>1</v>
      </c>
      <c r="T15" s="4">
        <v>1</v>
      </c>
      <c r="U15" s="4">
        <v>3</v>
      </c>
      <c r="V15" s="4">
        <v>2</v>
      </c>
      <c r="W15" s="4">
        <v>1</v>
      </c>
      <c r="X15" s="4">
        <v>7</v>
      </c>
      <c r="Y15" s="4">
        <v>7</v>
      </c>
      <c r="Z15" s="4">
        <v>1</v>
      </c>
      <c r="AA15" s="4">
        <v>5</v>
      </c>
      <c r="AB15" s="4">
        <v>2</v>
      </c>
      <c r="AC15" s="4">
        <v>1</v>
      </c>
      <c r="AD15" s="4">
        <v>1</v>
      </c>
      <c r="AE15" s="4">
        <v>2</v>
      </c>
      <c r="AF15" s="4">
        <v>1</v>
      </c>
      <c r="AG15" s="6">
        <v>4</v>
      </c>
      <c r="AH15" s="12">
        <v>3</v>
      </c>
      <c r="AI15" s="6">
        <v>1</v>
      </c>
      <c r="AJ15" s="10">
        <v>1</v>
      </c>
      <c r="AK15" s="6">
        <v>1</v>
      </c>
      <c r="AL15" s="8">
        <v>1</v>
      </c>
      <c r="AM15" s="14">
        <v>4</v>
      </c>
      <c r="AN15" s="6">
        <v>4</v>
      </c>
      <c r="AO15" s="12">
        <v>2</v>
      </c>
      <c r="AP15" s="6">
        <v>1</v>
      </c>
      <c r="AQ15" s="10">
        <v>1</v>
      </c>
      <c r="AR15" s="6">
        <v>1</v>
      </c>
      <c r="AS15" s="8">
        <v>1</v>
      </c>
      <c r="AT15" s="14">
        <v>2</v>
      </c>
      <c r="AU15" s="6">
        <v>1</v>
      </c>
      <c r="AV15" s="12">
        <v>4</v>
      </c>
      <c r="AW15" s="6">
        <v>1</v>
      </c>
      <c r="AX15" s="10">
        <v>1</v>
      </c>
      <c r="AY15" s="6">
        <v>4</v>
      </c>
      <c r="AZ15" s="8">
        <v>1</v>
      </c>
      <c r="BA15" s="14">
        <v>1</v>
      </c>
      <c r="BB15" s="6">
        <v>1</v>
      </c>
      <c r="BC15" s="12">
        <v>4</v>
      </c>
      <c r="BD15" s="6">
        <v>2</v>
      </c>
      <c r="BE15" s="10">
        <v>1</v>
      </c>
      <c r="BF15" s="6">
        <v>1</v>
      </c>
      <c r="BG15" s="8">
        <v>1</v>
      </c>
      <c r="BH15" s="14">
        <v>4</v>
      </c>
      <c r="BI15" s="6">
        <v>4</v>
      </c>
      <c r="BJ15" s="12">
        <v>3</v>
      </c>
      <c r="BK15" s="6">
        <v>4</v>
      </c>
      <c r="BL15" s="10">
        <v>1</v>
      </c>
      <c r="BM15" s="6">
        <v>1</v>
      </c>
      <c r="BN15" s="8">
        <v>1</v>
      </c>
      <c r="BO15" s="14">
        <v>4</v>
      </c>
      <c r="BP15" s="6">
        <v>1</v>
      </c>
      <c r="BQ15" s="12">
        <v>4</v>
      </c>
      <c r="BR15" s="6">
        <v>2</v>
      </c>
      <c r="BS15" s="10">
        <v>1</v>
      </c>
      <c r="BT15" s="6">
        <v>1</v>
      </c>
      <c r="BU15" s="8">
        <v>1</v>
      </c>
      <c r="BV15" s="14">
        <v>3</v>
      </c>
      <c r="BW15" s="6">
        <v>1</v>
      </c>
      <c r="BX15" s="12">
        <v>1</v>
      </c>
      <c r="BY15" s="6">
        <v>2</v>
      </c>
      <c r="BZ15" s="10">
        <v>1</v>
      </c>
      <c r="CA15" s="6">
        <v>1</v>
      </c>
      <c r="CB15" s="8">
        <v>1</v>
      </c>
      <c r="CC15" s="14">
        <v>4</v>
      </c>
      <c r="CD15" s="6">
        <v>1</v>
      </c>
      <c r="CE15" s="12">
        <v>2</v>
      </c>
      <c r="CF15" s="6">
        <v>1</v>
      </c>
      <c r="CG15" s="10">
        <v>1</v>
      </c>
      <c r="CH15" s="6">
        <v>1</v>
      </c>
      <c r="CI15" s="8">
        <v>1</v>
      </c>
      <c r="CJ15" s="14">
        <v>4</v>
      </c>
      <c r="CK15" s="58">
        <f t="shared" si="1"/>
        <v>40</v>
      </c>
      <c r="CL15" s="59">
        <f t="shared" si="2"/>
        <v>38</v>
      </c>
      <c r="CM15" s="60">
        <f t="shared" si="3"/>
        <v>23</v>
      </c>
      <c r="CN15" s="61">
        <f t="shared" si="4"/>
        <v>8</v>
      </c>
      <c r="CO15" s="62">
        <f t="shared" si="5"/>
        <v>8</v>
      </c>
      <c r="CP15" s="63">
        <f t="shared" si="6"/>
        <v>26</v>
      </c>
      <c r="CQ15" s="64">
        <f t="shared" si="7"/>
        <v>107</v>
      </c>
    </row>
    <row r="16" spans="1:95" x14ac:dyDescent="0.25">
      <c r="A16" s="1">
        <v>41711.298379629632</v>
      </c>
      <c r="B16" t="s">
        <v>101</v>
      </c>
      <c r="C16" t="s">
        <v>101</v>
      </c>
      <c r="D16" t="s">
        <v>73</v>
      </c>
      <c r="E16" t="s">
        <v>102</v>
      </c>
      <c r="F16" t="s">
        <v>61</v>
      </c>
      <c r="G16" s="29">
        <f>(SUM(R16:AF16)-'רשימות עזר'!$C$8)/'רשימות עזר'!$D$8</f>
        <v>-1.3933333333333333</v>
      </c>
      <c r="H16" s="37">
        <f>(SUM(AG16+AI16+AK16+AN16+AP16+AR16+AU16+AW16+BB16+BD16+BF16+BI16+BK16+BM16+BP16+BR16+BT16+BW16+BY16+CA16+CD16+CF16+CH16)-'רשימות עזר'!$C$2)/'רשימות עזר'!$D$2</f>
        <v>-0.65306122448979542</v>
      </c>
      <c r="I16" s="38">
        <f>($CM16-'רשימות עזר'!$C$3)/('רשימות עזר'!$D$3)</f>
        <v>1.1396825396825396</v>
      </c>
      <c r="J16" s="39">
        <f>($CN16-'רשימות עזר'!$C$4)/('רשימות עזר'!$D$4)</f>
        <v>-1.7171314741035859</v>
      </c>
      <c r="K16" s="40">
        <f>($CO16-'רשימות עזר'!$C$5)/('רשימות עזר'!$D$5)</f>
        <v>-2.1462585034013606</v>
      </c>
      <c r="L16" s="41">
        <f>($CP16-'רשימות עזר'!$C$6)/('רשימות עזר'!$D$6)</f>
        <v>0.84751773049645418</v>
      </c>
      <c r="M16" s="42">
        <f>(CQ16-'רשימות עזר'!$C$7)/('רשימות עזר'!$D$7)</f>
        <v>-0.67745952677459509</v>
      </c>
      <c r="N16" s="73">
        <f t="shared" si="0"/>
        <v>-1.0353964300539642</v>
      </c>
      <c r="O16">
        <v>1</v>
      </c>
      <c r="P16">
        <v>5</v>
      </c>
      <c r="Q16" t="b">
        <v>0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2</v>
      </c>
      <c r="X16" s="4">
        <v>5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2</v>
      </c>
      <c r="AF16" s="4">
        <v>1</v>
      </c>
      <c r="AG16" s="6">
        <v>4</v>
      </c>
      <c r="AH16" s="12">
        <v>4</v>
      </c>
      <c r="AI16" s="6">
        <v>2</v>
      </c>
      <c r="AJ16" s="10">
        <v>1</v>
      </c>
      <c r="AK16" s="6">
        <v>3</v>
      </c>
      <c r="AL16" s="8">
        <v>1</v>
      </c>
      <c r="AM16" s="14">
        <v>4</v>
      </c>
      <c r="AN16" s="6">
        <v>2</v>
      </c>
      <c r="AO16" s="12">
        <v>2</v>
      </c>
      <c r="AP16" s="6">
        <v>2</v>
      </c>
      <c r="AQ16" s="10">
        <v>1</v>
      </c>
      <c r="AR16" s="6">
        <v>1</v>
      </c>
      <c r="AS16" s="8">
        <v>1</v>
      </c>
      <c r="AT16" s="14">
        <v>2</v>
      </c>
      <c r="AU16" s="6">
        <v>2</v>
      </c>
      <c r="AV16" s="12">
        <v>4</v>
      </c>
      <c r="AW16" s="6">
        <v>2</v>
      </c>
      <c r="AX16" s="10">
        <v>1</v>
      </c>
      <c r="AY16" s="6">
        <v>4</v>
      </c>
      <c r="AZ16" s="8">
        <v>1</v>
      </c>
      <c r="BA16" s="14">
        <v>3</v>
      </c>
      <c r="BB16" s="6">
        <v>2</v>
      </c>
      <c r="BC16" s="12">
        <v>3</v>
      </c>
      <c r="BD16" s="6">
        <v>2</v>
      </c>
      <c r="BE16" s="10">
        <v>2</v>
      </c>
      <c r="BF16" s="6">
        <v>1</v>
      </c>
      <c r="BG16" s="8">
        <v>1</v>
      </c>
      <c r="BH16" s="14">
        <v>3</v>
      </c>
      <c r="BI16" s="6">
        <v>2</v>
      </c>
      <c r="BJ16" s="12">
        <v>3</v>
      </c>
      <c r="BK16" s="6">
        <v>3</v>
      </c>
      <c r="BL16" s="10">
        <v>1</v>
      </c>
      <c r="BM16" s="6">
        <v>1</v>
      </c>
      <c r="BN16" s="8">
        <v>1</v>
      </c>
      <c r="BO16" s="14">
        <v>4</v>
      </c>
      <c r="BP16" s="6">
        <v>1</v>
      </c>
      <c r="BQ16" s="12">
        <v>3</v>
      </c>
      <c r="BR16" s="6">
        <v>2</v>
      </c>
      <c r="BS16" s="10">
        <v>2</v>
      </c>
      <c r="BT16" s="6">
        <v>2</v>
      </c>
      <c r="BU16" s="8">
        <v>1</v>
      </c>
      <c r="BV16" s="14">
        <v>3</v>
      </c>
      <c r="BW16" s="6">
        <v>1</v>
      </c>
      <c r="BX16" s="12">
        <v>3</v>
      </c>
      <c r="BY16" s="6">
        <v>2</v>
      </c>
      <c r="BZ16" s="10">
        <v>1</v>
      </c>
      <c r="CA16" s="6">
        <v>1</v>
      </c>
      <c r="CB16" s="8">
        <v>1</v>
      </c>
      <c r="CC16" s="14">
        <v>3</v>
      </c>
      <c r="CD16" s="6">
        <v>1</v>
      </c>
      <c r="CE16" s="12">
        <v>4</v>
      </c>
      <c r="CF16" s="6">
        <v>1</v>
      </c>
      <c r="CG16" s="10">
        <v>1</v>
      </c>
      <c r="CH16" s="6">
        <v>1</v>
      </c>
      <c r="CI16" s="8">
        <v>1</v>
      </c>
      <c r="CJ16" s="14">
        <v>3</v>
      </c>
      <c r="CK16" s="58">
        <f t="shared" si="1"/>
        <v>22</v>
      </c>
      <c r="CL16" s="59">
        <f t="shared" si="2"/>
        <v>41</v>
      </c>
      <c r="CM16" s="60">
        <f t="shared" si="3"/>
        <v>26</v>
      </c>
      <c r="CN16" s="61">
        <f t="shared" si="4"/>
        <v>10</v>
      </c>
      <c r="CO16" s="62">
        <f t="shared" si="5"/>
        <v>8</v>
      </c>
      <c r="CP16" s="63">
        <f t="shared" si="6"/>
        <v>25</v>
      </c>
      <c r="CQ16" s="64">
        <f t="shared" si="7"/>
        <v>114</v>
      </c>
    </row>
    <row r="17" spans="1:95" x14ac:dyDescent="0.25">
      <c r="A17" s="1">
        <v>41715.227094907408</v>
      </c>
      <c r="B17" t="s">
        <v>105</v>
      </c>
      <c r="C17" t="s">
        <v>105</v>
      </c>
      <c r="D17" t="s">
        <v>73</v>
      </c>
      <c r="E17" t="s">
        <v>106</v>
      </c>
      <c r="F17" t="s">
        <v>61</v>
      </c>
      <c r="G17" s="29">
        <f>(SUM(R17:AF17)-'רשימות עזר'!$C$8)/'רשימות עזר'!$D$8</f>
        <v>-1.1266666666666665</v>
      </c>
      <c r="H17" s="37">
        <f>(SUM(AG17+AI17+AK17+AN17+AP17+AR17+AU17+AW17+BB17+BD17+BF17+BI17+BK17+BM17+BP17+BR17+BT17+BW17+BY17+CA17+CD17+CF17+CH17)-'רשימות עזר'!$C$2)/'רשימות עזר'!$D$2</f>
        <v>-1.0903790087463552</v>
      </c>
      <c r="I17" s="38">
        <f>($CM17-'רשימות עזר'!$C$3)/('רשימות עזר'!$D$3)</f>
        <v>2.0920634920634922</v>
      </c>
      <c r="J17" s="39">
        <f>($CN17-'רשימות עזר'!$C$4)/('רשימות עזר'!$D$4)</f>
        <v>-0.12350597609561774</v>
      </c>
      <c r="K17" s="40">
        <f>($CO17-'רשימות עזר'!$C$5)/('רשימות עזר'!$D$5)</f>
        <v>-2.1462585034013606</v>
      </c>
      <c r="L17" s="41">
        <f>($CP17-'רשימות עזר'!$C$6)/('רשימות עזר'!$D$6)</f>
        <v>1.2021276595744683</v>
      </c>
      <c r="M17" s="42">
        <f>(CQ17-'רשימות עזר'!$C$7)/('רשימות עזר'!$D$7)</f>
        <v>-0.42839352428393501</v>
      </c>
      <c r="N17" s="73">
        <f t="shared" si="0"/>
        <v>-0.77753009547530072</v>
      </c>
      <c r="O17">
        <v>1</v>
      </c>
      <c r="P17">
        <v>5</v>
      </c>
      <c r="Q17" t="b">
        <v>0</v>
      </c>
      <c r="R17" s="4">
        <v>1</v>
      </c>
      <c r="S17" s="4">
        <v>1</v>
      </c>
      <c r="T17" s="4">
        <v>1</v>
      </c>
      <c r="U17" s="4">
        <v>3</v>
      </c>
      <c r="V17" s="4">
        <v>2</v>
      </c>
      <c r="W17" s="4">
        <v>6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2</v>
      </c>
      <c r="AD17" s="4">
        <v>1</v>
      </c>
      <c r="AE17" s="4">
        <v>2</v>
      </c>
      <c r="AF17" s="4">
        <v>2</v>
      </c>
      <c r="AG17" s="6">
        <v>3</v>
      </c>
      <c r="AH17" s="12">
        <v>3</v>
      </c>
      <c r="AI17" s="6">
        <v>1</v>
      </c>
      <c r="AJ17" s="10">
        <v>1</v>
      </c>
      <c r="AK17" s="6">
        <v>1</v>
      </c>
      <c r="AL17" s="8">
        <v>1</v>
      </c>
      <c r="AM17" s="14">
        <v>3</v>
      </c>
      <c r="AN17" s="6">
        <v>1</v>
      </c>
      <c r="AO17" s="12">
        <v>2</v>
      </c>
      <c r="AP17" s="6">
        <v>1</v>
      </c>
      <c r="AQ17" s="10">
        <v>2</v>
      </c>
      <c r="AR17" s="6">
        <v>1</v>
      </c>
      <c r="AS17" s="8">
        <v>1</v>
      </c>
      <c r="AT17" s="14">
        <v>2</v>
      </c>
      <c r="AU17" s="6">
        <v>1</v>
      </c>
      <c r="AV17" s="12">
        <v>4</v>
      </c>
      <c r="AW17" s="6">
        <v>1</v>
      </c>
      <c r="AX17" s="10">
        <v>1</v>
      </c>
      <c r="AY17" s="6">
        <v>1</v>
      </c>
      <c r="AZ17" s="8">
        <v>1</v>
      </c>
      <c r="BA17" s="14">
        <v>3</v>
      </c>
      <c r="BB17" s="6">
        <v>1</v>
      </c>
      <c r="BC17" s="12">
        <v>4</v>
      </c>
      <c r="BD17" s="6">
        <v>2</v>
      </c>
      <c r="BE17" s="10">
        <v>3</v>
      </c>
      <c r="BF17" s="6">
        <v>1</v>
      </c>
      <c r="BG17" s="8">
        <v>1</v>
      </c>
      <c r="BH17" s="14">
        <v>4</v>
      </c>
      <c r="BI17" s="6">
        <v>3</v>
      </c>
      <c r="BJ17" s="12">
        <v>4</v>
      </c>
      <c r="BK17" s="6">
        <v>3</v>
      </c>
      <c r="BL17" s="10">
        <v>1</v>
      </c>
      <c r="BM17" s="6">
        <v>1</v>
      </c>
      <c r="BN17" s="8">
        <v>1</v>
      </c>
      <c r="BO17" s="14">
        <v>4</v>
      </c>
      <c r="BP17" s="6">
        <v>2</v>
      </c>
      <c r="BQ17" s="12">
        <v>4</v>
      </c>
      <c r="BR17" s="6">
        <v>2</v>
      </c>
      <c r="BS17" s="10">
        <v>3</v>
      </c>
      <c r="BT17" s="6">
        <v>2</v>
      </c>
      <c r="BU17" s="8">
        <v>1</v>
      </c>
      <c r="BV17" s="14">
        <v>3</v>
      </c>
      <c r="BW17" s="6">
        <v>3</v>
      </c>
      <c r="BX17" s="12">
        <v>4</v>
      </c>
      <c r="BY17" s="6">
        <v>2</v>
      </c>
      <c r="BZ17" s="10">
        <v>2</v>
      </c>
      <c r="CA17" s="6">
        <v>2</v>
      </c>
      <c r="CB17" s="8">
        <v>1</v>
      </c>
      <c r="CC17" s="14">
        <v>3</v>
      </c>
      <c r="CD17" s="6">
        <v>2</v>
      </c>
      <c r="CE17" s="12">
        <v>4</v>
      </c>
      <c r="CF17" s="6">
        <v>1</v>
      </c>
      <c r="CG17" s="10">
        <v>1</v>
      </c>
      <c r="CH17" s="6">
        <v>1</v>
      </c>
      <c r="CI17" s="8">
        <v>1</v>
      </c>
      <c r="CJ17" s="14">
        <v>4</v>
      </c>
      <c r="CK17" s="58">
        <f t="shared" si="1"/>
        <v>26</v>
      </c>
      <c r="CL17" s="59">
        <f t="shared" si="2"/>
        <v>38</v>
      </c>
      <c r="CM17" s="60">
        <f t="shared" si="3"/>
        <v>29</v>
      </c>
      <c r="CN17" s="61">
        <f t="shared" si="4"/>
        <v>14</v>
      </c>
      <c r="CO17" s="62">
        <f t="shared" si="5"/>
        <v>8</v>
      </c>
      <c r="CP17" s="63">
        <f t="shared" si="6"/>
        <v>26</v>
      </c>
      <c r="CQ17" s="64">
        <f t="shared" si="7"/>
        <v>116</v>
      </c>
    </row>
    <row r="18" spans="1:95" x14ac:dyDescent="0.25">
      <c r="A18" s="1">
        <v>41717.372002314813</v>
      </c>
      <c r="B18" t="s">
        <v>111</v>
      </c>
      <c r="C18" t="s">
        <v>111</v>
      </c>
      <c r="D18" t="s">
        <v>73</v>
      </c>
      <c r="E18" t="s">
        <v>112</v>
      </c>
      <c r="F18" t="s">
        <v>61</v>
      </c>
      <c r="G18" s="29">
        <f>(SUM(R18:AF18)-'רשימות עזר'!$C$8)/'רשימות עזר'!$D$8</f>
        <v>0.67333333333333345</v>
      </c>
      <c r="H18" s="37">
        <f>(SUM(AG18+AI18+AK18+AN18+AP18+AR18+AU18+AW18+BB18+BD18+BF18+BI18+BK18+BM18+BP18+BR18+BT18+BW18+BY18+CA18+CD18+CF18+CH18)-'רשימות עזר'!$C$2)/'רשימות עזר'!$D$2</f>
        <v>1.2419825072886301</v>
      </c>
      <c r="I18" s="38">
        <f>($CM18-'רשימות עזר'!$C$3)/('רשימות עזר'!$D$3)</f>
        <v>-0.76507936507936514</v>
      </c>
      <c r="J18" s="39">
        <f>($CN18-'רשימות עזר'!$C$4)/('רשימות עזר'!$D$4)</f>
        <v>0.67330677290836638</v>
      </c>
      <c r="K18" s="40">
        <f>($CO18-'רשימות עזר'!$C$5)/('רשימות עזר'!$D$5)</f>
        <v>0.91496598639455762</v>
      </c>
      <c r="L18" s="41">
        <f>($CP18-'רשימות עזר'!$C$6)/('רשימות עזר'!$D$6)</f>
        <v>1.2021276595744683</v>
      </c>
      <c r="M18" s="42">
        <f>(CQ18-'רשימות עזר'!$C$7)/('רשימות עזר'!$D$7)</f>
        <v>2.0622665006226653</v>
      </c>
      <c r="N18" s="73">
        <f t="shared" si="0"/>
        <v>1.3677999169779993</v>
      </c>
      <c r="O18">
        <v>1</v>
      </c>
      <c r="P18">
        <v>4</v>
      </c>
      <c r="Q18" t="b">
        <v>0</v>
      </c>
      <c r="R18" s="4">
        <v>3</v>
      </c>
      <c r="S18" s="4">
        <v>1</v>
      </c>
      <c r="T18" s="4">
        <v>2</v>
      </c>
      <c r="U18" s="4">
        <v>7</v>
      </c>
      <c r="V18" s="4">
        <v>1</v>
      </c>
      <c r="W18" s="4">
        <v>2</v>
      </c>
      <c r="X18" s="4">
        <v>5</v>
      </c>
      <c r="Y18" s="4">
        <v>6</v>
      </c>
      <c r="Z18" s="4">
        <v>5</v>
      </c>
      <c r="AA18" s="4">
        <v>6</v>
      </c>
      <c r="AB18" s="4">
        <v>1</v>
      </c>
      <c r="AC18" s="4">
        <v>4</v>
      </c>
      <c r="AD18" s="4">
        <v>1</v>
      </c>
      <c r="AE18" s="4">
        <v>3</v>
      </c>
      <c r="AF18" s="4">
        <v>6</v>
      </c>
      <c r="AG18" s="6">
        <v>3</v>
      </c>
      <c r="AH18" s="12">
        <v>2</v>
      </c>
      <c r="AI18" s="6">
        <v>2</v>
      </c>
      <c r="AJ18" s="10">
        <v>3</v>
      </c>
      <c r="AK18" s="6">
        <v>1</v>
      </c>
      <c r="AL18" s="8">
        <v>2</v>
      </c>
      <c r="AM18" s="14">
        <v>4</v>
      </c>
      <c r="AN18" s="6">
        <v>3</v>
      </c>
      <c r="AO18" s="12">
        <v>3</v>
      </c>
      <c r="AP18" s="6">
        <v>3</v>
      </c>
      <c r="AQ18" s="10">
        <v>1</v>
      </c>
      <c r="AR18" s="6">
        <v>2</v>
      </c>
      <c r="AS18" s="8">
        <v>2</v>
      </c>
      <c r="AT18" s="14">
        <v>3</v>
      </c>
      <c r="AU18" s="6">
        <v>3</v>
      </c>
      <c r="AV18" s="12">
        <v>3</v>
      </c>
      <c r="AW18" s="6">
        <v>3</v>
      </c>
      <c r="AX18" s="10">
        <v>3</v>
      </c>
      <c r="AY18" s="6">
        <v>3</v>
      </c>
      <c r="AZ18" s="8">
        <v>2</v>
      </c>
      <c r="BA18" s="14">
        <v>3</v>
      </c>
      <c r="BB18" s="6">
        <v>3</v>
      </c>
      <c r="BC18" s="12">
        <v>2</v>
      </c>
      <c r="BD18" s="6">
        <v>1</v>
      </c>
      <c r="BE18" s="10">
        <v>1</v>
      </c>
      <c r="BF18" s="6">
        <v>3</v>
      </c>
      <c r="BG18" s="8">
        <v>2</v>
      </c>
      <c r="BH18" s="14">
        <v>4</v>
      </c>
      <c r="BI18" s="6">
        <v>3</v>
      </c>
      <c r="BJ18" s="12">
        <v>2</v>
      </c>
      <c r="BK18" s="6">
        <v>4</v>
      </c>
      <c r="BL18" s="10">
        <v>2</v>
      </c>
      <c r="BM18" s="6">
        <v>1</v>
      </c>
      <c r="BN18" s="8">
        <v>2</v>
      </c>
      <c r="BO18" s="14">
        <v>4</v>
      </c>
      <c r="BP18" s="6">
        <v>2</v>
      </c>
      <c r="BQ18" s="12">
        <v>3</v>
      </c>
      <c r="BR18" s="6">
        <v>3</v>
      </c>
      <c r="BS18" s="10">
        <v>2</v>
      </c>
      <c r="BT18" s="6">
        <v>3</v>
      </c>
      <c r="BU18" s="8">
        <v>2</v>
      </c>
      <c r="BV18" s="14">
        <v>2</v>
      </c>
      <c r="BW18" s="6">
        <v>2</v>
      </c>
      <c r="BX18" s="12">
        <v>2</v>
      </c>
      <c r="BY18" s="6">
        <v>2</v>
      </c>
      <c r="BZ18" s="10">
        <v>2</v>
      </c>
      <c r="CA18" s="6">
        <v>2</v>
      </c>
      <c r="CB18" s="8">
        <v>3</v>
      </c>
      <c r="CC18" s="14">
        <v>3</v>
      </c>
      <c r="CD18" s="6">
        <v>3</v>
      </c>
      <c r="CE18" s="12">
        <v>3</v>
      </c>
      <c r="CF18" s="6">
        <v>1</v>
      </c>
      <c r="CG18" s="10">
        <v>2</v>
      </c>
      <c r="CH18" s="6">
        <v>1</v>
      </c>
      <c r="CI18" s="8">
        <v>2</v>
      </c>
      <c r="CJ18" s="14">
        <v>3</v>
      </c>
      <c r="CK18" s="58">
        <f t="shared" si="1"/>
        <v>53</v>
      </c>
      <c r="CL18" s="59">
        <f t="shared" si="2"/>
        <v>54</v>
      </c>
      <c r="CM18" s="60">
        <f t="shared" si="3"/>
        <v>20</v>
      </c>
      <c r="CN18" s="61">
        <f t="shared" si="4"/>
        <v>16</v>
      </c>
      <c r="CO18" s="62">
        <f t="shared" si="5"/>
        <v>17</v>
      </c>
      <c r="CP18" s="63">
        <f t="shared" si="6"/>
        <v>26</v>
      </c>
      <c r="CQ18" s="64">
        <f t="shared" si="7"/>
        <v>136</v>
      </c>
    </row>
    <row r="19" spans="1:95" x14ac:dyDescent="0.25">
      <c r="A19" s="1">
        <v>41722.355081018519</v>
      </c>
      <c r="B19" t="s">
        <v>122</v>
      </c>
      <c r="C19" t="s">
        <v>122</v>
      </c>
      <c r="D19" t="s">
        <v>73</v>
      </c>
      <c r="E19" t="s">
        <v>123</v>
      </c>
      <c r="F19" t="s">
        <v>61</v>
      </c>
      <c r="G19" s="29">
        <f>(SUM(R19:AF19)-'רשימות עזר'!$C$8)/'רשימות עזר'!$D$8</f>
        <v>-0.19333333333333325</v>
      </c>
      <c r="H19" s="37">
        <f>(SUM(AG19+AI19+AK19+AN19+AP19+AR19+AU19+AW19+BB19+BD19+BF19+BI19+BK19+BM19+BP19+BR19+BT19+BW19+BY19+CA19+CD19+CF19+CH19)-'רשימות עזר'!$C$2)/'רשימות עזר'!$D$2</f>
        <v>-0.36151603498542229</v>
      </c>
      <c r="I19" s="38">
        <f>($CM19-'רשימות עזר'!$C$3)/('רשימות עזר'!$D$3)</f>
        <v>-1.0825396825396827</v>
      </c>
      <c r="J19" s="39">
        <f>($CN19-'רשימות עזר'!$C$4)/('רשימות עזר'!$D$4)</f>
        <v>-0.92031872509960189</v>
      </c>
      <c r="K19" s="40">
        <f>($CO19-'רשימות עזר'!$C$5)/('רשימות עזר'!$D$5)</f>
        <v>0.57482993197278898</v>
      </c>
      <c r="L19" s="41">
        <f>($CP19-'רשימות עזר'!$C$6)/('רשימות עזר'!$D$6)</f>
        <v>-0.57092198581560272</v>
      </c>
      <c r="M19" s="42">
        <f>(CQ19-'רשימות עזר'!$C$7)/('רשימות עזר'!$D$7)</f>
        <v>-0.92652552926525511</v>
      </c>
      <c r="N19" s="73">
        <f t="shared" si="0"/>
        <v>-0.55992943129929418</v>
      </c>
      <c r="O19">
        <v>1</v>
      </c>
      <c r="P19">
        <v>7</v>
      </c>
      <c r="Q19" t="b">
        <v>0</v>
      </c>
      <c r="R19" s="4">
        <v>7</v>
      </c>
      <c r="S19" s="4">
        <v>1</v>
      </c>
      <c r="T19" s="4">
        <v>2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3</v>
      </c>
      <c r="AA19" s="4">
        <v>2</v>
      </c>
      <c r="AB19" s="4">
        <v>1</v>
      </c>
      <c r="AC19" s="4">
        <v>4</v>
      </c>
      <c r="AD19" s="4">
        <v>7</v>
      </c>
      <c r="AE19" s="4">
        <v>2</v>
      </c>
      <c r="AF19" s="4">
        <v>6</v>
      </c>
      <c r="AG19" s="6">
        <v>3</v>
      </c>
      <c r="AH19" s="12">
        <v>2</v>
      </c>
      <c r="AI19" s="6">
        <v>1</v>
      </c>
      <c r="AJ19" s="10">
        <v>2</v>
      </c>
      <c r="AK19" s="6">
        <v>2</v>
      </c>
      <c r="AL19" s="8">
        <v>2</v>
      </c>
      <c r="AM19" s="14">
        <v>2</v>
      </c>
      <c r="AN19" s="6">
        <v>1</v>
      </c>
      <c r="AO19" s="12">
        <v>2</v>
      </c>
      <c r="AP19" s="6">
        <v>2</v>
      </c>
      <c r="AQ19" s="10">
        <v>1</v>
      </c>
      <c r="AR19" s="6">
        <v>3</v>
      </c>
      <c r="AS19" s="8">
        <v>1</v>
      </c>
      <c r="AT19" s="14">
        <v>2</v>
      </c>
      <c r="AU19" s="6">
        <v>1</v>
      </c>
      <c r="AV19" s="12">
        <v>3</v>
      </c>
      <c r="AW19" s="6">
        <v>3</v>
      </c>
      <c r="AX19" s="10">
        <v>1</v>
      </c>
      <c r="AY19" s="6">
        <v>1</v>
      </c>
      <c r="AZ19" s="8">
        <v>1</v>
      </c>
      <c r="BA19" s="14">
        <v>3</v>
      </c>
      <c r="BB19" s="6">
        <v>2</v>
      </c>
      <c r="BC19" s="12">
        <v>3</v>
      </c>
      <c r="BD19" s="6">
        <v>1</v>
      </c>
      <c r="BE19" s="10">
        <v>2</v>
      </c>
      <c r="BF19" s="6">
        <v>1</v>
      </c>
      <c r="BG19" s="8">
        <v>3</v>
      </c>
      <c r="BH19" s="14">
        <v>3</v>
      </c>
      <c r="BI19" s="6">
        <v>2</v>
      </c>
      <c r="BJ19" s="12">
        <v>3</v>
      </c>
      <c r="BK19" s="6">
        <v>2</v>
      </c>
      <c r="BL19" s="10">
        <v>2</v>
      </c>
      <c r="BM19" s="6">
        <v>2</v>
      </c>
      <c r="BN19" s="8">
        <v>3</v>
      </c>
      <c r="BO19" s="14">
        <v>3</v>
      </c>
      <c r="BP19" s="6">
        <v>2</v>
      </c>
      <c r="BQ19" s="12">
        <v>2</v>
      </c>
      <c r="BR19" s="6">
        <v>2</v>
      </c>
      <c r="BS19" s="10">
        <v>1</v>
      </c>
      <c r="BT19" s="6">
        <v>2</v>
      </c>
      <c r="BU19" s="8">
        <v>2</v>
      </c>
      <c r="BV19" s="14">
        <v>3</v>
      </c>
      <c r="BW19" s="6">
        <v>2</v>
      </c>
      <c r="BX19" s="12">
        <v>1</v>
      </c>
      <c r="BY19" s="6">
        <v>2</v>
      </c>
      <c r="BZ19" s="10">
        <v>1</v>
      </c>
      <c r="CA19" s="6">
        <v>2</v>
      </c>
      <c r="CB19" s="8">
        <v>2</v>
      </c>
      <c r="CC19" s="14">
        <v>3</v>
      </c>
      <c r="CD19" s="6">
        <v>2</v>
      </c>
      <c r="CE19" s="12">
        <v>3</v>
      </c>
      <c r="CF19" s="6">
        <v>2</v>
      </c>
      <c r="CG19" s="10">
        <v>2</v>
      </c>
      <c r="CH19" s="6">
        <v>1</v>
      </c>
      <c r="CI19" s="8">
        <v>2</v>
      </c>
      <c r="CJ19" s="14">
        <v>2</v>
      </c>
      <c r="CK19" s="58">
        <f t="shared" si="1"/>
        <v>40</v>
      </c>
      <c r="CL19" s="59">
        <f t="shared" si="2"/>
        <v>43</v>
      </c>
      <c r="CM19" s="60">
        <f t="shared" si="3"/>
        <v>19</v>
      </c>
      <c r="CN19" s="61">
        <f t="shared" si="4"/>
        <v>12</v>
      </c>
      <c r="CO19" s="62">
        <f t="shared" si="5"/>
        <v>16</v>
      </c>
      <c r="CP19" s="63">
        <f t="shared" si="6"/>
        <v>21</v>
      </c>
      <c r="CQ19" s="64">
        <f t="shared" si="7"/>
        <v>112</v>
      </c>
    </row>
    <row r="20" spans="1:95" x14ac:dyDescent="0.25">
      <c r="A20" s="1">
        <v>41759.361828703702</v>
      </c>
      <c r="B20" t="s">
        <v>145</v>
      </c>
      <c r="C20" t="s">
        <v>145</v>
      </c>
      <c r="D20" t="s">
        <v>73</v>
      </c>
      <c r="E20" t="s">
        <v>146</v>
      </c>
      <c r="F20" t="s">
        <v>61</v>
      </c>
      <c r="G20" s="29">
        <f>(SUM(R20:AF20)-'רשימות עזר'!$C$8)/'רשימות עזר'!$D$8</f>
        <v>2.2733333333333334</v>
      </c>
      <c r="H20" s="37">
        <f>(SUM(AG20+AI20+AK20+AN20+AP20+AR20+AU20+AW20+BB20+BD20+BF20+BI20+BK20+BM20+BP20+BR20+BT20+BW20+BY20+CA20+CD20+CF20+CH20)-'רשימות עזר'!$C$2)/'רשימות עזר'!$D$2</f>
        <v>-6.9970845481049107E-2</v>
      </c>
      <c r="I20" s="38">
        <f>($CM20-'רשימות עזר'!$C$3)/('רשימות עזר'!$D$3)</f>
        <v>1.1396825396825396</v>
      </c>
      <c r="J20" s="39">
        <f>($CN20-'רשימות עזר'!$C$4)/('רשימות עזר'!$D$4)</f>
        <v>-0.52191235059760976</v>
      </c>
      <c r="K20" s="40">
        <f>($CO20-'רשימות עזר'!$C$5)/('רשימות עזר'!$D$5)</f>
        <v>2.6156462585034013</v>
      </c>
      <c r="L20" s="41">
        <f>($CP20-'רשימות עזר'!$C$6)/('רשימות עזר'!$D$6)</f>
        <v>1.9113475177304968</v>
      </c>
      <c r="M20" s="42">
        <f>(CQ20-'רשימות עזר'!$C$7)/('רשימות עזר'!$D$7)</f>
        <v>1.9377334993773354</v>
      </c>
      <c r="N20" s="73">
        <f t="shared" si="0"/>
        <v>2.1055334163553345</v>
      </c>
      <c r="O20">
        <v>3</v>
      </c>
      <c r="P20">
        <v>7</v>
      </c>
      <c r="Q20" t="b">
        <v>0</v>
      </c>
      <c r="R20" s="4">
        <v>6</v>
      </c>
      <c r="S20" s="4">
        <v>3</v>
      </c>
      <c r="T20" s="4">
        <v>3</v>
      </c>
      <c r="U20" s="4">
        <v>7</v>
      </c>
      <c r="V20" s="4">
        <v>8</v>
      </c>
      <c r="W20" s="4">
        <v>8</v>
      </c>
      <c r="X20" s="4">
        <v>8</v>
      </c>
      <c r="Y20" s="4">
        <v>3</v>
      </c>
      <c r="Z20" s="4">
        <v>4</v>
      </c>
      <c r="AA20" s="4">
        <v>3</v>
      </c>
      <c r="AB20" s="4">
        <v>3</v>
      </c>
      <c r="AC20" s="4">
        <v>6</v>
      </c>
      <c r="AD20" s="4">
        <v>6</v>
      </c>
      <c r="AE20" s="4">
        <v>4</v>
      </c>
      <c r="AF20" s="4">
        <v>5</v>
      </c>
      <c r="AG20" s="6">
        <v>4</v>
      </c>
      <c r="AH20" s="12">
        <v>3</v>
      </c>
      <c r="AI20" s="6">
        <v>2</v>
      </c>
      <c r="AJ20" s="10">
        <v>1</v>
      </c>
      <c r="AK20" s="6">
        <v>2</v>
      </c>
      <c r="AL20" s="8">
        <v>3</v>
      </c>
      <c r="AM20" s="14">
        <v>4</v>
      </c>
      <c r="AN20" s="6">
        <v>1</v>
      </c>
      <c r="AO20" s="12">
        <v>2</v>
      </c>
      <c r="AP20" s="6">
        <v>2</v>
      </c>
      <c r="AQ20" s="10">
        <v>2</v>
      </c>
      <c r="AR20" s="6">
        <v>1</v>
      </c>
      <c r="AS20" s="8">
        <v>2</v>
      </c>
      <c r="AT20" s="14">
        <v>3</v>
      </c>
      <c r="AU20" s="6">
        <v>1</v>
      </c>
      <c r="AV20" s="12">
        <v>4</v>
      </c>
      <c r="AW20" s="6">
        <v>3</v>
      </c>
      <c r="AX20" s="10">
        <v>2</v>
      </c>
      <c r="AY20" s="6">
        <v>1</v>
      </c>
      <c r="AZ20" s="8">
        <v>2</v>
      </c>
      <c r="BA20" s="14">
        <v>4</v>
      </c>
      <c r="BB20" s="6">
        <v>1</v>
      </c>
      <c r="BC20" s="12">
        <v>4</v>
      </c>
      <c r="BD20" s="6">
        <v>2</v>
      </c>
      <c r="BE20" s="10">
        <v>2</v>
      </c>
      <c r="BF20" s="6">
        <v>1</v>
      </c>
      <c r="BG20" s="8">
        <v>3</v>
      </c>
      <c r="BH20" s="14">
        <v>4</v>
      </c>
      <c r="BI20" s="6">
        <v>3</v>
      </c>
      <c r="BJ20" s="12">
        <v>4</v>
      </c>
      <c r="BK20" s="6">
        <v>4</v>
      </c>
      <c r="BL20" s="10">
        <v>1</v>
      </c>
      <c r="BM20" s="6">
        <v>1</v>
      </c>
      <c r="BN20" s="8">
        <v>4</v>
      </c>
      <c r="BO20" s="14">
        <v>4</v>
      </c>
      <c r="BP20" s="6">
        <v>3</v>
      </c>
      <c r="BQ20" s="12">
        <v>4</v>
      </c>
      <c r="BR20" s="6">
        <v>2</v>
      </c>
      <c r="BS20" s="10">
        <v>2</v>
      </c>
      <c r="BT20" s="6">
        <v>2</v>
      </c>
      <c r="BU20" s="8">
        <v>2</v>
      </c>
      <c r="BV20" s="14">
        <v>3</v>
      </c>
      <c r="BW20" s="6">
        <v>1</v>
      </c>
      <c r="BX20" s="12">
        <v>3</v>
      </c>
      <c r="BY20" s="6">
        <v>2</v>
      </c>
      <c r="BZ20" s="10">
        <v>1</v>
      </c>
      <c r="CA20" s="6">
        <v>2</v>
      </c>
      <c r="CB20" s="8">
        <v>3</v>
      </c>
      <c r="CC20" s="14">
        <v>4</v>
      </c>
      <c r="CD20" s="6">
        <v>2</v>
      </c>
      <c r="CE20" s="12">
        <v>2</v>
      </c>
      <c r="CF20" s="6">
        <v>1</v>
      </c>
      <c r="CG20" s="10">
        <v>2</v>
      </c>
      <c r="CH20" s="6">
        <v>2</v>
      </c>
      <c r="CI20" s="8">
        <v>3</v>
      </c>
      <c r="CJ20" s="14">
        <v>2</v>
      </c>
      <c r="CK20" s="58">
        <f t="shared" si="1"/>
        <v>77</v>
      </c>
      <c r="CL20" s="59">
        <f t="shared" si="2"/>
        <v>45</v>
      </c>
      <c r="CM20" s="60">
        <f t="shared" si="3"/>
        <v>26</v>
      </c>
      <c r="CN20" s="61">
        <f t="shared" si="4"/>
        <v>13</v>
      </c>
      <c r="CO20" s="62">
        <f t="shared" si="5"/>
        <v>22</v>
      </c>
      <c r="CP20" s="63">
        <f t="shared" si="6"/>
        <v>28</v>
      </c>
      <c r="CQ20" s="64">
        <f t="shared" si="7"/>
        <v>135</v>
      </c>
    </row>
    <row r="21" spans="1:95" x14ac:dyDescent="0.25">
      <c r="A21" s="1">
        <v>41760.254618055558</v>
      </c>
      <c r="B21" t="s">
        <v>149</v>
      </c>
      <c r="C21" t="s">
        <v>149</v>
      </c>
      <c r="D21" t="s">
        <v>73</v>
      </c>
      <c r="E21" t="s">
        <v>150</v>
      </c>
      <c r="F21" t="s">
        <v>61</v>
      </c>
      <c r="G21" s="29">
        <f>(SUM(R21:AF21)-'רשימות עזר'!$C$8)/'רשימות עזר'!$D$8</f>
        <v>-5.9999999999999908E-2</v>
      </c>
      <c r="H21" s="37">
        <f>(SUM(AG21+AI21+AK21+AN21+AP21+AR21+AU21+AW21+BB21+BD21+BF21+BI21+BK21+BM21+BP21+BR21+BT21+BW21+BY21+CA21+CD21+CF21+CH21)-'רשימות עזר'!$C$2)/'רשימות עזר'!$D$2</f>
        <v>-0.5072886297376088</v>
      </c>
      <c r="I21" s="38">
        <f>($CM21-'רשימות עזר'!$C$3)/('רשימות עזר'!$D$3)</f>
        <v>0.18730158730158727</v>
      </c>
      <c r="J21" s="39">
        <f>($CN21-'רשימות עזר'!$C$4)/('רשימות עזר'!$D$4)</f>
        <v>-0.12350597609561774</v>
      </c>
      <c r="K21" s="40">
        <f>($CO21-'רשימות עזר'!$C$5)/('רשימות עזר'!$D$5)</f>
        <v>-0.78571428571428592</v>
      </c>
      <c r="L21" s="41">
        <f>($CP21-'רשימות עזר'!$C$6)/('רשימות עזר'!$D$6)</f>
        <v>0.13829787234042573</v>
      </c>
      <c r="M21" s="42">
        <f>(CQ21-'רשימות עזר'!$C$7)/('רשימות עזר'!$D$7)</f>
        <v>-0.55292652552926502</v>
      </c>
      <c r="N21" s="73">
        <f t="shared" si="0"/>
        <v>-0.30646326276463248</v>
      </c>
      <c r="O21">
        <v>1</v>
      </c>
      <c r="P21">
        <v>5</v>
      </c>
      <c r="Q21" t="s">
        <v>64</v>
      </c>
      <c r="R21" s="4">
        <v>2</v>
      </c>
      <c r="S21" s="4">
        <v>1</v>
      </c>
      <c r="T21" s="4">
        <v>1</v>
      </c>
      <c r="U21" s="4">
        <v>3</v>
      </c>
      <c r="V21" s="4">
        <v>2</v>
      </c>
      <c r="W21" s="4">
        <v>2</v>
      </c>
      <c r="X21" s="4">
        <v>3</v>
      </c>
      <c r="Y21" s="4">
        <v>2</v>
      </c>
      <c r="Z21" s="4">
        <v>4</v>
      </c>
      <c r="AA21" s="4">
        <v>8</v>
      </c>
      <c r="AB21" s="4">
        <v>1</v>
      </c>
      <c r="AC21" s="4">
        <v>1</v>
      </c>
      <c r="AD21" s="4">
        <v>5</v>
      </c>
      <c r="AE21" s="4">
        <v>4</v>
      </c>
      <c r="AF21" s="4">
        <v>3</v>
      </c>
      <c r="AG21" s="6">
        <v>3</v>
      </c>
      <c r="AH21" s="12">
        <v>3</v>
      </c>
      <c r="AI21" s="6">
        <v>1</v>
      </c>
      <c r="AJ21" s="10">
        <v>2</v>
      </c>
      <c r="AK21" s="6">
        <v>1</v>
      </c>
      <c r="AL21" s="8">
        <v>1</v>
      </c>
      <c r="AM21" s="14">
        <v>3</v>
      </c>
      <c r="AN21" s="6">
        <v>1</v>
      </c>
      <c r="AO21" s="12">
        <v>2</v>
      </c>
      <c r="AP21" s="6">
        <v>1</v>
      </c>
      <c r="AQ21" s="10">
        <v>2</v>
      </c>
      <c r="AR21" s="6">
        <v>1</v>
      </c>
      <c r="AS21" s="8">
        <v>2</v>
      </c>
      <c r="AT21" s="14">
        <v>3</v>
      </c>
      <c r="AU21" s="6">
        <v>1</v>
      </c>
      <c r="AV21" s="12">
        <v>4</v>
      </c>
      <c r="AW21" s="6">
        <v>3</v>
      </c>
      <c r="AX21" s="10">
        <v>1</v>
      </c>
      <c r="AY21" s="6">
        <v>1</v>
      </c>
      <c r="AZ21" s="8">
        <v>1</v>
      </c>
      <c r="BA21" s="14">
        <v>2</v>
      </c>
      <c r="BB21" s="6">
        <v>2</v>
      </c>
      <c r="BC21" s="12">
        <v>3</v>
      </c>
      <c r="BD21" s="6">
        <v>1</v>
      </c>
      <c r="BE21" s="10">
        <v>3</v>
      </c>
      <c r="BF21" s="6">
        <v>1</v>
      </c>
      <c r="BG21" s="8">
        <v>1</v>
      </c>
      <c r="BH21" s="14">
        <v>3</v>
      </c>
      <c r="BI21" s="6">
        <v>2</v>
      </c>
      <c r="BJ21" s="12">
        <v>3</v>
      </c>
      <c r="BK21" s="6">
        <v>3</v>
      </c>
      <c r="BL21" s="10">
        <v>1</v>
      </c>
      <c r="BM21" s="6">
        <v>2</v>
      </c>
      <c r="BN21" s="8">
        <v>2</v>
      </c>
      <c r="BO21" s="14">
        <v>4</v>
      </c>
      <c r="BP21" s="6">
        <v>3</v>
      </c>
      <c r="BQ21" s="12">
        <v>3</v>
      </c>
      <c r="BR21" s="6">
        <v>2</v>
      </c>
      <c r="BS21" s="10">
        <v>2</v>
      </c>
      <c r="BT21" s="6">
        <v>2</v>
      </c>
      <c r="BU21" s="8">
        <v>2</v>
      </c>
      <c r="BV21" s="14">
        <v>2</v>
      </c>
      <c r="BW21" s="6">
        <v>2</v>
      </c>
      <c r="BX21" s="12">
        <v>2</v>
      </c>
      <c r="BY21" s="6">
        <v>3</v>
      </c>
      <c r="BZ21" s="10">
        <v>2</v>
      </c>
      <c r="CA21" s="6">
        <v>2</v>
      </c>
      <c r="CB21" s="8">
        <v>2</v>
      </c>
      <c r="CC21" s="14">
        <v>3</v>
      </c>
      <c r="CD21" s="6">
        <v>2</v>
      </c>
      <c r="CE21" s="12">
        <v>3</v>
      </c>
      <c r="CF21" s="6">
        <v>1</v>
      </c>
      <c r="CG21" s="10">
        <v>1</v>
      </c>
      <c r="CH21" s="6">
        <v>2</v>
      </c>
      <c r="CI21" s="8">
        <v>1</v>
      </c>
      <c r="CJ21" s="14">
        <v>3</v>
      </c>
      <c r="CK21" s="58">
        <f t="shared" si="1"/>
        <v>42</v>
      </c>
      <c r="CL21" s="59">
        <f t="shared" si="2"/>
        <v>42</v>
      </c>
      <c r="CM21" s="60">
        <f t="shared" si="3"/>
        <v>23</v>
      </c>
      <c r="CN21" s="61">
        <f t="shared" si="4"/>
        <v>14</v>
      </c>
      <c r="CO21" s="62">
        <f t="shared" si="5"/>
        <v>12</v>
      </c>
      <c r="CP21" s="63">
        <f t="shared" si="6"/>
        <v>23</v>
      </c>
      <c r="CQ21" s="64">
        <f t="shared" si="7"/>
        <v>115</v>
      </c>
    </row>
    <row r="22" spans="1:95" x14ac:dyDescent="0.25">
      <c r="A22" s="1">
        <v>41760.298611111109</v>
      </c>
      <c r="B22" t="s">
        <v>151</v>
      </c>
      <c r="C22" t="s">
        <v>151</v>
      </c>
      <c r="D22" t="s">
        <v>73</v>
      </c>
      <c r="E22" t="s">
        <v>152</v>
      </c>
      <c r="F22" t="s">
        <v>61</v>
      </c>
      <c r="G22" s="29">
        <f>(SUM(R22:AF22)-'רשימות עזר'!$C$8)/'רשימות עזר'!$D$8</f>
        <v>-2.7266666666666666</v>
      </c>
      <c r="H22" s="37">
        <f>(SUM(AG22+AI22+AK22+AN22+AP22+AR22+AU22+AW22+BB22+BD22+BF22+BI22+BK22+BM22+BP22+BR22+BT22+BW22+BY22+CA22+CD22+CF22+CH22)-'רשימות עזר'!$C$2)/'רשימות עזר'!$D$2</f>
        <v>-1.6734693877551015</v>
      </c>
      <c r="I22" s="38">
        <f>($CM22-'רשימות עזר'!$C$3)/('רשימות עזר'!$D$3)</f>
        <v>0.82222222222222219</v>
      </c>
      <c r="J22" s="39">
        <f>($CN22-'רשימות עזר'!$C$4)/('רשימות עזר'!$D$4)</f>
        <v>-2.115537848605578</v>
      </c>
      <c r="K22" s="40">
        <f>($CO22-'רשימות עזר'!$C$5)/('רשימות עזר'!$D$5)</f>
        <v>-2.1462585034013606</v>
      </c>
      <c r="L22" s="41">
        <f>($CP22-'רשימות עזר'!$C$6)/('רשימות עזר'!$D$6)</f>
        <v>1.5567375886524826</v>
      </c>
      <c r="M22" s="42">
        <f>(CQ22-'רשימות עזר'!$C$7)/('רשימות עזר'!$D$7)</f>
        <v>-1.9227895392278953</v>
      </c>
      <c r="N22" s="73">
        <f t="shared" si="0"/>
        <v>-2.3247281029472808</v>
      </c>
      <c r="O22">
        <v>1</v>
      </c>
      <c r="P22">
        <v>5</v>
      </c>
      <c r="Q22" t="s">
        <v>64</v>
      </c>
      <c r="AE22" s="4">
        <v>1</v>
      </c>
      <c r="AF22" s="4">
        <v>1</v>
      </c>
      <c r="AG22" s="6">
        <v>3</v>
      </c>
      <c r="AH22" s="12">
        <v>4</v>
      </c>
      <c r="AI22" s="6">
        <v>1</v>
      </c>
      <c r="AJ22" s="10">
        <v>1</v>
      </c>
      <c r="AK22" s="6">
        <v>1</v>
      </c>
      <c r="AL22" s="8">
        <v>1</v>
      </c>
      <c r="AM22" s="14">
        <v>3</v>
      </c>
      <c r="AN22" s="6">
        <v>1</v>
      </c>
      <c r="AO22" s="12">
        <v>3</v>
      </c>
      <c r="AP22" s="6">
        <v>1</v>
      </c>
      <c r="AQ22" s="10">
        <v>1</v>
      </c>
      <c r="AR22" s="6">
        <v>1</v>
      </c>
      <c r="AS22" s="8">
        <v>1</v>
      </c>
      <c r="AT22" s="14">
        <v>1</v>
      </c>
      <c r="AU22" s="6">
        <v>1</v>
      </c>
      <c r="AV22" s="12">
        <v>4</v>
      </c>
      <c r="AW22" s="6">
        <v>3</v>
      </c>
      <c r="AX22" s="10">
        <v>1</v>
      </c>
      <c r="AY22" s="6">
        <v>1</v>
      </c>
      <c r="AZ22" s="8">
        <v>1</v>
      </c>
      <c r="BA22" s="14">
        <v>4</v>
      </c>
      <c r="BB22" s="6">
        <v>2</v>
      </c>
      <c r="BC22" s="12">
        <v>3</v>
      </c>
      <c r="BD22" s="6">
        <v>1</v>
      </c>
      <c r="BE22" s="10">
        <v>2</v>
      </c>
      <c r="BF22" s="6">
        <v>1</v>
      </c>
      <c r="BG22" s="8">
        <v>1</v>
      </c>
      <c r="BH22" s="14">
        <v>4</v>
      </c>
      <c r="BI22" s="6">
        <v>2</v>
      </c>
      <c r="BJ22" s="12">
        <v>4</v>
      </c>
      <c r="BK22" s="6">
        <v>2</v>
      </c>
      <c r="BL22" s="10">
        <v>1</v>
      </c>
      <c r="BM22" s="6">
        <v>1</v>
      </c>
      <c r="BN22" s="8">
        <v>1</v>
      </c>
      <c r="BO22" s="14">
        <v>4</v>
      </c>
      <c r="BP22" s="6">
        <v>1</v>
      </c>
      <c r="BQ22" s="12">
        <v>3</v>
      </c>
      <c r="BR22" s="6">
        <v>2</v>
      </c>
      <c r="BS22" s="10">
        <v>1</v>
      </c>
      <c r="BT22" s="6">
        <v>3</v>
      </c>
      <c r="BU22" s="8">
        <v>1</v>
      </c>
      <c r="BV22" s="14">
        <v>3</v>
      </c>
      <c r="BW22" s="6">
        <v>1</v>
      </c>
      <c r="BX22" s="12">
        <v>2</v>
      </c>
      <c r="BY22" s="6">
        <v>2</v>
      </c>
      <c r="BZ22" s="10">
        <v>1</v>
      </c>
      <c r="CA22" s="6">
        <v>1</v>
      </c>
      <c r="CB22" s="8">
        <v>1</v>
      </c>
      <c r="CC22" s="14">
        <v>4</v>
      </c>
      <c r="CD22" s="6">
        <v>1</v>
      </c>
      <c r="CE22" s="12">
        <v>2</v>
      </c>
      <c r="CF22" s="6">
        <v>1</v>
      </c>
      <c r="CG22" s="10">
        <v>1</v>
      </c>
      <c r="CH22" s="6">
        <v>1</v>
      </c>
      <c r="CI22" s="8">
        <v>1</v>
      </c>
      <c r="CJ22" s="14">
        <v>4</v>
      </c>
      <c r="CK22" s="58">
        <f t="shared" si="1"/>
        <v>2</v>
      </c>
      <c r="CL22" s="59">
        <f t="shared" si="2"/>
        <v>34</v>
      </c>
      <c r="CM22" s="60">
        <f t="shared" si="3"/>
        <v>25</v>
      </c>
      <c r="CN22" s="61">
        <f t="shared" si="4"/>
        <v>9</v>
      </c>
      <c r="CO22" s="62">
        <f t="shared" si="5"/>
        <v>8</v>
      </c>
      <c r="CP22" s="63">
        <f t="shared" si="6"/>
        <v>27</v>
      </c>
      <c r="CQ22" s="64">
        <f t="shared" si="7"/>
        <v>104</v>
      </c>
    </row>
    <row r="23" spans="1:95" x14ac:dyDescent="0.25">
      <c r="A23" s="1">
        <v>41760.315185185187</v>
      </c>
      <c r="B23" t="s">
        <v>153</v>
      </c>
      <c r="C23" t="s">
        <v>153</v>
      </c>
      <c r="D23" t="s">
        <v>73</v>
      </c>
      <c r="E23" t="s">
        <v>154</v>
      </c>
      <c r="F23" t="s">
        <v>61</v>
      </c>
      <c r="G23" s="29">
        <f>(SUM(R23:AF23)-'רשימות עזר'!$C$8)/'רשימות עזר'!$D$8</f>
        <v>-0.85999999999999988</v>
      </c>
      <c r="H23" s="37">
        <f>(SUM(AG23+AI23+AK23+AN23+AP23+AR23+AU23+AW23+BB23+BD23+BF23+BI23+BK23+BM23+BP23+BR23+BT23+BW23+BY23+CA23+CD23+CF23+CH23)-'רשימות עזר'!$C$2)/'רשימות עזר'!$D$2</f>
        <v>0.22157434402332407</v>
      </c>
      <c r="I23" s="38">
        <f>($CM23-'רשימות עזר'!$C$3)/('רשימות עזר'!$D$3)</f>
        <v>-0.1301587301587302</v>
      </c>
      <c r="J23" s="39">
        <f>($CN23-'רשימות עזר'!$C$4)/('רשימות עזר'!$D$4)</f>
        <v>1.4701195219123506</v>
      </c>
      <c r="K23" s="40">
        <f>($CO23-'רשימות עזר'!$C$5)/('רשימות עזר'!$D$5)</f>
        <v>0.57482993197278898</v>
      </c>
      <c r="L23" s="41">
        <f>($CP23-'רשימות עזר'!$C$6)/('רשימות עזר'!$D$6)</f>
        <v>-0.21631205673758847</v>
      </c>
      <c r="M23" s="42">
        <f>(CQ23-'רשימות עזר'!$C$7)/('רשימות עזר'!$D$7)</f>
        <v>0.94146948941469522</v>
      </c>
      <c r="N23" s="73">
        <f t="shared" si="0"/>
        <v>4.073474470734767E-2</v>
      </c>
      <c r="O23">
        <v>1</v>
      </c>
      <c r="P23">
        <v>8</v>
      </c>
      <c r="Q23" t="b">
        <v>0</v>
      </c>
      <c r="R23" s="4">
        <v>1</v>
      </c>
      <c r="S23" s="4">
        <v>1</v>
      </c>
      <c r="T23" s="4">
        <v>1</v>
      </c>
      <c r="U23" s="4">
        <v>2</v>
      </c>
      <c r="V23" s="4">
        <v>2</v>
      </c>
      <c r="W23" s="4">
        <v>1</v>
      </c>
      <c r="X23" s="4">
        <v>2</v>
      </c>
      <c r="Y23" s="4">
        <v>2</v>
      </c>
      <c r="Z23" s="4">
        <v>3</v>
      </c>
      <c r="AA23" s="4">
        <v>5</v>
      </c>
      <c r="AB23" s="4">
        <v>1</v>
      </c>
      <c r="AC23" s="4">
        <v>4</v>
      </c>
      <c r="AD23" s="4">
        <v>1</v>
      </c>
      <c r="AE23" s="4">
        <v>2</v>
      </c>
      <c r="AF23" s="4">
        <v>2</v>
      </c>
      <c r="AG23" s="6">
        <v>3</v>
      </c>
      <c r="AH23" s="12">
        <v>3</v>
      </c>
      <c r="AI23" s="6">
        <v>2</v>
      </c>
      <c r="AJ23" s="10">
        <v>2</v>
      </c>
      <c r="AK23" s="6">
        <v>2</v>
      </c>
      <c r="AL23" s="8">
        <v>2</v>
      </c>
      <c r="AM23" s="14">
        <v>3</v>
      </c>
      <c r="AN23" s="6">
        <v>2</v>
      </c>
      <c r="AO23" s="12">
        <v>3</v>
      </c>
      <c r="AP23" s="6">
        <v>2</v>
      </c>
      <c r="AQ23" s="10">
        <v>2</v>
      </c>
      <c r="AR23" s="6">
        <v>2</v>
      </c>
      <c r="AS23" s="8">
        <v>2</v>
      </c>
      <c r="AT23" s="14">
        <v>2</v>
      </c>
      <c r="AU23" s="6">
        <v>1</v>
      </c>
      <c r="AV23" s="12">
        <v>3</v>
      </c>
      <c r="AW23" s="6">
        <v>2</v>
      </c>
      <c r="AX23" s="10">
        <v>2</v>
      </c>
      <c r="AY23" s="6">
        <v>2</v>
      </c>
      <c r="AZ23" s="8">
        <v>2</v>
      </c>
      <c r="BA23" s="14">
        <v>3</v>
      </c>
      <c r="BB23" s="6">
        <v>2</v>
      </c>
      <c r="BC23" s="12">
        <v>3</v>
      </c>
      <c r="BD23" s="6">
        <v>2</v>
      </c>
      <c r="BE23" s="10">
        <v>3</v>
      </c>
      <c r="BF23" s="6">
        <v>2</v>
      </c>
      <c r="BG23" s="8">
        <v>2</v>
      </c>
      <c r="BH23" s="14">
        <v>3</v>
      </c>
      <c r="BI23" s="6">
        <v>3</v>
      </c>
      <c r="BJ23" s="12">
        <v>3</v>
      </c>
      <c r="BK23" s="6">
        <v>2</v>
      </c>
      <c r="BL23" s="10">
        <v>3</v>
      </c>
      <c r="BM23" s="6">
        <v>2</v>
      </c>
      <c r="BN23" s="8">
        <v>2</v>
      </c>
      <c r="BO23" s="14">
        <v>3</v>
      </c>
      <c r="BP23" s="6">
        <v>2</v>
      </c>
      <c r="BQ23" s="12">
        <v>3</v>
      </c>
      <c r="BR23" s="6">
        <v>2</v>
      </c>
      <c r="BS23" s="10">
        <v>2</v>
      </c>
      <c r="BT23" s="6">
        <v>2</v>
      </c>
      <c r="BU23" s="8">
        <v>2</v>
      </c>
      <c r="BV23" s="14">
        <v>3</v>
      </c>
      <c r="BW23" s="6">
        <v>2</v>
      </c>
      <c r="BX23" s="12">
        <v>2</v>
      </c>
      <c r="BY23" s="6">
        <v>2</v>
      </c>
      <c r="BZ23" s="10">
        <v>2</v>
      </c>
      <c r="CA23" s="6">
        <v>2</v>
      </c>
      <c r="CB23" s="8">
        <v>2</v>
      </c>
      <c r="CC23" s="14">
        <v>3</v>
      </c>
      <c r="CD23" s="6">
        <v>2</v>
      </c>
      <c r="CE23" s="12">
        <v>2</v>
      </c>
      <c r="CF23" s="6">
        <v>2</v>
      </c>
      <c r="CG23" s="10">
        <v>2</v>
      </c>
      <c r="CH23" s="6">
        <v>2</v>
      </c>
      <c r="CI23" s="8">
        <v>2</v>
      </c>
      <c r="CJ23" s="14">
        <v>2</v>
      </c>
      <c r="CK23" s="58">
        <f t="shared" si="1"/>
        <v>30</v>
      </c>
      <c r="CL23" s="59">
        <f t="shared" si="2"/>
        <v>47</v>
      </c>
      <c r="CM23" s="60">
        <f t="shared" si="3"/>
        <v>22</v>
      </c>
      <c r="CN23" s="61">
        <f t="shared" si="4"/>
        <v>18</v>
      </c>
      <c r="CO23" s="62">
        <f t="shared" si="5"/>
        <v>16</v>
      </c>
      <c r="CP23" s="63">
        <f t="shared" si="6"/>
        <v>22</v>
      </c>
      <c r="CQ23" s="64">
        <f t="shared" si="7"/>
        <v>127</v>
      </c>
    </row>
    <row r="24" spans="1:95" x14ac:dyDescent="0.25">
      <c r="A24" s="1">
        <v>41760.353807870371</v>
      </c>
      <c r="B24" t="s">
        <v>155</v>
      </c>
      <c r="C24" t="s">
        <v>155</v>
      </c>
      <c r="D24" t="s">
        <v>73</v>
      </c>
      <c r="E24" t="s">
        <v>156</v>
      </c>
      <c r="F24" t="s">
        <v>61</v>
      </c>
      <c r="G24" s="29">
        <f>(SUM(R24:AF24)-'רשימות עזר'!$C$8)/'רשימות עזר'!$D$8</f>
        <v>-0.85999999999999988</v>
      </c>
      <c r="H24" s="37">
        <f>(SUM(AG24+AI24+AK24+AN24+AP24+AR24+AU24+AW24+BB24+BD24+BF24+BI24+BK24+BM24+BP24+BR24+BT24+BW24+BY24+CA24+CD24+CF24+CH24)-'רשימות עזר'!$C$2)/'רשימות עזר'!$D$2</f>
        <v>-1.5276967930029148</v>
      </c>
      <c r="I24" s="38">
        <f>($CM24-'רשימות עזר'!$C$3)/('רשימות עזר'!$D$3)</f>
        <v>0.82222222222222219</v>
      </c>
      <c r="J24" s="39">
        <f>($CN24-'רשימות עזר'!$C$4)/('רשימות עזר'!$D$4)</f>
        <v>-0.92031872509960189</v>
      </c>
      <c r="K24" s="40">
        <f>($CO24-'רשימות עזר'!$C$5)/('רשימות עזר'!$D$5)</f>
        <v>-1.4659863945578233</v>
      </c>
      <c r="L24" s="41">
        <f>($CP24-'רשימות עזר'!$C$6)/('רשימות עזר'!$D$6)</f>
        <v>-0.57092198581560272</v>
      </c>
      <c r="M24" s="42">
        <f>(CQ24-'רשימות עזר'!$C$7)/('רשימות עזר'!$D$7)</f>
        <v>-1.9227895392278953</v>
      </c>
      <c r="N24" s="73">
        <f t="shared" si="0"/>
        <v>-1.3913947696139477</v>
      </c>
      <c r="O24">
        <v>6</v>
      </c>
      <c r="P24">
        <v>7</v>
      </c>
      <c r="Q24" t="b">
        <v>0</v>
      </c>
      <c r="R24" s="4">
        <v>6</v>
      </c>
      <c r="S24" s="4">
        <v>1</v>
      </c>
      <c r="T24" s="4">
        <v>1</v>
      </c>
      <c r="U24" s="4">
        <v>2</v>
      </c>
      <c r="V24" s="4">
        <v>2</v>
      </c>
      <c r="X24" s="4">
        <v>3</v>
      </c>
      <c r="Y24" s="4">
        <v>2</v>
      </c>
      <c r="Z24" s="4">
        <v>4</v>
      </c>
      <c r="AA24" s="4">
        <v>2</v>
      </c>
      <c r="AB24" s="4">
        <v>1</v>
      </c>
      <c r="AC24" s="4">
        <v>1</v>
      </c>
      <c r="AD24" s="4">
        <v>1</v>
      </c>
      <c r="AE24" s="4">
        <v>2</v>
      </c>
      <c r="AF24" s="4">
        <v>2</v>
      </c>
      <c r="AG24" s="6">
        <v>1</v>
      </c>
      <c r="AH24" s="12">
        <v>4</v>
      </c>
      <c r="AI24" s="6">
        <v>1</v>
      </c>
      <c r="AJ24" s="10">
        <v>1</v>
      </c>
      <c r="AK24" s="6">
        <v>2</v>
      </c>
      <c r="AL24" s="8">
        <v>1</v>
      </c>
      <c r="AM24" s="14">
        <v>4</v>
      </c>
      <c r="AN24" s="6">
        <v>1</v>
      </c>
      <c r="AO24" s="12">
        <v>3</v>
      </c>
      <c r="AP24" s="6">
        <v>1</v>
      </c>
      <c r="AQ24" s="10">
        <v>1</v>
      </c>
      <c r="AR24" s="6">
        <v>1</v>
      </c>
      <c r="AS24" s="8">
        <v>1</v>
      </c>
      <c r="AT24" s="14">
        <v>1</v>
      </c>
      <c r="AU24" s="6">
        <v>1</v>
      </c>
      <c r="AV24" s="12">
        <v>4</v>
      </c>
      <c r="AW24" s="6">
        <v>1</v>
      </c>
      <c r="AX24" s="10">
        <v>1</v>
      </c>
      <c r="AY24" s="6">
        <v>1</v>
      </c>
      <c r="AZ24" s="8">
        <v>2</v>
      </c>
      <c r="BA24" s="14">
        <v>2</v>
      </c>
      <c r="BB24" s="6">
        <v>2</v>
      </c>
      <c r="BC24" s="12">
        <v>3</v>
      </c>
      <c r="BD24" s="6">
        <v>2</v>
      </c>
      <c r="BE24" s="10">
        <v>4</v>
      </c>
      <c r="BF24" s="6">
        <v>1</v>
      </c>
      <c r="BG24" s="8">
        <v>1</v>
      </c>
      <c r="BH24" s="14">
        <v>3</v>
      </c>
      <c r="BI24" s="6">
        <v>3</v>
      </c>
      <c r="BJ24" s="12">
        <v>3</v>
      </c>
      <c r="BK24" s="6">
        <v>4</v>
      </c>
      <c r="BL24" s="10">
        <v>1</v>
      </c>
      <c r="BM24" s="6">
        <v>1</v>
      </c>
      <c r="BN24" s="8">
        <v>1</v>
      </c>
      <c r="BO24" s="14">
        <v>3</v>
      </c>
      <c r="BP24" s="6">
        <v>2</v>
      </c>
      <c r="BQ24" s="12">
        <v>4</v>
      </c>
      <c r="BR24" s="6">
        <v>2</v>
      </c>
      <c r="BS24" s="10">
        <v>1</v>
      </c>
      <c r="BT24" s="6">
        <v>1</v>
      </c>
      <c r="BU24" s="8">
        <v>2</v>
      </c>
      <c r="BV24" s="14">
        <v>2</v>
      </c>
      <c r="BW24" s="6">
        <v>1</v>
      </c>
      <c r="BX24" s="12">
        <v>2</v>
      </c>
      <c r="BY24" s="6">
        <v>1</v>
      </c>
      <c r="BZ24" s="10">
        <v>2</v>
      </c>
      <c r="CA24" s="6">
        <v>1</v>
      </c>
      <c r="CB24" s="8">
        <v>1</v>
      </c>
      <c r="CC24" s="14">
        <v>3</v>
      </c>
      <c r="CD24" s="6">
        <v>1</v>
      </c>
      <c r="CE24" s="12">
        <v>2</v>
      </c>
      <c r="CF24" s="6">
        <v>3</v>
      </c>
      <c r="CG24" s="10">
        <v>1</v>
      </c>
      <c r="CH24" s="6">
        <v>1</v>
      </c>
      <c r="CI24" s="8">
        <v>1</v>
      </c>
      <c r="CJ24" s="14">
        <v>3</v>
      </c>
      <c r="CK24" s="58">
        <f t="shared" si="1"/>
        <v>30</v>
      </c>
      <c r="CL24" s="59">
        <f t="shared" si="2"/>
        <v>35</v>
      </c>
      <c r="CM24" s="60">
        <f t="shared" si="3"/>
        <v>25</v>
      </c>
      <c r="CN24" s="61">
        <f t="shared" si="4"/>
        <v>12</v>
      </c>
      <c r="CO24" s="62">
        <f t="shared" si="5"/>
        <v>10</v>
      </c>
      <c r="CP24" s="63">
        <f t="shared" si="6"/>
        <v>21</v>
      </c>
      <c r="CQ24" s="64">
        <f t="shared" si="7"/>
        <v>104</v>
      </c>
    </row>
    <row r="25" spans="1:95" x14ac:dyDescent="0.25">
      <c r="A25" s="1">
        <v>41760.357719907406</v>
      </c>
      <c r="B25" t="s">
        <v>157</v>
      </c>
      <c r="C25" t="s">
        <v>157</v>
      </c>
      <c r="D25" t="s">
        <v>73</v>
      </c>
      <c r="E25" t="s">
        <v>158</v>
      </c>
      <c r="F25" t="s">
        <v>61</v>
      </c>
      <c r="G25" s="29">
        <f>(SUM(R25:AF25)-'רשימות עזר'!$C$8)/'רשימות עזר'!$D$8</f>
        <v>0.34000000000000008</v>
      </c>
      <c r="H25" s="37">
        <f>(SUM(AG25+AI25+AK25+AN25+AP25+AR25+AU25+AW25+BB25+BD25+BF25+BI25+BK25+BM25+BP25+BR25+BT25+BW25+BY25+CA25+CD25+CF25+CH25)-'רשימות עזר'!$C$2)/'רשימות עזר'!$D$2</f>
        <v>1.0962099125364435</v>
      </c>
      <c r="I25" s="38">
        <f>($CM25-'רשימות עזר'!$C$3)/('רשימות עזר'!$D$3)</f>
        <v>1.1396825396825396</v>
      </c>
      <c r="J25" s="39">
        <f>($CN25-'רשימות עזר'!$C$4)/('רשימות עזר'!$D$4)</f>
        <v>-0.12350597609561774</v>
      </c>
      <c r="K25" s="40">
        <f>($CO25-'רשימות עזר'!$C$5)/('רשימות עזר'!$D$5)</f>
        <v>0.57482993197278898</v>
      </c>
      <c r="L25" s="41">
        <f>($CP25-'רשימות עזר'!$C$6)/('רשימות עזר'!$D$6)</f>
        <v>0.49290780141843993</v>
      </c>
      <c r="M25" s="42">
        <f>(CQ25-'רשימות עזר'!$C$7)/('רשימות עזר'!$D$7)</f>
        <v>1.9377334993773354</v>
      </c>
      <c r="N25" s="73">
        <f t="shared" si="0"/>
        <v>1.1388667496886677</v>
      </c>
      <c r="O25">
        <v>1</v>
      </c>
      <c r="P25">
        <v>8</v>
      </c>
      <c r="Q25" t="b">
        <v>0</v>
      </c>
      <c r="R25" s="4">
        <v>5</v>
      </c>
      <c r="S25" s="4">
        <v>1</v>
      </c>
      <c r="T25" s="4">
        <v>1</v>
      </c>
      <c r="U25" s="4">
        <v>2</v>
      </c>
      <c r="V25" s="4">
        <v>4</v>
      </c>
      <c r="W25" s="4">
        <v>1</v>
      </c>
      <c r="X25" s="4">
        <v>7</v>
      </c>
      <c r="Y25" s="4">
        <v>7</v>
      </c>
      <c r="Z25" s="4">
        <v>1</v>
      </c>
      <c r="AA25" s="4">
        <v>5</v>
      </c>
      <c r="AB25" s="4">
        <v>1</v>
      </c>
      <c r="AC25" s="4">
        <v>4</v>
      </c>
      <c r="AD25" s="4">
        <v>3</v>
      </c>
      <c r="AE25" s="4">
        <v>2</v>
      </c>
      <c r="AF25" s="4">
        <v>4</v>
      </c>
      <c r="AG25" s="6">
        <v>4</v>
      </c>
      <c r="AH25" s="12">
        <v>3</v>
      </c>
      <c r="AI25" s="6">
        <v>2</v>
      </c>
      <c r="AJ25" s="10">
        <v>2</v>
      </c>
      <c r="AK25" s="6">
        <v>3</v>
      </c>
      <c r="AL25" s="8">
        <v>2</v>
      </c>
      <c r="AM25" s="14">
        <v>4</v>
      </c>
      <c r="AN25" s="6">
        <v>2</v>
      </c>
      <c r="AO25" s="12">
        <v>3</v>
      </c>
      <c r="AP25" s="6">
        <v>3</v>
      </c>
      <c r="AQ25" s="10">
        <v>2</v>
      </c>
      <c r="AR25" s="6">
        <v>1</v>
      </c>
      <c r="AS25" s="8">
        <v>1</v>
      </c>
      <c r="AT25" s="14">
        <v>2</v>
      </c>
      <c r="AU25" s="6">
        <v>1</v>
      </c>
      <c r="AV25" s="12">
        <v>4</v>
      </c>
      <c r="AW25" s="6">
        <v>3</v>
      </c>
      <c r="AX25" s="10">
        <v>2</v>
      </c>
      <c r="AY25" s="6">
        <v>2</v>
      </c>
      <c r="AZ25" s="8">
        <v>2</v>
      </c>
      <c r="BA25" s="14">
        <v>3</v>
      </c>
      <c r="BB25" s="6">
        <v>2</v>
      </c>
      <c r="BC25" s="12">
        <v>4</v>
      </c>
      <c r="BD25" s="6">
        <v>1</v>
      </c>
      <c r="BE25" s="10">
        <v>1</v>
      </c>
      <c r="BF25" s="6">
        <v>2</v>
      </c>
      <c r="BG25" s="8">
        <v>2</v>
      </c>
      <c r="BH25" s="14">
        <v>3</v>
      </c>
      <c r="BI25" s="6">
        <v>3</v>
      </c>
      <c r="BJ25" s="12">
        <v>4</v>
      </c>
      <c r="BK25" s="6">
        <v>3</v>
      </c>
      <c r="BL25" s="10">
        <v>2</v>
      </c>
      <c r="BM25" s="6">
        <v>3</v>
      </c>
      <c r="BN25" s="8">
        <v>2</v>
      </c>
      <c r="BO25" s="14">
        <v>3</v>
      </c>
      <c r="BP25" s="6">
        <v>2</v>
      </c>
      <c r="BQ25" s="12">
        <v>4</v>
      </c>
      <c r="BR25" s="6">
        <v>2</v>
      </c>
      <c r="BS25" s="10">
        <v>2</v>
      </c>
      <c r="BT25" s="6">
        <v>3</v>
      </c>
      <c r="BU25" s="8">
        <v>2</v>
      </c>
      <c r="BV25" s="14">
        <v>3</v>
      </c>
      <c r="BW25" s="6">
        <v>2</v>
      </c>
      <c r="BX25" s="12">
        <v>2</v>
      </c>
      <c r="BY25" s="6">
        <v>2</v>
      </c>
      <c r="BZ25" s="10">
        <v>1</v>
      </c>
      <c r="CA25" s="6">
        <v>2</v>
      </c>
      <c r="CB25" s="8">
        <v>3</v>
      </c>
      <c r="CC25" s="14">
        <v>3</v>
      </c>
      <c r="CD25" s="6">
        <v>2</v>
      </c>
      <c r="CE25" s="12">
        <v>2</v>
      </c>
      <c r="CF25" s="6">
        <v>3</v>
      </c>
      <c r="CG25" s="10">
        <v>2</v>
      </c>
      <c r="CH25" s="6">
        <v>2</v>
      </c>
      <c r="CI25" s="8">
        <v>2</v>
      </c>
      <c r="CJ25" s="14">
        <v>3</v>
      </c>
      <c r="CK25" s="58">
        <f t="shared" si="1"/>
        <v>48</v>
      </c>
      <c r="CL25" s="59">
        <f t="shared" si="2"/>
        <v>53</v>
      </c>
      <c r="CM25" s="60">
        <f t="shared" si="3"/>
        <v>26</v>
      </c>
      <c r="CN25" s="61">
        <f t="shared" si="4"/>
        <v>14</v>
      </c>
      <c r="CO25" s="62">
        <f t="shared" si="5"/>
        <v>16</v>
      </c>
      <c r="CP25" s="63">
        <f t="shared" si="6"/>
        <v>24</v>
      </c>
      <c r="CQ25" s="64">
        <f t="shared" si="7"/>
        <v>135</v>
      </c>
    </row>
    <row r="26" spans="1:95" x14ac:dyDescent="0.25">
      <c r="A26" s="1">
        <v>41763.2112037037</v>
      </c>
      <c r="B26" t="s">
        <v>159</v>
      </c>
      <c r="C26" t="s">
        <v>159</v>
      </c>
      <c r="D26" t="s">
        <v>73</v>
      </c>
      <c r="E26" t="s">
        <v>160</v>
      </c>
      <c r="F26" t="s">
        <v>61</v>
      </c>
      <c r="G26" s="29">
        <f>(SUM(R26:AF26)-'רשימות עזר'!$C$8)/'רשימות עזר'!$D$8</f>
        <v>1.9400000000000002</v>
      </c>
      <c r="H26" s="37">
        <f>(SUM(AG26+AI26+AK26+AN26+AP26+AR26+AU26+AW26+BB26+BD26+BF26+BI26+BK26+BM26+BP26+BR26+BT26+BW26+BY26+CA26+CD26+CF26+CH26)-'רשימות עזר'!$C$2)/'רשימות עזר'!$D$2</f>
        <v>0.80466472303207037</v>
      </c>
      <c r="I26" s="38">
        <f>($CM26-'רשימות עזר'!$C$3)/('רשימות עזר'!$D$3)</f>
        <v>0.82222222222222219</v>
      </c>
      <c r="J26" s="39">
        <f>($CN26-'רשימות עזר'!$C$4)/('רשימות עזר'!$D$4)</f>
        <v>0.67330677290836638</v>
      </c>
      <c r="K26" s="40">
        <f>($CO26-'רשימות עזר'!$C$5)/('רשימות עזר'!$D$5)</f>
        <v>-0.78571428571428592</v>
      </c>
      <c r="L26" s="41">
        <f>($CP26-'רשימות עזר'!$C$6)/('רשימות עזר'!$D$6)</f>
        <v>0.49290780141843993</v>
      </c>
      <c r="M26" s="42">
        <f>(CQ26-'רשימות עזר'!$C$7)/('רשימות עזר'!$D$7)</f>
        <v>1.3150684931506853</v>
      </c>
      <c r="N26" s="73">
        <f t="shared" si="0"/>
        <v>1.6275342465753426</v>
      </c>
      <c r="O26">
        <v>6</v>
      </c>
      <c r="P26">
        <v>5</v>
      </c>
      <c r="Q26" t="b">
        <v>0</v>
      </c>
      <c r="R26" s="4">
        <v>5</v>
      </c>
      <c r="S26" s="4">
        <v>3</v>
      </c>
      <c r="T26" s="4">
        <v>3</v>
      </c>
      <c r="U26" s="4">
        <v>3</v>
      </c>
      <c r="V26" s="4">
        <v>8</v>
      </c>
      <c r="W26" s="4">
        <v>6</v>
      </c>
      <c r="X26" s="4">
        <v>3</v>
      </c>
      <c r="Y26" s="4">
        <v>3</v>
      </c>
      <c r="Z26" s="4">
        <v>4</v>
      </c>
      <c r="AA26" s="4">
        <v>7</v>
      </c>
      <c r="AB26" s="4">
        <v>3</v>
      </c>
      <c r="AC26" s="4">
        <v>4</v>
      </c>
      <c r="AD26" s="4">
        <v>5</v>
      </c>
      <c r="AE26" s="4">
        <v>7</v>
      </c>
      <c r="AF26" s="4">
        <v>8</v>
      </c>
      <c r="AG26" s="6">
        <v>3</v>
      </c>
      <c r="AH26" s="12">
        <v>3</v>
      </c>
      <c r="AI26" s="6">
        <v>2</v>
      </c>
      <c r="AJ26" s="10">
        <v>2</v>
      </c>
      <c r="AK26" s="6">
        <v>1</v>
      </c>
      <c r="AL26" s="8">
        <v>1</v>
      </c>
      <c r="AM26" s="14">
        <v>3</v>
      </c>
      <c r="AN26" s="6">
        <v>3</v>
      </c>
      <c r="AO26" s="12">
        <v>3</v>
      </c>
      <c r="AP26" s="6">
        <v>2</v>
      </c>
      <c r="AQ26" s="10">
        <v>1</v>
      </c>
      <c r="AR26" s="6">
        <v>1</v>
      </c>
      <c r="AS26" s="8">
        <v>1</v>
      </c>
      <c r="AT26" s="14">
        <v>2</v>
      </c>
      <c r="AU26" s="6">
        <v>2</v>
      </c>
      <c r="AV26" s="12">
        <v>3</v>
      </c>
      <c r="AW26" s="6">
        <v>2</v>
      </c>
      <c r="AX26" s="10">
        <v>2</v>
      </c>
      <c r="AY26" s="6">
        <v>2</v>
      </c>
      <c r="AZ26" s="8">
        <v>1</v>
      </c>
      <c r="BA26" s="14">
        <v>3</v>
      </c>
      <c r="BB26" s="6">
        <v>2</v>
      </c>
      <c r="BC26" s="12">
        <v>4</v>
      </c>
      <c r="BD26" s="6">
        <v>2</v>
      </c>
      <c r="BE26" s="10">
        <v>3</v>
      </c>
      <c r="BF26" s="6">
        <v>1</v>
      </c>
      <c r="BG26" s="8">
        <v>2</v>
      </c>
      <c r="BH26" s="14">
        <v>3</v>
      </c>
      <c r="BI26" s="6">
        <v>2</v>
      </c>
      <c r="BJ26" s="12">
        <v>3</v>
      </c>
      <c r="BK26" s="6">
        <v>3</v>
      </c>
      <c r="BL26" s="10">
        <v>2</v>
      </c>
      <c r="BM26" s="6">
        <v>3</v>
      </c>
      <c r="BN26" s="8">
        <v>2</v>
      </c>
      <c r="BO26" s="14">
        <v>3</v>
      </c>
      <c r="BP26" s="6">
        <v>3</v>
      </c>
      <c r="BQ26" s="12">
        <v>3</v>
      </c>
      <c r="BR26" s="6">
        <v>3</v>
      </c>
      <c r="BS26" s="10">
        <v>2</v>
      </c>
      <c r="BT26" s="6">
        <v>2</v>
      </c>
      <c r="BU26" s="8">
        <v>1</v>
      </c>
      <c r="BV26" s="14">
        <v>3</v>
      </c>
      <c r="BW26" s="6">
        <v>3</v>
      </c>
      <c r="BX26" s="12">
        <v>3</v>
      </c>
      <c r="BY26" s="6">
        <v>2</v>
      </c>
      <c r="BZ26" s="10">
        <v>2</v>
      </c>
      <c r="CA26" s="6">
        <v>2</v>
      </c>
      <c r="CB26" s="8">
        <v>2</v>
      </c>
      <c r="CC26" s="14">
        <v>4</v>
      </c>
      <c r="CD26" s="6">
        <v>3</v>
      </c>
      <c r="CE26" s="12">
        <v>3</v>
      </c>
      <c r="CF26" s="6">
        <v>2</v>
      </c>
      <c r="CG26" s="10">
        <v>2</v>
      </c>
      <c r="CH26" s="6">
        <v>2</v>
      </c>
      <c r="CI26" s="8">
        <v>2</v>
      </c>
      <c r="CJ26" s="14">
        <v>3</v>
      </c>
      <c r="CK26" s="58">
        <f t="shared" si="1"/>
        <v>72</v>
      </c>
      <c r="CL26" s="59">
        <f t="shared" si="2"/>
        <v>51</v>
      </c>
      <c r="CM26" s="60">
        <f t="shared" si="3"/>
        <v>25</v>
      </c>
      <c r="CN26" s="61">
        <f t="shared" si="4"/>
        <v>16</v>
      </c>
      <c r="CO26" s="62">
        <f t="shared" si="5"/>
        <v>12</v>
      </c>
      <c r="CP26" s="63">
        <f t="shared" si="6"/>
        <v>24</v>
      </c>
      <c r="CQ26" s="64">
        <f t="shared" si="7"/>
        <v>130</v>
      </c>
    </row>
    <row r="27" spans="1:95" x14ac:dyDescent="0.25">
      <c r="A27" s="1">
        <v>41763.322418981479</v>
      </c>
      <c r="B27" t="s">
        <v>161</v>
      </c>
      <c r="C27" t="s">
        <v>161</v>
      </c>
      <c r="D27" t="s">
        <v>73</v>
      </c>
      <c r="E27" t="s">
        <v>162</v>
      </c>
      <c r="F27" t="s">
        <v>61</v>
      </c>
      <c r="G27" s="29">
        <f>(SUM(R27:AF27)-'רשימות עזר'!$C$8)/'רשימות עזר'!$D$8</f>
        <v>-0.12666666666666657</v>
      </c>
      <c r="H27" s="37">
        <f>(SUM(AG27+AI27+AK27+AN27+AP27+AR27+AU27+AW27+BB27+BD27+BF27+BI27+BK27+BM27+BP27+BR27+BT27+BW27+BY27+CA27+CD27+CF27+CH27)-'רשימות עזר'!$C$2)/'רשימות עזר'!$D$2</f>
        <v>7.5801749271137475E-2</v>
      </c>
      <c r="I27" s="38">
        <f>($CM27-'רשימות עזר'!$C$3)/('רשימות עזר'!$D$3)</f>
        <v>0.50476190476190474</v>
      </c>
      <c r="J27" s="39">
        <f>($CN27-'רשימות עזר'!$C$4)/('רשימות עזר'!$D$4)</f>
        <v>0.67330677290836638</v>
      </c>
      <c r="K27" s="40">
        <f>($CO27-'רשימות עזר'!$C$5)/('רשימות עזר'!$D$5)</f>
        <v>-1.806122448979592</v>
      </c>
      <c r="L27" s="41">
        <f>($CP27-'רשימות עזר'!$C$6)/('רשימות עזר'!$D$6)</f>
        <v>0.84751773049645418</v>
      </c>
      <c r="M27" s="42">
        <f>(CQ27-'רשימות עזר'!$C$7)/('רשימות עזר'!$D$7)</f>
        <v>0.31880448318804516</v>
      </c>
      <c r="N27" s="73">
        <f t="shared" si="0"/>
        <v>9.6068908260689298E-2</v>
      </c>
      <c r="O27">
        <v>3</v>
      </c>
      <c r="P27">
        <v>7</v>
      </c>
      <c r="Q27" t="b">
        <v>0</v>
      </c>
      <c r="R27" s="4">
        <v>3</v>
      </c>
      <c r="S27" s="4">
        <v>1</v>
      </c>
      <c r="T27" s="4">
        <v>1</v>
      </c>
      <c r="U27" s="4">
        <v>3</v>
      </c>
      <c r="V27" s="4">
        <v>2</v>
      </c>
      <c r="W27" s="4">
        <v>2</v>
      </c>
      <c r="X27" s="4">
        <v>3</v>
      </c>
      <c r="Y27" s="4">
        <v>1</v>
      </c>
      <c r="Z27" s="4">
        <v>2</v>
      </c>
      <c r="AA27" s="4">
        <v>5</v>
      </c>
      <c r="AB27" s="4">
        <v>1</v>
      </c>
      <c r="AC27" s="4">
        <v>3</v>
      </c>
      <c r="AD27" s="4">
        <v>2</v>
      </c>
      <c r="AE27" s="4">
        <v>4</v>
      </c>
      <c r="AF27" s="4">
        <v>8</v>
      </c>
      <c r="AG27" s="6">
        <v>3</v>
      </c>
      <c r="AH27" s="12">
        <v>3</v>
      </c>
      <c r="AI27" s="6">
        <v>1</v>
      </c>
      <c r="AJ27" s="10">
        <v>2</v>
      </c>
      <c r="AK27" s="6">
        <v>2</v>
      </c>
      <c r="AL27" s="8">
        <v>1</v>
      </c>
      <c r="AM27" s="14">
        <v>4</v>
      </c>
      <c r="AN27" s="6">
        <v>1</v>
      </c>
      <c r="AO27" s="12">
        <v>2</v>
      </c>
      <c r="AP27" s="6">
        <v>2</v>
      </c>
      <c r="AQ27" s="10">
        <v>2</v>
      </c>
      <c r="AR27" s="6">
        <v>3</v>
      </c>
      <c r="AS27" s="8">
        <v>2</v>
      </c>
      <c r="AT27" s="14">
        <v>3</v>
      </c>
      <c r="AU27" s="6">
        <v>1</v>
      </c>
      <c r="AV27" s="12">
        <v>3</v>
      </c>
      <c r="AW27" s="6">
        <v>3</v>
      </c>
      <c r="AX27" s="10">
        <v>2</v>
      </c>
      <c r="AY27" s="6">
        <v>2</v>
      </c>
      <c r="AZ27" s="8">
        <v>1</v>
      </c>
      <c r="BA27" s="14">
        <v>3</v>
      </c>
      <c r="BB27" s="6">
        <v>3</v>
      </c>
      <c r="BC27" s="12">
        <v>3</v>
      </c>
      <c r="BD27" s="6">
        <v>2</v>
      </c>
      <c r="BE27" s="10">
        <v>2</v>
      </c>
      <c r="BF27" s="6">
        <v>1</v>
      </c>
      <c r="BG27" s="8">
        <v>1</v>
      </c>
      <c r="BH27" s="14">
        <v>4</v>
      </c>
      <c r="BI27" s="6">
        <v>3</v>
      </c>
      <c r="BJ27" s="12">
        <v>4</v>
      </c>
      <c r="BK27" s="6">
        <v>3</v>
      </c>
      <c r="BL27" s="10">
        <v>2</v>
      </c>
      <c r="BM27" s="6">
        <v>2</v>
      </c>
      <c r="BN27" s="8">
        <v>1</v>
      </c>
      <c r="BO27" s="14">
        <v>3</v>
      </c>
      <c r="BP27" s="6">
        <v>1</v>
      </c>
      <c r="BQ27" s="12">
        <v>3</v>
      </c>
      <c r="BR27" s="6">
        <v>3</v>
      </c>
      <c r="BS27" s="10">
        <v>2</v>
      </c>
      <c r="BT27" s="6">
        <v>2</v>
      </c>
      <c r="BU27" s="8">
        <v>1</v>
      </c>
      <c r="BV27" s="14">
        <v>2</v>
      </c>
      <c r="BW27" s="6">
        <v>2</v>
      </c>
      <c r="BX27" s="12">
        <v>3</v>
      </c>
      <c r="BY27" s="6">
        <v>2</v>
      </c>
      <c r="BZ27" s="10">
        <v>2</v>
      </c>
      <c r="CA27" s="6">
        <v>2</v>
      </c>
      <c r="CB27" s="8">
        <v>1</v>
      </c>
      <c r="CC27" s="14">
        <v>3</v>
      </c>
      <c r="CD27" s="6">
        <v>1</v>
      </c>
      <c r="CE27" s="12">
        <v>3</v>
      </c>
      <c r="CF27" s="6">
        <v>1</v>
      </c>
      <c r="CG27" s="10">
        <v>2</v>
      </c>
      <c r="CH27" s="6">
        <v>2</v>
      </c>
      <c r="CI27" s="8">
        <v>1</v>
      </c>
      <c r="CJ27" s="14">
        <v>3</v>
      </c>
      <c r="CK27" s="58">
        <f t="shared" si="1"/>
        <v>41</v>
      </c>
      <c r="CL27" s="59">
        <f t="shared" si="2"/>
        <v>46</v>
      </c>
      <c r="CM27" s="60">
        <f t="shared" si="3"/>
        <v>24</v>
      </c>
      <c r="CN27" s="61">
        <f t="shared" si="4"/>
        <v>16</v>
      </c>
      <c r="CO27" s="62">
        <f t="shared" si="5"/>
        <v>9</v>
      </c>
      <c r="CP27" s="63">
        <f t="shared" si="6"/>
        <v>25</v>
      </c>
      <c r="CQ27" s="64">
        <f t="shared" si="7"/>
        <v>122</v>
      </c>
    </row>
    <row r="28" spans="1:95" x14ac:dyDescent="0.25">
      <c r="A28" s="1">
        <v>41763.326157407406</v>
      </c>
      <c r="B28" t="s">
        <v>163</v>
      </c>
      <c r="C28" t="s">
        <v>163</v>
      </c>
      <c r="D28" t="s">
        <v>73</v>
      </c>
      <c r="E28" t="s">
        <v>164</v>
      </c>
      <c r="F28" t="s">
        <v>61</v>
      </c>
      <c r="G28" s="29">
        <f>(SUM(R28:AF28)-'רשימות עזר'!$C$8)/'רשימות עזר'!$D$8</f>
        <v>-0.39333333333333326</v>
      </c>
      <c r="H28" s="37">
        <f>(SUM(AG28+AI28+AK28+AN28+AP28+AR28+AU28+AW28+BB28+BD28+BF28+BI28+BK28+BM28+BP28+BR28+BT28+BW28+BY28+CA28+CD28+CF28+CH28)-'רשימות עזר'!$C$2)/'רשימות עזר'!$D$2</f>
        <v>-1.2361516034985418</v>
      </c>
      <c r="I28" s="38">
        <f>($CM28-'רשימות עזר'!$C$3)/('רשימות עזר'!$D$3)</f>
        <v>2.7269841269841271</v>
      </c>
      <c r="J28" s="39">
        <f>($CN28-'רשימות עזר'!$C$4)/('רשימות עזר'!$D$4)</f>
        <v>-1.7171314741035859</v>
      </c>
      <c r="K28" s="40">
        <f>($CO28-'רשימות עזר'!$C$5)/('רשימות עזר'!$D$5)</f>
        <v>-2.1462585034013606</v>
      </c>
      <c r="L28" s="41">
        <f>($CP28-'רשימות עזר'!$C$6)/('רשימות עזר'!$D$6)</f>
        <v>0.84751773049645418</v>
      </c>
      <c r="M28" s="42">
        <f>(CQ28-'רשימות עזר'!$C$7)/('רשימות עזר'!$D$7)</f>
        <v>-0.92652552926525511</v>
      </c>
      <c r="N28" s="73">
        <f t="shared" si="0"/>
        <v>-0.65992943129929416</v>
      </c>
      <c r="O28">
        <v>1</v>
      </c>
      <c r="P28">
        <v>5</v>
      </c>
      <c r="Q28" t="b">
        <v>0</v>
      </c>
      <c r="R28" s="4">
        <v>4</v>
      </c>
      <c r="S28" s="4">
        <v>1</v>
      </c>
      <c r="T28" s="4">
        <v>1</v>
      </c>
      <c r="U28" s="4">
        <v>1</v>
      </c>
      <c r="V28" s="4">
        <v>5</v>
      </c>
      <c r="W28" s="4">
        <v>1</v>
      </c>
      <c r="X28" s="4">
        <v>1</v>
      </c>
      <c r="Y28" s="4">
        <v>3</v>
      </c>
      <c r="Z28" s="4">
        <v>4</v>
      </c>
      <c r="AA28" s="4">
        <v>8</v>
      </c>
      <c r="AB28" s="4">
        <v>2</v>
      </c>
      <c r="AC28" s="4">
        <v>1</v>
      </c>
      <c r="AD28" s="4">
        <v>1</v>
      </c>
      <c r="AE28" s="4">
        <v>2</v>
      </c>
      <c r="AF28" s="4">
        <v>2</v>
      </c>
      <c r="AG28" s="6">
        <v>4</v>
      </c>
      <c r="AH28" s="12">
        <v>4</v>
      </c>
      <c r="AI28" s="6">
        <v>1</v>
      </c>
      <c r="AJ28" s="10">
        <v>1</v>
      </c>
      <c r="AK28" s="6">
        <v>1</v>
      </c>
      <c r="AL28" s="8">
        <v>1</v>
      </c>
      <c r="AM28" s="14">
        <v>4</v>
      </c>
      <c r="AN28" s="6">
        <v>2</v>
      </c>
      <c r="AO28" s="12">
        <v>3</v>
      </c>
      <c r="AP28" s="6">
        <v>2</v>
      </c>
      <c r="AQ28" s="10">
        <v>1</v>
      </c>
      <c r="AR28" s="6">
        <v>1</v>
      </c>
      <c r="AS28" s="8">
        <v>1</v>
      </c>
      <c r="AT28" s="14">
        <v>4</v>
      </c>
      <c r="AU28" s="6">
        <v>1</v>
      </c>
      <c r="AV28" s="12">
        <v>4</v>
      </c>
      <c r="AW28" s="6">
        <v>1</v>
      </c>
      <c r="AX28" s="10">
        <v>1</v>
      </c>
      <c r="AY28" s="6">
        <v>1</v>
      </c>
      <c r="AZ28" s="8">
        <v>1</v>
      </c>
      <c r="BA28" s="14">
        <v>3</v>
      </c>
      <c r="BB28" s="6">
        <v>1</v>
      </c>
      <c r="BC28" s="12">
        <v>4</v>
      </c>
      <c r="BD28" s="6">
        <v>2</v>
      </c>
      <c r="BE28" s="10">
        <v>1</v>
      </c>
      <c r="BF28" s="6">
        <v>1</v>
      </c>
      <c r="BG28" s="8">
        <v>1</v>
      </c>
      <c r="BH28" s="14">
        <v>4</v>
      </c>
      <c r="BI28" s="6">
        <v>3</v>
      </c>
      <c r="BJ28" s="12">
        <v>4</v>
      </c>
      <c r="BK28" s="6">
        <v>3</v>
      </c>
      <c r="BL28" s="10">
        <v>1</v>
      </c>
      <c r="BM28" s="6">
        <v>1</v>
      </c>
      <c r="BN28" s="8">
        <v>1</v>
      </c>
      <c r="BO28" s="14">
        <v>4</v>
      </c>
      <c r="BP28" s="6">
        <v>3</v>
      </c>
      <c r="BQ28" s="12">
        <v>4</v>
      </c>
      <c r="BR28" s="6">
        <v>1</v>
      </c>
      <c r="BS28" s="10">
        <v>2</v>
      </c>
      <c r="BT28" s="6">
        <v>2</v>
      </c>
      <c r="BU28" s="8">
        <v>1</v>
      </c>
      <c r="BV28" s="14">
        <v>1</v>
      </c>
      <c r="BW28" s="6">
        <v>1</v>
      </c>
      <c r="BX28" s="12">
        <v>4</v>
      </c>
      <c r="BY28" s="6">
        <v>1</v>
      </c>
      <c r="BZ28" s="10">
        <v>1</v>
      </c>
      <c r="CA28" s="6">
        <v>1</v>
      </c>
      <c r="CB28" s="8">
        <v>1</v>
      </c>
      <c r="CC28" s="14">
        <v>4</v>
      </c>
      <c r="CD28" s="6">
        <v>2</v>
      </c>
      <c r="CE28" s="12">
        <v>4</v>
      </c>
      <c r="CF28" s="6">
        <v>1</v>
      </c>
      <c r="CG28" s="10">
        <v>2</v>
      </c>
      <c r="CH28" s="6">
        <v>1</v>
      </c>
      <c r="CI28" s="8">
        <v>1</v>
      </c>
      <c r="CJ28" s="14">
        <v>1</v>
      </c>
      <c r="CK28" s="58">
        <f t="shared" si="1"/>
        <v>37</v>
      </c>
      <c r="CL28" s="59">
        <f t="shared" si="2"/>
        <v>37</v>
      </c>
      <c r="CM28" s="60">
        <f t="shared" si="3"/>
        <v>31</v>
      </c>
      <c r="CN28" s="61">
        <f t="shared" si="4"/>
        <v>10</v>
      </c>
      <c r="CO28" s="62">
        <f t="shared" si="5"/>
        <v>8</v>
      </c>
      <c r="CP28" s="63">
        <f t="shared" si="6"/>
        <v>25</v>
      </c>
      <c r="CQ28" s="64">
        <f t="shared" si="7"/>
        <v>112</v>
      </c>
    </row>
    <row r="29" spans="1:95" x14ac:dyDescent="0.25">
      <c r="A29" s="1">
        <v>41764.209444444445</v>
      </c>
      <c r="B29" t="s">
        <v>165</v>
      </c>
      <c r="C29" t="s">
        <v>165</v>
      </c>
      <c r="D29" t="s">
        <v>73</v>
      </c>
      <c r="E29" t="s">
        <v>166</v>
      </c>
      <c r="F29" t="s">
        <v>61</v>
      </c>
      <c r="G29" s="29">
        <f>(SUM(R29:AF29)-'רשימות עזר'!$C$8)/'רשימות עזר'!$D$8</f>
        <v>-1.3933333333333333</v>
      </c>
      <c r="H29" s="37">
        <f>(SUM(AG29+AI29+AK29+AN29+AP29+AR29+AU29+AW29+BB29+BD29+BF29+BI29+BK29+BM29+BP29+BR29+BT29+BW29+BY29+CA29+CD29+CF29+CH29)-'רשימות עזר'!$C$2)/'רשימות עזר'!$D$2</f>
        <v>-1.9650145772594747</v>
      </c>
      <c r="I29" s="38">
        <f>($CM29-'רשימות עזר'!$C$3)/('רשימות עזר'!$D$3)</f>
        <v>0.82222222222222219</v>
      </c>
      <c r="J29" s="39">
        <f>($CN29-'רשימות עזר'!$C$4)/('רשימות עזר'!$D$4)</f>
        <v>-2.5139442231075702</v>
      </c>
      <c r="K29" s="40">
        <f>($CO29-'רשימות עזר'!$C$5)/('רשימות עזר'!$D$5)</f>
        <v>-0.78571428571428592</v>
      </c>
      <c r="L29" s="41">
        <f>($CP29-'רשימות עזר'!$C$6)/('רשימות עזר'!$D$6)</f>
        <v>-0.57092198581560272</v>
      </c>
      <c r="M29" s="42">
        <f>(CQ29-'רשימות עזר'!$C$7)/('רשימות עזר'!$D$7)</f>
        <v>-2.5454545454545454</v>
      </c>
      <c r="N29" s="73">
        <f t="shared" si="0"/>
        <v>-1.9693939393939393</v>
      </c>
      <c r="O29">
        <v>1</v>
      </c>
      <c r="P29">
        <v>5</v>
      </c>
      <c r="Q29" t="b">
        <v>0</v>
      </c>
      <c r="R29" s="4">
        <v>2</v>
      </c>
      <c r="S29" s="4">
        <v>1</v>
      </c>
      <c r="T29" s="4">
        <v>1</v>
      </c>
      <c r="U29" s="4">
        <v>1</v>
      </c>
      <c r="V29" s="4">
        <v>2</v>
      </c>
      <c r="W29" s="4">
        <v>1</v>
      </c>
      <c r="X29" s="4">
        <v>1</v>
      </c>
      <c r="Y29" s="4">
        <v>1</v>
      </c>
      <c r="Z29" s="4">
        <v>4</v>
      </c>
      <c r="AA29" s="4">
        <v>1</v>
      </c>
      <c r="AB29" s="4">
        <v>1</v>
      </c>
      <c r="AC29" s="4">
        <v>1</v>
      </c>
      <c r="AD29" s="4">
        <v>1</v>
      </c>
      <c r="AE29" s="4">
        <v>2</v>
      </c>
      <c r="AF29" s="4">
        <v>2</v>
      </c>
      <c r="AG29" s="6">
        <v>3</v>
      </c>
      <c r="AH29" s="12">
        <v>4</v>
      </c>
      <c r="AI29" s="6">
        <v>1</v>
      </c>
      <c r="AJ29" s="10">
        <v>1</v>
      </c>
      <c r="AK29" s="6">
        <v>1</v>
      </c>
      <c r="AL29" s="8">
        <v>2</v>
      </c>
      <c r="AM29" s="14">
        <v>3</v>
      </c>
      <c r="AN29" s="6">
        <v>1</v>
      </c>
      <c r="AO29" s="12">
        <v>2</v>
      </c>
      <c r="AP29" s="6">
        <v>1</v>
      </c>
      <c r="AQ29" s="10">
        <v>1</v>
      </c>
      <c r="AR29" s="6">
        <v>1</v>
      </c>
      <c r="AS29" s="8">
        <v>1</v>
      </c>
      <c r="AT29" s="14">
        <v>2</v>
      </c>
      <c r="AU29" s="6">
        <v>1</v>
      </c>
      <c r="AV29" s="12">
        <v>4</v>
      </c>
      <c r="AW29" s="6">
        <v>3</v>
      </c>
      <c r="AX29" s="10">
        <v>1</v>
      </c>
      <c r="AY29" s="6">
        <v>1</v>
      </c>
      <c r="AZ29" s="8">
        <v>1</v>
      </c>
      <c r="BA29" s="14">
        <v>2</v>
      </c>
      <c r="BB29" s="6">
        <v>2</v>
      </c>
      <c r="BC29" s="12">
        <v>4</v>
      </c>
      <c r="BD29" s="6">
        <v>1</v>
      </c>
      <c r="BE29" s="10">
        <v>1</v>
      </c>
      <c r="BF29" s="6">
        <v>1</v>
      </c>
      <c r="BG29" s="8">
        <v>3</v>
      </c>
      <c r="BH29" s="14">
        <v>4</v>
      </c>
      <c r="BI29" s="6">
        <v>3</v>
      </c>
      <c r="BJ29" s="12">
        <v>4</v>
      </c>
      <c r="BK29" s="6">
        <v>3</v>
      </c>
      <c r="BL29" s="10">
        <v>1</v>
      </c>
      <c r="BM29" s="6">
        <v>1</v>
      </c>
      <c r="BN29" s="8">
        <v>1</v>
      </c>
      <c r="BO29" s="14">
        <v>4</v>
      </c>
      <c r="BP29" s="6">
        <v>1</v>
      </c>
      <c r="BQ29" s="12">
        <v>4</v>
      </c>
      <c r="BR29" s="6">
        <v>1</v>
      </c>
      <c r="BS29" s="10">
        <v>1</v>
      </c>
      <c r="BT29" s="6">
        <v>1</v>
      </c>
      <c r="BU29" s="8">
        <v>1</v>
      </c>
      <c r="BV29" s="14">
        <v>1</v>
      </c>
      <c r="BW29" s="6">
        <v>1</v>
      </c>
      <c r="BX29" s="12">
        <v>1</v>
      </c>
      <c r="BY29" s="6">
        <v>1</v>
      </c>
      <c r="BZ29" s="10">
        <v>1</v>
      </c>
      <c r="CA29" s="6">
        <v>1</v>
      </c>
      <c r="CB29" s="8">
        <v>2</v>
      </c>
      <c r="CC29" s="14">
        <v>3</v>
      </c>
      <c r="CD29" s="6">
        <v>1</v>
      </c>
      <c r="CE29" s="12">
        <v>2</v>
      </c>
      <c r="CF29" s="6">
        <v>1</v>
      </c>
      <c r="CG29" s="10">
        <v>1</v>
      </c>
      <c r="CH29" s="6">
        <v>1</v>
      </c>
      <c r="CI29" s="8">
        <v>1</v>
      </c>
      <c r="CJ29" s="14">
        <v>2</v>
      </c>
      <c r="CK29" s="58">
        <f t="shared" si="1"/>
        <v>22</v>
      </c>
      <c r="CL29" s="59">
        <f t="shared" si="2"/>
        <v>32</v>
      </c>
      <c r="CM29" s="60">
        <f t="shared" si="3"/>
        <v>25</v>
      </c>
      <c r="CN29" s="61">
        <f t="shared" si="4"/>
        <v>8</v>
      </c>
      <c r="CO29" s="62">
        <f t="shared" si="5"/>
        <v>12</v>
      </c>
      <c r="CP29" s="63">
        <f t="shared" si="6"/>
        <v>21</v>
      </c>
      <c r="CQ29" s="64">
        <f t="shared" si="7"/>
        <v>99</v>
      </c>
    </row>
    <row r="30" spans="1:95" x14ac:dyDescent="0.25">
      <c r="A30" s="1">
        <v>41771.303344907406</v>
      </c>
      <c r="B30" t="s">
        <v>167</v>
      </c>
      <c r="C30" t="s">
        <v>167</v>
      </c>
      <c r="D30" t="s">
        <v>73</v>
      </c>
      <c r="E30" t="s">
        <v>168</v>
      </c>
      <c r="F30" t="s">
        <v>61</v>
      </c>
      <c r="G30" s="29">
        <f>(SUM(R30:AF30)-'רשימות עזר'!$C$8)/'רשימות עזר'!$D$8</f>
        <v>-0.32666666666666655</v>
      </c>
      <c r="H30" s="37">
        <f>(SUM(AG30+AI30+AK30+AN30+AP30+AR30+AU30+AW30+BB30+BD30+BF30+BI30+BK30+BM30+BP30+BR30+BT30+BW30+BY30+CA30+CD30+CF30+CH30)-'רשימות עזר'!$C$2)/'רשימות עזר'!$D$2</f>
        <v>-1.8192419825072881</v>
      </c>
      <c r="I30" s="38">
        <f>($CM30-'רשימות עזר'!$C$3)/('רשימות עזר'!$D$3)</f>
        <v>0.82222222222222219</v>
      </c>
      <c r="J30" s="39">
        <f>($CN30-'רשימות עזר'!$C$4)/('רשימות עזר'!$D$4)</f>
        <v>0.27490039840637431</v>
      </c>
      <c r="K30" s="40">
        <f>($CO30-'רשימות עזר'!$C$5)/('רשימות עזר'!$D$5)</f>
        <v>-0.78571428571428592</v>
      </c>
      <c r="L30" s="41">
        <f>($CP30-'רשימות עזר'!$C$6)/('רשימות עזר'!$D$6)</f>
        <v>0.84751773049645418</v>
      </c>
      <c r="M30" s="42">
        <f>(CQ30-'רשימות עזר'!$C$7)/('רשימות עזר'!$D$7)</f>
        <v>-1.0510585305105851</v>
      </c>
      <c r="N30" s="73">
        <f t="shared" si="0"/>
        <v>-0.68886259858862586</v>
      </c>
      <c r="O30">
        <v>3</v>
      </c>
      <c r="P30">
        <v>7</v>
      </c>
      <c r="Q30" t="b">
        <v>0</v>
      </c>
      <c r="R30" s="4">
        <v>2</v>
      </c>
      <c r="S30" s="4">
        <v>2</v>
      </c>
      <c r="T30" s="4">
        <v>1</v>
      </c>
      <c r="U30" s="4">
        <v>2</v>
      </c>
      <c r="V30" s="4">
        <v>1</v>
      </c>
      <c r="W30" s="4">
        <v>4</v>
      </c>
      <c r="X30" s="4">
        <v>2</v>
      </c>
      <c r="Y30" s="4">
        <v>6</v>
      </c>
      <c r="Z30" s="4">
        <v>1</v>
      </c>
      <c r="AA30" s="4">
        <v>2</v>
      </c>
      <c r="AB30" s="4">
        <v>2</v>
      </c>
      <c r="AC30" s="4">
        <v>2</v>
      </c>
      <c r="AD30" s="4">
        <v>2</v>
      </c>
      <c r="AE30" s="4">
        <v>4</v>
      </c>
      <c r="AF30" s="4">
        <v>5</v>
      </c>
      <c r="AG30" s="6">
        <v>3</v>
      </c>
      <c r="AH30" s="12">
        <v>3</v>
      </c>
      <c r="AI30" s="6">
        <v>2</v>
      </c>
      <c r="AJ30" s="10">
        <v>1</v>
      </c>
      <c r="AK30" s="6">
        <v>2</v>
      </c>
      <c r="AL30" s="8">
        <v>1</v>
      </c>
      <c r="AM30" s="14">
        <v>4</v>
      </c>
      <c r="AN30" s="6">
        <v>1</v>
      </c>
      <c r="AO30" s="12">
        <v>3</v>
      </c>
      <c r="AP30" s="6">
        <v>1</v>
      </c>
      <c r="AQ30" s="10">
        <v>2</v>
      </c>
      <c r="AR30" s="6">
        <v>1</v>
      </c>
      <c r="AS30" s="8">
        <v>1</v>
      </c>
      <c r="AT30" s="14">
        <v>3</v>
      </c>
      <c r="AU30" s="6">
        <v>1</v>
      </c>
      <c r="AV30" s="12">
        <v>4</v>
      </c>
      <c r="AW30" s="6">
        <v>2</v>
      </c>
      <c r="AX30" s="10">
        <v>1</v>
      </c>
      <c r="AY30" s="6">
        <v>1</v>
      </c>
      <c r="AZ30" s="8">
        <v>2</v>
      </c>
      <c r="BA30" s="14">
        <v>3</v>
      </c>
      <c r="BB30" s="6">
        <v>2</v>
      </c>
      <c r="BC30" s="12">
        <v>3</v>
      </c>
      <c r="BD30" s="6">
        <v>1</v>
      </c>
      <c r="BE30" s="10">
        <v>2</v>
      </c>
      <c r="BF30" s="6">
        <v>1</v>
      </c>
      <c r="BG30" s="8">
        <v>2</v>
      </c>
      <c r="BH30" s="14">
        <v>4</v>
      </c>
      <c r="BI30" s="6">
        <v>2</v>
      </c>
      <c r="BJ30" s="12">
        <v>4</v>
      </c>
      <c r="BK30" s="6">
        <v>2</v>
      </c>
      <c r="BL30" s="10">
        <v>2</v>
      </c>
      <c r="BM30" s="6">
        <v>1</v>
      </c>
      <c r="BN30" s="8">
        <v>1</v>
      </c>
      <c r="BO30" s="14">
        <v>1</v>
      </c>
      <c r="BP30" s="6">
        <v>1</v>
      </c>
      <c r="BQ30" s="12">
        <v>4</v>
      </c>
      <c r="BR30" s="6">
        <v>2</v>
      </c>
      <c r="BS30" s="10">
        <v>2</v>
      </c>
      <c r="BT30" s="6">
        <v>1</v>
      </c>
      <c r="BU30" s="8">
        <v>1</v>
      </c>
      <c r="BV30" s="14">
        <v>3</v>
      </c>
      <c r="BW30" s="6">
        <v>1</v>
      </c>
      <c r="BX30" s="12">
        <v>2</v>
      </c>
      <c r="BY30" s="6">
        <v>1</v>
      </c>
      <c r="BZ30" s="10">
        <v>3</v>
      </c>
      <c r="CA30" s="6">
        <v>1</v>
      </c>
      <c r="CB30" s="8">
        <v>2</v>
      </c>
      <c r="CC30" s="14">
        <v>3</v>
      </c>
      <c r="CD30" s="6">
        <v>2</v>
      </c>
      <c r="CE30" s="12">
        <v>2</v>
      </c>
      <c r="CF30" s="6">
        <v>1</v>
      </c>
      <c r="CG30" s="10">
        <v>2</v>
      </c>
      <c r="CH30" s="6">
        <v>1</v>
      </c>
      <c r="CI30" s="8">
        <v>2</v>
      </c>
      <c r="CJ30" s="14">
        <v>4</v>
      </c>
      <c r="CK30" s="58">
        <f t="shared" si="1"/>
        <v>38</v>
      </c>
      <c r="CL30" s="59">
        <f t="shared" si="2"/>
        <v>33</v>
      </c>
      <c r="CM30" s="60">
        <f t="shared" si="3"/>
        <v>25</v>
      </c>
      <c r="CN30" s="61">
        <f t="shared" si="4"/>
        <v>15</v>
      </c>
      <c r="CO30" s="62">
        <f t="shared" si="5"/>
        <v>12</v>
      </c>
      <c r="CP30" s="63">
        <f t="shared" si="6"/>
        <v>25</v>
      </c>
      <c r="CQ30" s="64">
        <f t="shared" si="7"/>
        <v>111</v>
      </c>
    </row>
    <row r="31" spans="1:95" x14ac:dyDescent="0.25">
      <c r="A31" s="1">
        <v>41778.302407407406</v>
      </c>
      <c r="B31" t="s">
        <v>171</v>
      </c>
      <c r="C31" t="s">
        <v>171</v>
      </c>
      <c r="D31" t="s">
        <v>73</v>
      </c>
      <c r="E31" t="s">
        <v>172</v>
      </c>
      <c r="F31" t="s">
        <v>61</v>
      </c>
      <c r="G31" s="29">
        <f>(SUM(R31:AF31)-'רשימות עזר'!$C$8)/'רשימות עזר'!$D$8</f>
        <v>-1.5266666666666666</v>
      </c>
      <c r="H31" s="37">
        <f>(SUM(AG31+AI31+AK31+AN31+AP31+AR31+AU31+AW31+BB31+BD31+BF31+BI31+BK31+BM31+BP31+BR31+BT31+BW31+BY31+CA31+CD31+CF31+CH31)-'רשימות עזר'!$C$2)/'רשימות עזר'!$D$2</f>
        <v>-2.6938775510204076</v>
      </c>
      <c r="I31" s="38">
        <f>($CM31-'רשימות עזר'!$C$3)/('רשימות עזר'!$D$3)</f>
        <v>2.4095238095238094</v>
      </c>
      <c r="J31" s="39">
        <f>($CN31-'רשימות עזר'!$C$4)/('רשימות עזר'!$D$4)</f>
        <v>-2.5139442231075702</v>
      </c>
      <c r="K31" s="40">
        <f>($CO31-'רשימות עזר'!$C$5)/('רשימות עזר'!$D$5)</f>
        <v>-1.806122448979592</v>
      </c>
      <c r="L31" s="41">
        <f>($CP31-'רשימות עזר'!$C$6)/('רשימות עזר'!$D$6)</f>
        <v>1.9113475177304968</v>
      </c>
      <c r="M31" s="42">
        <f>(CQ31-'רשימות עזר'!$C$7)/('רשימות עזר'!$D$7)</f>
        <v>-2.0473225404732251</v>
      </c>
      <c r="N31" s="73">
        <f t="shared" si="0"/>
        <v>-1.786994603569946</v>
      </c>
      <c r="O31">
        <v>1</v>
      </c>
      <c r="P31">
        <v>5</v>
      </c>
      <c r="Q31" t="b">
        <v>0</v>
      </c>
      <c r="R31" s="4">
        <v>2</v>
      </c>
      <c r="S31" s="4">
        <v>1</v>
      </c>
      <c r="T31" s="4">
        <v>1</v>
      </c>
      <c r="U31" s="4">
        <v>1</v>
      </c>
      <c r="V31" s="4">
        <v>2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2</v>
      </c>
      <c r="AC31" s="4">
        <v>2</v>
      </c>
      <c r="AD31" s="4">
        <v>1</v>
      </c>
      <c r="AE31" s="4">
        <v>2</v>
      </c>
      <c r="AF31" s="4">
        <v>1</v>
      </c>
      <c r="AG31" s="6">
        <v>3</v>
      </c>
      <c r="AH31" s="12">
        <v>4</v>
      </c>
      <c r="AI31" s="6">
        <v>1</v>
      </c>
      <c r="AJ31" s="10">
        <v>1</v>
      </c>
      <c r="AK31" s="6">
        <v>1</v>
      </c>
      <c r="AL31" s="8">
        <v>1</v>
      </c>
      <c r="AM31" s="14">
        <v>3</v>
      </c>
      <c r="AN31" s="6">
        <v>1</v>
      </c>
      <c r="AO31" s="12">
        <v>4</v>
      </c>
      <c r="AP31" s="6">
        <v>1</v>
      </c>
      <c r="AQ31" s="10">
        <v>1</v>
      </c>
      <c r="AR31" s="6">
        <v>1</v>
      </c>
      <c r="AS31" s="8">
        <v>1</v>
      </c>
      <c r="AT31" s="14">
        <v>2</v>
      </c>
      <c r="AU31" s="6">
        <v>1</v>
      </c>
      <c r="AV31" s="12">
        <v>4</v>
      </c>
      <c r="AW31" s="6">
        <v>1</v>
      </c>
      <c r="AX31" s="10">
        <v>1</v>
      </c>
      <c r="AY31" s="6">
        <v>1</v>
      </c>
      <c r="AZ31" s="8">
        <v>1</v>
      </c>
      <c r="BA31" s="14">
        <v>4</v>
      </c>
      <c r="BB31" s="6">
        <v>2</v>
      </c>
      <c r="BC31" s="12">
        <v>4</v>
      </c>
      <c r="BD31" s="6">
        <v>1</v>
      </c>
      <c r="BE31" s="10">
        <v>1</v>
      </c>
      <c r="BF31" s="6">
        <v>1</v>
      </c>
      <c r="BG31" s="8">
        <v>1</v>
      </c>
      <c r="BH31" s="14">
        <v>4</v>
      </c>
      <c r="BI31" s="6">
        <v>1</v>
      </c>
      <c r="BJ31" s="12">
        <v>4</v>
      </c>
      <c r="BK31" s="6">
        <v>1</v>
      </c>
      <c r="BL31" s="10">
        <v>1</v>
      </c>
      <c r="BM31" s="6">
        <v>1</v>
      </c>
      <c r="BN31" s="8">
        <v>2</v>
      </c>
      <c r="BO31" s="14">
        <v>4</v>
      </c>
      <c r="BP31" s="6">
        <v>1</v>
      </c>
      <c r="BQ31" s="12">
        <v>4</v>
      </c>
      <c r="BR31" s="6">
        <v>1</v>
      </c>
      <c r="BS31" s="10">
        <v>1</v>
      </c>
      <c r="BT31" s="6">
        <v>1</v>
      </c>
      <c r="BU31" s="8">
        <v>1</v>
      </c>
      <c r="BV31" s="14">
        <v>3</v>
      </c>
      <c r="BW31" s="6">
        <v>1</v>
      </c>
      <c r="BX31" s="12">
        <v>2</v>
      </c>
      <c r="BY31" s="6">
        <v>2</v>
      </c>
      <c r="BZ31" s="10">
        <v>1</v>
      </c>
      <c r="CA31" s="6">
        <v>1</v>
      </c>
      <c r="CB31" s="8">
        <v>1</v>
      </c>
      <c r="CC31" s="14">
        <v>4</v>
      </c>
      <c r="CD31" s="6">
        <v>1</v>
      </c>
      <c r="CE31" s="12">
        <v>4</v>
      </c>
      <c r="CF31" s="6">
        <v>1</v>
      </c>
      <c r="CG31" s="10">
        <v>1</v>
      </c>
      <c r="CH31" s="6">
        <v>1</v>
      </c>
      <c r="CI31" s="8">
        <v>1</v>
      </c>
      <c r="CJ31" s="14">
        <v>4</v>
      </c>
      <c r="CK31" s="58">
        <f t="shared" si="1"/>
        <v>20</v>
      </c>
      <c r="CL31" s="59">
        <f t="shared" si="2"/>
        <v>27</v>
      </c>
      <c r="CM31" s="60">
        <f t="shared" si="3"/>
        <v>30</v>
      </c>
      <c r="CN31" s="61">
        <f t="shared" si="4"/>
        <v>8</v>
      </c>
      <c r="CO31" s="62">
        <f t="shared" si="5"/>
        <v>9</v>
      </c>
      <c r="CP31" s="63">
        <f t="shared" si="6"/>
        <v>28</v>
      </c>
      <c r="CQ31" s="64">
        <f t="shared" si="7"/>
        <v>103</v>
      </c>
    </row>
    <row r="32" spans="1:95" x14ac:dyDescent="0.25">
      <c r="A32" s="1">
        <v>41781.322743055556</v>
      </c>
      <c r="B32" t="s">
        <v>173</v>
      </c>
      <c r="C32" t="s">
        <v>173</v>
      </c>
      <c r="D32" t="s">
        <v>73</v>
      </c>
      <c r="E32" t="s">
        <v>174</v>
      </c>
      <c r="F32" t="s">
        <v>61</v>
      </c>
      <c r="G32" s="29">
        <f>(SUM(R32:AF32)-'רשימות עזר'!$C$8)/'רשימות עזר'!$D$8</f>
        <v>2.2733333333333334</v>
      </c>
      <c r="H32" s="37">
        <f>(SUM(AG32+AI32+AK32+AN32+AP32+AR32+AU32+AW32+BB32+BD32+BF32+BI32+BK32+BM32+BP32+BR32+BT32+BW32+BY32+CA32+CD32+CF32+CH32)-'רשימות עזר'!$C$2)/'רשימות עזר'!$D$2</f>
        <v>-0.5072886297376088</v>
      </c>
      <c r="I32" s="38">
        <f>($CM32-'רשימות עזר'!$C$3)/('רשימות עזר'!$D$3)</f>
        <v>1.4571428571428571</v>
      </c>
      <c r="J32" s="39">
        <f>($CN32-'רשימות עזר'!$C$4)/('רשימות עזר'!$D$4)</f>
        <v>-1.7171314741035859</v>
      </c>
      <c r="K32" s="40">
        <f>($CO32-'רשימות עזר'!$C$5)/('רשימות עזר'!$D$5)</f>
        <v>-1.806122448979592</v>
      </c>
      <c r="L32" s="41">
        <f>($CP32-'רשימות עזר'!$C$6)/('רשימות עזר'!$D$6)</f>
        <v>2.2659574468085109</v>
      </c>
      <c r="M32" s="42">
        <f>(CQ32-'רשימות עזר'!$C$7)/('רשימות עזר'!$D$7)</f>
        <v>-0.17932752179327494</v>
      </c>
      <c r="N32" s="73">
        <f t="shared" si="0"/>
        <v>1.0470029057700292</v>
      </c>
      <c r="O32">
        <v>1</v>
      </c>
      <c r="P32">
        <v>2</v>
      </c>
      <c r="Q32" t="b">
        <v>0</v>
      </c>
      <c r="R32" s="4">
        <v>7</v>
      </c>
      <c r="S32" s="4">
        <v>3</v>
      </c>
      <c r="T32" s="4">
        <v>7</v>
      </c>
      <c r="U32" s="4">
        <v>8</v>
      </c>
      <c r="V32" s="4">
        <v>4</v>
      </c>
      <c r="W32" s="4">
        <v>3</v>
      </c>
      <c r="X32" s="4">
        <v>8</v>
      </c>
      <c r="Y32" s="4">
        <v>6</v>
      </c>
      <c r="Z32" s="4">
        <v>3</v>
      </c>
      <c r="AA32" s="4">
        <v>5</v>
      </c>
      <c r="AB32" s="4">
        <v>2</v>
      </c>
      <c r="AC32" s="4">
        <v>5</v>
      </c>
      <c r="AD32" s="4">
        <v>3</v>
      </c>
      <c r="AE32" s="4">
        <v>7</v>
      </c>
      <c r="AF32" s="4">
        <v>6</v>
      </c>
      <c r="AG32" s="6">
        <v>3</v>
      </c>
      <c r="AH32" s="12">
        <v>3</v>
      </c>
      <c r="AI32" s="6">
        <v>1</v>
      </c>
      <c r="AJ32" s="10">
        <v>1</v>
      </c>
      <c r="AK32" s="6">
        <v>1</v>
      </c>
      <c r="AL32" s="8">
        <v>1</v>
      </c>
      <c r="AM32" s="14">
        <v>4</v>
      </c>
      <c r="AN32" s="6">
        <v>1</v>
      </c>
      <c r="AO32" s="12">
        <v>3</v>
      </c>
      <c r="AP32" s="6">
        <v>1</v>
      </c>
      <c r="AQ32" s="10">
        <v>1</v>
      </c>
      <c r="AR32" s="6">
        <v>1</v>
      </c>
      <c r="AS32" s="8">
        <v>1</v>
      </c>
      <c r="AT32" s="14">
        <v>4</v>
      </c>
      <c r="AU32" s="6">
        <v>1</v>
      </c>
      <c r="AV32" s="12">
        <v>4</v>
      </c>
      <c r="AW32" s="6">
        <v>3</v>
      </c>
      <c r="AX32" s="10">
        <v>1</v>
      </c>
      <c r="AY32" s="6">
        <v>1</v>
      </c>
      <c r="AZ32" s="8">
        <v>1</v>
      </c>
      <c r="BA32" s="14">
        <v>4</v>
      </c>
      <c r="BB32" s="6">
        <v>3</v>
      </c>
      <c r="BC32" s="12">
        <v>4</v>
      </c>
      <c r="BD32" s="6">
        <v>3</v>
      </c>
      <c r="BE32" s="10">
        <v>2</v>
      </c>
      <c r="BF32" s="6">
        <v>1</v>
      </c>
      <c r="BG32" s="8">
        <v>2</v>
      </c>
      <c r="BH32" s="14">
        <v>4</v>
      </c>
      <c r="BI32" s="6">
        <v>3</v>
      </c>
      <c r="BJ32" s="12">
        <v>4</v>
      </c>
      <c r="BK32" s="6">
        <v>3</v>
      </c>
      <c r="BL32" s="10">
        <v>1</v>
      </c>
      <c r="BM32" s="6">
        <v>2</v>
      </c>
      <c r="BN32" s="8">
        <v>1</v>
      </c>
      <c r="BO32" s="14">
        <v>4</v>
      </c>
      <c r="BP32" s="6">
        <v>1</v>
      </c>
      <c r="BQ32" s="12">
        <v>3</v>
      </c>
      <c r="BR32" s="6">
        <v>3</v>
      </c>
      <c r="BS32" s="10">
        <v>1</v>
      </c>
      <c r="BT32" s="6">
        <v>1</v>
      </c>
      <c r="BU32" s="8">
        <v>1</v>
      </c>
      <c r="BV32" s="14">
        <v>2</v>
      </c>
      <c r="BW32" s="6">
        <v>1</v>
      </c>
      <c r="BX32" s="12">
        <v>3</v>
      </c>
      <c r="BY32" s="6">
        <v>2</v>
      </c>
      <c r="BZ32" s="10">
        <v>1</v>
      </c>
      <c r="CA32" s="6">
        <v>2</v>
      </c>
      <c r="CB32" s="8">
        <v>1</v>
      </c>
      <c r="CC32" s="14">
        <v>3</v>
      </c>
      <c r="CD32" s="6">
        <v>3</v>
      </c>
      <c r="CE32" s="12">
        <v>3</v>
      </c>
      <c r="CF32" s="6">
        <v>1</v>
      </c>
      <c r="CG32" s="10">
        <v>2</v>
      </c>
      <c r="CH32" s="6">
        <v>1</v>
      </c>
      <c r="CI32" s="8">
        <v>1</v>
      </c>
      <c r="CJ32" s="14">
        <v>4</v>
      </c>
      <c r="CK32" s="58">
        <f t="shared" si="1"/>
        <v>77</v>
      </c>
      <c r="CL32" s="59">
        <f t="shared" si="2"/>
        <v>42</v>
      </c>
      <c r="CM32" s="60">
        <f t="shared" si="3"/>
        <v>27</v>
      </c>
      <c r="CN32" s="61">
        <f t="shared" si="4"/>
        <v>10</v>
      </c>
      <c r="CO32" s="62">
        <f t="shared" si="5"/>
        <v>9</v>
      </c>
      <c r="CP32" s="63">
        <f t="shared" si="6"/>
        <v>29</v>
      </c>
      <c r="CQ32" s="64">
        <f t="shared" si="7"/>
        <v>118</v>
      </c>
    </row>
    <row r="33" spans="1:95" x14ac:dyDescent="0.25">
      <c r="A33" s="1">
        <v>41784.280300925922</v>
      </c>
      <c r="B33" t="s">
        <v>175</v>
      </c>
      <c r="C33" t="s">
        <v>175</v>
      </c>
      <c r="D33" t="s">
        <v>73</v>
      </c>
      <c r="E33" t="s">
        <v>176</v>
      </c>
      <c r="F33" t="s">
        <v>61</v>
      </c>
      <c r="G33" s="29">
        <f>(SUM(R33:AF33)-'רשימות עזר'!$C$8)/'רשימות עזר'!$D$8</f>
        <v>-0.65999999999999992</v>
      </c>
      <c r="H33" s="37">
        <f>(SUM(AG33+AI33+AK33+AN33+AP33+AR33+AU33+AW33+BB33+BD33+BF33+BI33+BK33+BM33+BP33+BR33+BT33+BW33+BY33+CA33+CD33+CF33+CH33)-'רשימות עזר'!$C$2)/'רשימות עזר'!$D$2</f>
        <v>-1.3819241982507284</v>
      </c>
      <c r="I33" s="38">
        <f>($CM33-'רשימות עזר'!$C$3)/('רשימות עזר'!$D$3)</f>
        <v>1.4571428571428571</v>
      </c>
      <c r="J33" s="39">
        <f>($CN33-'רשימות עזר'!$C$4)/('רשימות עזר'!$D$4)</f>
        <v>0.27490039840637431</v>
      </c>
      <c r="K33" s="40">
        <f>($CO33-'רשימות עזר'!$C$5)/('רשימות עזר'!$D$5)</f>
        <v>-1.806122448979592</v>
      </c>
      <c r="L33" s="41">
        <f>($CP33-'רשימות עזר'!$C$6)/('רשימות עזר'!$D$6)</f>
        <v>1.9113475177304968</v>
      </c>
      <c r="M33" s="42">
        <f>(CQ33-'רשימות עזר'!$C$7)/('רשימות עזר'!$D$7)</f>
        <v>-0.42839352428393501</v>
      </c>
      <c r="N33" s="73">
        <f t="shared" si="0"/>
        <v>-0.54419676214196744</v>
      </c>
      <c r="O33">
        <v>1</v>
      </c>
      <c r="P33">
        <v>1</v>
      </c>
      <c r="Q33" t="b">
        <v>0</v>
      </c>
      <c r="R33" s="4">
        <v>3</v>
      </c>
      <c r="S33" s="4">
        <v>1</v>
      </c>
      <c r="T33" s="4">
        <v>1</v>
      </c>
      <c r="U33" s="4">
        <v>2</v>
      </c>
      <c r="V33" s="4">
        <v>2</v>
      </c>
      <c r="W33" s="4">
        <v>2</v>
      </c>
      <c r="X33" s="4">
        <v>8</v>
      </c>
      <c r="Y33" s="4">
        <v>2</v>
      </c>
      <c r="Z33" s="4">
        <v>1</v>
      </c>
      <c r="AA33" s="4">
        <v>1</v>
      </c>
      <c r="AB33" s="4">
        <v>2</v>
      </c>
      <c r="AC33" s="4">
        <v>2</v>
      </c>
      <c r="AD33" s="4">
        <v>2</v>
      </c>
      <c r="AE33" s="4">
        <v>2</v>
      </c>
      <c r="AF33" s="4">
        <v>2</v>
      </c>
      <c r="AG33" s="6">
        <v>3</v>
      </c>
      <c r="AH33" s="12">
        <v>3</v>
      </c>
      <c r="AI33" s="6">
        <v>2</v>
      </c>
      <c r="AJ33" s="10">
        <v>2</v>
      </c>
      <c r="AK33" s="6">
        <v>2</v>
      </c>
      <c r="AL33" s="8">
        <v>1</v>
      </c>
      <c r="AM33" s="14">
        <v>3</v>
      </c>
      <c r="AN33" s="6">
        <v>1</v>
      </c>
      <c r="AO33" s="12">
        <v>3</v>
      </c>
      <c r="AP33" s="6">
        <v>1</v>
      </c>
      <c r="AQ33" s="10">
        <v>2</v>
      </c>
      <c r="AR33" s="6">
        <v>1</v>
      </c>
      <c r="AS33" s="8">
        <v>1</v>
      </c>
      <c r="AT33" s="14">
        <v>3</v>
      </c>
      <c r="AU33" s="6">
        <v>1</v>
      </c>
      <c r="AV33" s="12">
        <v>4</v>
      </c>
      <c r="AW33" s="6">
        <v>2</v>
      </c>
      <c r="AX33" s="10">
        <v>1</v>
      </c>
      <c r="AY33" s="6">
        <v>1</v>
      </c>
      <c r="AZ33" s="8">
        <v>1</v>
      </c>
      <c r="BA33" s="14">
        <v>4</v>
      </c>
      <c r="BB33" s="6">
        <v>1</v>
      </c>
      <c r="BC33" s="12">
        <v>3</v>
      </c>
      <c r="BD33" s="6">
        <v>2</v>
      </c>
      <c r="BE33" s="10">
        <v>2</v>
      </c>
      <c r="BF33" s="6">
        <v>1</v>
      </c>
      <c r="BG33" s="8">
        <v>1</v>
      </c>
      <c r="BH33" s="14">
        <v>4</v>
      </c>
      <c r="BI33" s="6">
        <v>3</v>
      </c>
      <c r="BJ33" s="12">
        <v>4</v>
      </c>
      <c r="BK33" s="6">
        <v>2</v>
      </c>
      <c r="BL33" s="10">
        <v>2</v>
      </c>
      <c r="BM33" s="6">
        <v>1</v>
      </c>
      <c r="BN33" s="8">
        <v>1</v>
      </c>
      <c r="BO33" s="14">
        <v>4</v>
      </c>
      <c r="BP33" s="6">
        <v>1</v>
      </c>
      <c r="BQ33" s="12">
        <v>4</v>
      </c>
      <c r="BR33" s="6">
        <v>2</v>
      </c>
      <c r="BS33" s="10">
        <v>1</v>
      </c>
      <c r="BT33" s="6">
        <v>3</v>
      </c>
      <c r="BU33" s="8">
        <v>1</v>
      </c>
      <c r="BV33" s="14">
        <v>3</v>
      </c>
      <c r="BW33" s="6">
        <v>1</v>
      </c>
      <c r="BX33" s="12">
        <v>3</v>
      </c>
      <c r="BY33" s="6">
        <v>1</v>
      </c>
      <c r="BZ33" s="10">
        <v>3</v>
      </c>
      <c r="CA33" s="6">
        <v>1</v>
      </c>
      <c r="CB33" s="8">
        <v>2</v>
      </c>
      <c r="CC33" s="14">
        <v>4</v>
      </c>
      <c r="CD33" s="6">
        <v>2</v>
      </c>
      <c r="CE33" s="12">
        <v>3</v>
      </c>
      <c r="CF33" s="6">
        <v>1</v>
      </c>
      <c r="CG33" s="10">
        <v>2</v>
      </c>
      <c r="CH33" s="6">
        <v>1</v>
      </c>
      <c r="CI33" s="8">
        <v>1</v>
      </c>
      <c r="CJ33" s="14">
        <v>3</v>
      </c>
      <c r="CK33" s="58">
        <f t="shared" si="1"/>
        <v>33</v>
      </c>
      <c r="CL33" s="59">
        <f t="shared" si="2"/>
        <v>36</v>
      </c>
      <c r="CM33" s="60">
        <f t="shared" si="3"/>
        <v>27</v>
      </c>
      <c r="CN33" s="61">
        <f t="shared" si="4"/>
        <v>15</v>
      </c>
      <c r="CO33" s="62">
        <f t="shared" si="5"/>
        <v>9</v>
      </c>
      <c r="CP33" s="63">
        <f t="shared" si="6"/>
        <v>28</v>
      </c>
      <c r="CQ33" s="64">
        <f t="shared" si="7"/>
        <v>116</v>
      </c>
    </row>
    <row r="34" spans="1:95" x14ac:dyDescent="0.25">
      <c r="A34" s="1">
        <v>41787.349386574075</v>
      </c>
      <c r="B34" t="s">
        <v>177</v>
      </c>
      <c r="C34" t="s">
        <v>177</v>
      </c>
      <c r="D34" t="s">
        <v>73</v>
      </c>
      <c r="E34" t="s">
        <v>178</v>
      </c>
      <c r="F34" t="s">
        <v>61</v>
      </c>
      <c r="G34" s="29">
        <f>(SUM(R34:AF34)-'רשימות עזר'!$C$8)/'רשימות עזר'!$D$8</f>
        <v>-0.12666666666666657</v>
      </c>
      <c r="H34" s="37">
        <f>(SUM(AG34+AI34+AK34+AN34+AP34+AR34+AU34+AW34+BB34+BD34+BF34+BI34+BK34+BM34+BP34+BR34+BT34+BW34+BY34+CA34+CD34+CF34+CH34)-'רשימות עזר'!$C$2)/'רשימות עזר'!$D$2</f>
        <v>-1.9650145772594747</v>
      </c>
      <c r="I34" s="38">
        <f>($CM34-'רשימות עזר'!$C$3)/('רשימות עזר'!$D$3)</f>
        <v>1.4571428571428571</v>
      </c>
      <c r="J34" s="39">
        <f>($CN34-'רשימות עזר'!$C$4)/('רשימות עזר'!$D$4)</f>
        <v>-0.52191235059760976</v>
      </c>
      <c r="K34" s="40">
        <f>($CO34-'רשימות עזר'!$C$5)/('רשימות עזר'!$D$5)</f>
        <v>-1.1258503401360547</v>
      </c>
      <c r="L34" s="41">
        <f>($CP34-'רשימות עזר'!$C$6)/('רשימות עזר'!$D$6)</f>
        <v>0.13829787234042573</v>
      </c>
      <c r="M34" s="42">
        <f>(CQ34-'רשימות עזר'!$C$7)/('רשימות עזר'!$D$7)</f>
        <v>-1.5491905354919051</v>
      </c>
      <c r="N34" s="73">
        <f t="shared" si="0"/>
        <v>-0.8379286010792858</v>
      </c>
      <c r="O34">
        <v>1</v>
      </c>
      <c r="P34">
        <v>1</v>
      </c>
      <c r="Q34" t="b">
        <v>0</v>
      </c>
      <c r="R34" s="4">
        <v>4</v>
      </c>
      <c r="S34" s="4">
        <v>1</v>
      </c>
      <c r="T34" s="4">
        <v>1</v>
      </c>
      <c r="U34" s="4">
        <v>7</v>
      </c>
      <c r="V34" s="4">
        <v>1</v>
      </c>
      <c r="W34" s="4">
        <v>1</v>
      </c>
      <c r="X34" s="4">
        <v>1</v>
      </c>
      <c r="Y34" s="4">
        <v>8</v>
      </c>
      <c r="Z34" s="4">
        <v>5</v>
      </c>
      <c r="AA34" s="4">
        <v>6</v>
      </c>
      <c r="AB34" s="4">
        <v>1</v>
      </c>
      <c r="AC34" s="4">
        <v>1</v>
      </c>
      <c r="AD34" s="4">
        <v>1</v>
      </c>
      <c r="AE34" s="4">
        <v>2</v>
      </c>
      <c r="AF34" s="4">
        <v>1</v>
      </c>
      <c r="AG34" s="6">
        <v>3</v>
      </c>
      <c r="AH34" s="12">
        <v>4</v>
      </c>
      <c r="AI34" s="6">
        <v>1</v>
      </c>
      <c r="AJ34" s="10">
        <v>2</v>
      </c>
      <c r="AK34" s="6">
        <v>3</v>
      </c>
      <c r="AL34" s="8">
        <v>1</v>
      </c>
      <c r="AM34" s="14">
        <v>3</v>
      </c>
      <c r="AN34" s="6">
        <v>1</v>
      </c>
      <c r="AO34" s="12">
        <v>4</v>
      </c>
      <c r="AP34" s="6">
        <v>1</v>
      </c>
      <c r="AQ34" s="10">
        <v>2</v>
      </c>
      <c r="AR34" s="6">
        <v>1</v>
      </c>
      <c r="AS34" s="8">
        <v>2</v>
      </c>
      <c r="AT34" s="14">
        <v>2</v>
      </c>
      <c r="AU34" s="6">
        <v>1</v>
      </c>
      <c r="AV34" s="12">
        <v>3</v>
      </c>
      <c r="AW34" s="6">
        <v>1</v>
      </c>
      <c r="AX34" s="10">
        <v>2</v>
      </c>
      <c r="AY34" s="6">
        <v>1</v>
      </c>
      <c r="AZ34" s="8">
        <v>2</v>
      </c>
      <c r="BA34" s="14">
        <v>3</v>
      </c>
      <c r="BB34" s="6">
        <v>1</v>
      </c>
      <c r="BC34" s="12">
        <v>4</v>
      </c>
      <c r="BD34" s="6">
        <v>2</v>
      </c>
      <c r="BE34" s="10">
        <v>1</v>
      </c>
      <c r="BF34" s="6">
        <v>1</v>
      </c>
      <c r="BG34" s="8">
        <v>1</v>
      </c>
      <c r="BH34" s="14">
        <v>3</v>
      </c>
      <c r="BI34" s="6">
        <v>1</v>
      </c>
      <c r="BJ34" s="12">
        <v>3</v>
      </c>
      <c r="BK34" s="6">
        <v>2</v>
      </c>
      <c r="BL34" s="10">
        <v>2</v>
      </c>
      <c r="BM34" s="6">
        <v>2</v>
      </c>
      <c r="BN34" s="8">
        <v>1</v>
      </c>
      <c r="BO34" s="14">
        <v>3</v>
      </c>
      <c r="BP34" s="6">
        <v>1</v>
      </c>
      <c r="BQ34" s="12">
        <v>4</v>
      </c>
      <c r="BR34" s="6">
        <v>2</v>
      </c>
      <c r="BS34" s="10">
        <v>1</v>
      </c>
      <c r="BT34" s="6">
        <v>1</v>
      </c>
      <c r="BU34" s="8">
        <v>1</v>
      </c>
      <c r="BV34" s="14">
        <v>2</v>
      </c>
      <c r="BW34" s="6">
        <v>1</v>
      </c>
      <c r="BX34" s="12">
        <v>2</v>
      </c>
      <c r="BY34" s="6">
        <v>2</v>
      </c>
      <c r="BZ34" s="10">
        <v>1</v>
      </c>
      <c r="CA34" s="6">
        <v>1</v>
      </c>
      <c r="CB34" s="8">
        <v>2</v>
      </c>
      <c r="CC34" s="14">
        <v>4</v>
      </c>
      <c r="CD34" s="6">
        <v>1</v>
      </c>
      <c r="CE34" s="12">
        <v>3</v>
      </c>
      <c r="CF34" s="6">
        <v>1</v>
      </c>
      <c r="CG34" s="10">
        <v>2</v>
      </c>
      <c r="CH34" s="6">
        <v>1</v>
      </c>
      <c r="CI34" s="8">
        <v>1</v>
      </c>
      <c r="CJ34" s="14">
        <v>3</v>
      </c>
      <c r="CK34" s="58">
        <f t="shared" si="1"/>
        <v>41</v>
      </c>
      <c r="CL34" s="59">
        <f t="shared" si="2"/>
        <v>32</v>
      </c>
      <c r="CM34" s="60">
        <f t="shared" si="3"/>
        <v>27</v>
      </c>
      <c r="CN34" s="61">
        <f t="shared" si="4"/>
        <v>13</v>
      </c>
      <c r="CO34" s="62">
        <f t="shared" si="5"/>
        <v>11</v>
      </c>
      <c r="CP34" s="63">
        <f t="shared" si="6"/>
        <v>23</v>
      </c>
      <c r="CQ34" s="64">
        <f t="shared" si="7"/>
        <v>107</v>
      </c>
    </row>
    <row r="35" spans="1:95" x14ac:dyDescent="0.25">
      <c r="A35" s="1">
        <v>41788.313379629632</v>
      </c>
      <c r="B35" t="s">
        <v>179</v>
      </c>
      <c r="C35" t="s">
        <v>179</v>
      </c>
      <c r="D35" t="s">
        <v>73</v>
      </c>
      <c r="E35" t="s">
        <v>180</v>
      </c>
      <c r="F35" t="s">
        <v>61</v>
      </c>
      <c r="G35" s="29">
        <f>(SUM(R35:AF35)-'רשימות עזר'!$C$8)/'רשימות עזר'!$D$8</f>
        <v>-1.3266666666666667</v>
      </c>
      <c r="H35" s="37">
        <f>(SUM(AG35+AI35+AK35+AN35+AP35+AR35+AU35+AW35+BB35+BD35+BF35+BI35+BK35+BM35+BP35+BR35+BT35+BW35+BY35+CA35+CD35+CF35+CH35)-'רשימות עזר'!$C$2)/'רשימות עזר'!$D$2</f>
        <v>-1.0903790087463552</v>
      </c>
      <c r="I35" s="38">
        <f>($CM35-'רשימות עזר'!$C$3)/('רשימות עזר'!$D$3)</f>
        <v>0.18730158730158727</v>
      </c>
      <c r="J35" s="39">
        <f>($CN35-'רשימות עזר'!$C$4)/('רשימות עזר'!$D$4)</f>
        <v>-2.115537848605578</v>
      </c>
      <c r="K35" s="40">
        <f>($CO35-'רשימות עזר'!$C$5)/('רשימות עזר'!$D$5)</f>
        <v>-0.78571428571428592</v>
      </c>
      <c r="L35" s="41">
        <f>($CP35-'רשימות עזר'!$C$6)/('רשימות עזר'!$D$6)</f>
        <v>-0.57092198581560272</v>
      </c>
      <c r="M35" s="42">
        <f>(CQ35-'רשימות עזר'!$C$7)/('רשימות עזר'!$D$7)</f>
        <v>-1.9227895392278953</v>
      </c>
      <c r="N35" s="73">
        <f t="shared" si="0"/>
        <v>-1.6247281029472811</v>
      </c>
      <c r="O35">
        <v>1</v>
      </c>
      <c r="P35">
        <v>2</v>
      </c>
      <c r="Q35" t="b">
        <v>0</v>
      </c>
      <c r="R35" s="4">
        <v>1</v>
      </c>
      <c r="S35" s="4">
        <v>1</v>
      </c>
      <c r="T35" s="4">
        <v>2</v>
      </c>
      <c r="U35" s="4">
        <v>2</v>
      </c>
      <c r="V35" s="4">
        <v>2</v>
      </c>
      <c r="W35" s="4">
        <v>2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2</v>
      </c>
      <c r="AD35" s="4">
        <v>1</v>
      </c>
      <c r="AE35" s="4">
        <v>3</v>
      </c>
      <c r="AF35" s="4">
        <v>2</v>
      </c>
      <c r="AG35" s="6">
        <v>2</v>
      </c>
      <c r="AH35" s="12">
        <v>3</v>
      </c>
      <c r="AI35" s="6">
        <v>1</v>
      </c>
      <c r="AJ35" s="10">
        <v>1</v>
      </c>
      <c r="AK35" s="6">
        <v>1</v>
      </c>
      <c r="AL35" s="8">
        <v>2</v>
      </c>
      <c r="AM35" s="14">
        <v>3</v>
      </c>
      <c r="AN35" s="6">
        <v>2</v>
      </c>
      <c r="AO35" s="12">
        <v>2</v>
      </c>
      <c r="AP35" s="6">
        <v>2</v>
      </c>
      <c r="AQ35" s="10">
        <v>1</v>
      </c>
      <c r="AR35" s="6">
        <v>1</v>
      </c>
      <c r="AS35" s="8">
        <v>1</v>
      </c>
      <c r="AT35" s="14">
        <v>2</v>
      </c>
      <c r="AU35" s="6">
        <v>1</v>
      </c>
      <c r="AV35" s="12">
        <v>4</v>
      </c>
      <c r="AW35" s="6">
        <v>2</v>
      </c>
      <c r="AX35" s="10">
        <v>1</v>
      </c>
      <c r="AY35" s="6">
        <v>1</v>
      </c>
      <c r="AZ35" s="8">
        <v>1</v>
      </c>
      <c r="BA35" s="14">
        <v>2</v>
      </c>
      <c r="BB35" s="6">
        <v>2</v>
      </c>
      <c r="BC35" s="12">
        <v>3</v>
      </c>
      <c r="BD35" s="6">
        <v>1</v>
      </c>
      <c r="BE35" s="10">
        <v>1</v>
      </c>
      <c r="BF35" s="6">
        <v>2</v>
      </c>
      <c r="BG35" s="8">
        <v>2</v>
      </c>
      <c r="BH35" s="14">
        <v>3</v>
      </c>
      <c r="BI35" s="6">
        <v>1</v>
      </c>
      <c r="BJ35" s="12">
        <v>3</v>
      </c>
      <c r="BK35" s="6">
        <v>2</v>
      </c>
      <c r="BL35" s="10">
        <v>1</v>
      </c>
      <c r="BM35" s="6">
        <v>2</v>
      </c>
      <c r="BN35" s="8">
        <v>2</v>
      </c>
      <c r="BO35" s="14">
        <v>3</v>
      </c>
      <c r="BP35" s="6">
        <v>2</v>
      </c>
      <c r="BQ35" s="12">
        <v>3</v>
      </c>
      <c r="BR35" s="6">
        <v>2</v>
      </c>
      <c r="BS35" s="10">
        <v>1</v>
      </c>
      <c r="BT35" s="6">
        <v>2</v>
      </c>
      <c r="BU35" s="8">
        <v>2</v>
      </c>
      <c r="BV35" s="14">
        <v>3</v>
      </c>
      <c r="BW35" s="6">
        <v>1</v>
      </c>
      <c r="BX35" s="12">
        <v>2</v>
      </c>
      <c r="BY35" s="6">
        <v>2</v>
      </c>
      <c r="BZ35" s="10">
        <v>2</v>
      </c>
      <c r="CA35" s="6">
        <v>2</v>
      </c>
      <c r="CB35" s="8">
        <v>1</v>
      </c>
      <c r="CC35" s="14">
        <v>3</v>
      </c>
      <c r="CD35" s="6">
        <v>2</v>
      </c>
      <c r="CE35" s="12">
        <v>3</v>
      </c>
      <c r="CF35" s="6">
        <v>2</v>
      </c>
      <c r="CG35" s="10">
        <v>1</v>
      </c>
      <c r="CH35" s="6">
        <v>1</v>
      </c>
      <c r="CI35" s="8">
        <v>1</v>
      </c>
      <c r="CJ35" s="14">
        <v>2</v>
      </c>
      <c r="CK35" s="58">
        <f t="shared" si="1"/>
        <v>23</v>
      </c>
      <c r="CL35" s="59">
        <f t="shared" si="2"/>
        <v>38</v>
      </c>
      <c r="CM35" s="60">
        <f t="shared" si="3"/>
        <v>23</v>
      </c>
      <c r="CN35" s="61">
        <f t="shared" si="4"/>
        <v>9</v>
      </c>
      <c r="CO35" s="62">
        <f t="shared" si="5"/>
        <v>12</v>
      </c>
      <c r="CP35" s="63">
        <f t="shared" si="6"/>
        <v>21</v>
      </c>
      <c r="CQ35" s="64">
        <f t="shared" si="7"/>
        <v>104</v>
      </c>
    </row>
    <row r="36" spans="1:95" x14ac:dyDescent="0.25">
      <c r="A36" s="1">
        <v>41788.357986111114</v>
      </c>
      <c r="B36" t="s">
        <v>183</v>
      </c>
      <c r="C36" t="s">
        <v>183</v>
      </c>
      <c r="D36" t="s">
        <v>184</v>
      </c>
      <c r="E36" t="s">
        <v>185</v>
      </c>
      <c r="F36" t="s">
        <v>61</v>
      </c>
      <c r="G36" s="29">
        <f>(SUM(R36:AF36)-'רשימות עזר'!$C$8)/'רשימות עזר'!$D$8</f>
        <v>0.27333333333333343</v>
      </c>
      <c r="H36" s="37">
        <f>(SUM(AG36+AI36+AK36+AN36+AP36+AR36+AU36+AW36+BB36+BD36+BF36+BI36+BK36+BM36+BP36+BR36+BT36+BW36+BY36+CA36+CD36+CF36+CH36)-'רשימות עזר'!$C$2)/'רשימות עזר'!$D$2</f>
        <v>-0.79883381924198205</v>
      </c>
      <c r="I36" s="38">
        <f>($CM36-'רשימות עזר'!$C$3)/('רשימות עזר'!$D$3)</f>
        <v>0.50476190476190474</v>
      </c>
      <c r="J36" s="39">
        <f>($CN36-'רשימות עזר'!$C$4)/('רשימות עזר'!$D$4)</f>
        <v>0.67330677290836638</v>
      </c>
      <c r="K36" s="40">
        <f>($CO36-'רשימות עזר'!$C$5)/('רשימות עזר'!$D$5)</f>
        <v>0.23469387755102025</v>
      </c>
      <c r="L36" s="41">
        <f>($CP36-'רשימות עזר'!$C$6)/('רשימות עזר'!$D$6)</f>
        <v>-0.57092198581560272</v>
      </c>
      <c r="M36" s="42">
        <f>(CQ36-'רשימות עזר'!$C$7)/('רשימות עזר'!$D$7)</f>
        <v>-0.30386052303860495</v>
      </c>
      <c r="N36" s="73">
        <f t="shared" si="0"/>
        <v>-1.5263594852635759E-2</v>
      </c>
      <c r="O36">
        <v>1</v>
      </c>
      <c r="P36">
        <v>1</v>
      </c>
      <c r="Q36" t="b">
        <v>0</v>
      </c>
      <c r="R36" s="4">
        <v>5</v>
      </c>
      <c r="S36" s="4">
        <v>1</v>
      </c>
      <c r="T36" s="4">
        <v>1</v>
      </c>
      <c r="U36" s="4">
        <v>4</v>
      </c>
      <c r="V36" s="4">
        <v>4</v>
      </c>
      <c r="W36" s="4">
        <v>1</v>
      </c>
      <c r="X36" s="4">
        <v>8</v>
      </c>
      <c r="Y36" s="4">
        <v>3</v>
      </c>
      <c r="Z36" s="4">
        <v>1</v>
      </c>
      <c r="AA36" s="4">
        <v>6</v>
      </c>
      <c r="AB36" s="4">
        <v>3</v>
      </c>
      <c r="AC36" s="4">
        <v>4</v>
      </c>
      <c r="AD36" s="4">
        <v>1</v>
      </c>
      <c r="AE36" s="4">
        <v>1</v>
      </c>
      <c r="AF36" s="4">
        <v>4</v>
      </c>
      <c r="AG36" s="6">
        <v>3</v>
      </c>
      <c r="AH36" s="12">
        <v>3</v>
      </c>
      <c r="AI36" s="6">
        <v>1</v>
      </c>
      <c r="AJ36" s="10">
        <v>2</v>
      </c>
      <c r="AK36" s="6">
        <v>2</v>
      </c>
      <c r="AL36" s="8">
        <v>1</v>
      </c>
      <c r="AM36" s="14">
        <v>3</v>
      </c>
      <c r="AN36" s="6">
        <v>1</v>
      </c>
      <c r="AO36" s="12">
        <v>3</v>
      </c>
      <c r="AP36" s="6">
        <v>2</v>
      </c>
      <c r="AQ36" s="10">
        <v>2</v>
      </c>
      <c r="AR36" s="6">
        <v>2</v>
      </c>
      <c r="AS36" s="8">
        <v>2</v>
      </c>
      <c r="AT36" s="14">
        <v>2</v>
      </c>
      <c r="AU36" s="6">
        <v>2</v>
      </c>
      <c r="AV36" s="12">
        <v>3</v>
      </c>
      <c r="AW36" s="6">
        <v>2</v>
      </c>
      <c r="AX36" s="10">
        <v>2</v>
      </c>
      <c r="AY36" s="6">
        <v>1</v>
      </c>
      <c r="AZ36" s="8">
        <v>2</v>
      </c>
      <c r="BA36" s="14">
        <v>3</v>
      </c>
      <c r="BB36" s="6">
        <v>2</v>
      </c>
      <c r="BC36" s="12">
        <v>4</v>
      </c>
      <c r="BD36" s="6">
        <v>1</v>
      </c>
      <c r="BE36" s="10">
        <v>2</v>
      </c>
      <c r="BF36" s="6">
        <v>2</v>
      </c>
      <c r="BG36" s="8">
        <v>2</v>
      </c>
      <c r="BH36" s="14">
        <v>3</v>
      </c>
      <c r="BI36" s="6">
        <v>1</v>
      </c>
      <c r="BJ36" s="12">
        <v>3</v>
      </c>
      <c r="BK36" s="6">
        <v>2</v>
      </c>
      <c r="BL36" s="10">
        <v>2</v>
      </c>
      <c r="BM36" s="6">
        <v>1</v>
      </c>
      <c r="BN36" s="8">
        <v>2</v>
      </c>
      <c r="BO36" s="14">
        <v>3</v>
      </c>
      <c r="BP36" s="6">
        <v>1</v>
      </c>
      <c r="BQ36" s="12">
        <v>3</v>
      </c>
      <c r="BR36" s="6">
        <v>2</v>
      </c>
      <c r="BS36" s="10">
        <v>2</v>
      </c>
      <c r="BT36" s="6">
        <v>2</v>
      </c>
      <c r="BU36" s="8">
        <v>2</v>
      </c>
      <c r="BV36" s="14">
        <v>3</v>
      </c>
      <c r="BW36" s="6">
        <v>3</v>
      </c>
      <c r="BX36" s="12">
        <v>2</v>
      </c>
      <c r="BY36" s="6">
        <v>1</v>
      </c>
      <c r="BZ36" s="10">
        <v>2</v>
      </c>
      <c r="CA36" s="6">
        <v>2</v>
      </c>
      <c r="CB36" s="8">
        <v>2</v>
      </c>
      <c r="CC36" s="14">
        <v>2</v>
      </c>
      <c r="CD36" s="6">
        <v>2</v>
      </c>
      <c r="CE36" s="12">
        <v>3</v>
      </c>
      <c r="CF36" s="6">
        <v>2</v>
      </c>
      <c r="CG36" s="10">
        <v>2</v>
      </c>
      <c r="CH36" s="6">
        <v>1</v>
      </c>
      <c r="CI36" s="8">
        <v>2</v>
      </c>
      <c r="CJ36" s="14">
        <v>2</v>
      </c>
      <c r="CK36" s="58">
        <f t="shared" si="1"/>
        <v>47</v>
      </c>
      <c r="CL36" s="59">
        <f t="shared" si="2"/>
        <v>40</v>
      </c>
      <c r="CM36" s="60">
        <f t="shared" si="3"/>
        <v>24</v>
      </c>
      <c r="CN36" s="61">
        <f t="shared" si="4"/>
        <v>16</v>
      </c>
      <c r="CO36" s="62">
        <f t="shared" si="5"/>
        <v>15</v>
      </c>
      <c r="CP36" s="63">
        <f t="shared" si="6"/>
        <v>21</v>
      </c>
      <c r="CQ36" s="64">
        <f t="shared" si="7"/>
        <v>117</v>
      </c>
    </row>
    <row r="37" spans="1:95" x14ac:dyDescent="0.25">
      <c r="A37" s="1">
        <v>41788.401030092595</v>
      </c>
      <c r="B37" t="s">
        <v>186</v>
      </c>
      <c r="C37" t="s">
        <v>186</v>
      </c>
      <c r="D37" t="s">
        <v>184</v>
      </c>
      <c r="E37" t="s">
        <v>187</v>
      </c>
      <c r="F37" t="s">
        <v>61</v>
      </c>
      <c r="G37" s="29">
        <f>(SUM(R37:AF37)-'רשימות עזר'!$C$8)/'רשימות עזר'!$D$8</f>
        <v>-1.66</v>
      </c>
      <c r="H37" s="37">
        <f>(SUM(AG37+AI37+AK37+AN37+AP37+AR37+AU37+AW37+BB37+BD37+BF37+BI37+BK37+BM37+BP37+BR37+BT37+BW37+BY37+CA37+CD37+CF37+CH37)-'רשימות עזר'!$C$2)/'רשימות עזר'!$D$2</f>
        <v>-1.5276967930029148</v>
      </c>
      <c r="I37" s="38">
        <f>($CM37-'רשימות עזר'!$C$3)/('רשימות עזר'!$D$3)</f>
        <v>1.7746031746031745</v>
      </c>
      <c r="J37" s="39">
        <f>($CN37-'רשימות עזר'!$C$4)/('רשימות עזר'!$D$4)</f>
        <v>-1.7171314741035859</v>
      </c>
      <c r="K37" s="40">
        <f>($CO37-'רשימות עזר'!$C$5)/('רשימות עזר'!$D$5)</f>
        <v>-2.1462585034013606</v>
      </c>
      <c r="L37" s="41">
        <f>($CP37-'רשימות עזר'!$C$6)/('רשימות עזר'!$D$6)</f>
        <v>-0.57092198581560272</v>
      </c>
      <c r="M37" s="42">
        <f>(CQ37-'רשימות עזר'!$C$7)/('רשימות עזר'!$D$7)</f>
        <v>-2.0473225404732251</v>
      </c>
      <c r="N37" s="73">
        <f t="shared" si="0"/>
        <v>-1.8536612702366124</v>
      </c>
      <c r="O37">
        <v>1</v>
      </c>
      <c r="P37">
        <v>5</v>
      </c>
      <c r="Q37" t="s">
        <v>81</v>
      </c>
      <c r="R37" s="4">
        <v>2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2</v>
      </c>
      <c r="AD37" s="4">
        <v>1</v>
      </c>
      <c r="AE37" s="4">
        <v>2</v>
      </c>
      <c r="AF37" s="4">
        <v>1</v>
      </c>
      <c r="AG37" s="6">
        <v>3</v>
      </c>
      <c r="AH37" s="12">
        <v>3</v>
      </c>
      <c r="AI37" s="6">
        <v>1</v>
      </c>
      <c r="AJ37" s="10">
        <v>1</v>
      </c>
      <c r="AK37" s="6">
        <v>2</v>
      </c>
      <c r="AL37" s="8">
        <v>1</v>
      </c>
      <c r="AM37" s="14">
        <v>4</v>
      </c>
      <c r="AN37" s="6">
        <v>2</v>
      </c>
      <c r="AO37" s="12">
        <v>3</v>
      </c>
      <c r="AP37" s="6">
        <v>2</v>
      </c>
      <c r="AQ37" s="10">
        <v>3</v>
      </c>
      <c r="AR37" s="6">
        <v>1</v>
      </c>
      <c r="AS37" s="8">
        <v>1</v>
      </c>
      <c r="AT37" s="14">
        <v>2</v>
      </c>
      <c r="AU37" s="6">
        <v>1</v>
      </c>
      <c r="AV37" s="12">
        <v>4</v>
      </c>
      <c r="AW37" s="6">
        <v>2</v>
      </c>
      <c r="AX37" s="10">
        <v>1</v>
      </c>
      <c r="AY37" s="6">
        <v>1</v>
      </c>
      <c r="AZ37" s="8">
        <v>1</v>
      </c>
      <c r="BA37" s="14">
        <v>2</v>
      </c>
      <c r="BB37" s="6">
        <v>1</v>
      </c>
      <c r="BC37" s="12">
        <v>4</v>
      </c>
      <c r="BD37" s="6">
        <v>2</v>
      </c>
      <c r="BE37" s="10">
        <v>1</v>
      </c>
      <c r="BF37" s="6">
        <v>1</v>
      </c>
      <c r="BG37" s="8">
        <v>1</v>
      </c>
      <c r="BH37" s="14">
        <v>3</v>
      </c>
      <c r="BI37" s="6">
        <v>1</v>
      </c>
      <c r="BJ37" s="12">
        <v>4</v>
      </c>
      <c r="BK37" s="6">
        <v>1</v>
      </c>
      <c r="BL37" s="10">
        <v>1</v>
      </c>
      <c r="BM37" s="6">
        <v>2</v>
      </c>
      <c r="BN37" s="8">
        <v>1</v>
      </c>
      <c r="BO37" s="14">
        <v>2</v>
      </c>
      <c r="BP37" s="6">
        <v>2</v>
      </c>
      <c r="BQ37" s="12">
        <v>3</v>
      </c>
      <c r="BR37" s="6">
        <v>1</v>
      </c>
      <c r="BS37" s="10">
        <v>1</v>
      </c>
      <c r="BT37" s="6">
        <v>1</v>
      </c>
      <c r="BU37" s="8">
        <v>1</v>
      </c>
      <c r="BV37" s="14">
        <v>2</v>
      </c>
      <c r="BW37" s="6">
        <v>1</v>
      </c>
      <c r="BX37" s="12">
        <v>3</v>
      </c>
      <c r="BY37" s="6">
        <v>2</v>
      </c>
      <c r="BZ37" s="10">
        <v>1</v>
      </c>
      <c r="CA37" s="6">
        <v>1</v>
      </c>
      <c r="CB37" s="8">
        <v>1</v>
      </c>
      <c r="CC37" s="14">
        <v>4</v>
      </c>
      <c r="CD37" s="6">
        <v>2</v>
      </c>
      <c r="CE37" s="12">
        <v>4</v>
      </c>
      <c r="CF37" s="6">
        <v>2</v>
      </c>
      <c r="CG37" s="10">
        <v>1</v>
      </c>
      <c r="CH37" s="6">
        <v>1</v>
      </c>
      <c r="CI37" s="8">
        <v>1</v>
      </c>
      <c r="CJ37" s="14">
        <v>2</v>
      </c>
      <c r="CK37" s="58">
        <f t="shared" si="1"/>
        <v>18</v>
      </c>
      <c r="CL37" s="59">
        <f t="shared" si="2"/>
        <v>35</v>
      </c>
      <c r="CM37" s="60">
        <f t="shared" si="3"/>
        <v>28</v>
      </c>
      <c r="CN37" s="61">
        <f t="shared" si="4"/>
        <v>10</v>
      </c>
      <c r="CO37" s="62">
        <f t="shared" si="5"/>
        <v>8</v>
      </c>
      <c r="CP37" s="63">
        <f t="shared" si="6"/>
        <v>21</v>
      </c>
      <c r="CQ37" s="64">
        <f t="shared" si="7"/>
        <v>103</v>
      </c>
    </row>
    <row r="38" spans="1:95" x14ac:dyDescent="0.25">
      <c r="A38" s="1">
        <v>41791.335439814815</v>
      </c>
      <c r="B38" t="s">
        <v>190</v>
      </c>
      <c r="C38" t="s">
        <v>190</v>
      </c>
      <c r="D38" t="s">
        <v>73</v>
      </c>
      <c r="E38" t="s">
        <v>191</v>
      </c>
      <c r="F38" t="s">
        <v>61</v>
      </c>
      <c r="G38" s="29">
        <f>(SUM(R38:AF38)-'רשימות עזר'!$C$8)/'רשימות עזר'!$D$8</f>
        <v>0.54000000000000015</v>
      </c>
      <c r="H38" s="37">
        <f>(SUM(AG38+AI38+AK38+AN38+AP38+AR38+AU38+AW38+BB38+BD38+BF38+BI38+BK38+BM38+BP38+BR38+BT38+BW38+BY38+CA38+CD38+CF38+CH38)-'רשימות עזר'!$C$2)/'רשימות עזר'!$D$2</f>
        <v>0.950437317784257</v>
      </c>
      <c r="I38" s="38">
        <f>($CM38-'רשימות עזר'!$C$3)/('רשימות עזר'!$D$3)</f>
        <v>-0.76507936507936514</v>
      </c>
      <c r="J38" s="39">
        <f>($CN38-'רשימות עזר'!$C$4)/('רשימות עזר'!$D$4)</f>
        <v>1.0717131474103585</v>
      </c>
      <c r="K38" s="40">
        <f>($CO38-'רשימות עזר'!$C$5)/('רשימות עזר'!$D$5)</f>
        <v>0.23469387755102025</v>
      </c>
      <c r="L38" s="41">
        <f>($CP38-'רשימות עזר'!$C$6)/('רשימות עזר'!$D$6)</f>
        <v>-0.57092198581560272</v>
      </c>
      <c r="M38" s="42">
        <f>(CQ38-'רשימות עזר'!$C$7)/('רשימות עזר'!$D$7)</f>
        <v>0.81693648816936526</v>
      </c>
      <c r="N38" s="73">
        <f t="shared" si="0"/>
        <v>0.67846824408468276</v>
      </c>
      <c r="O38">
        <v>3</v>
      </c>
      <c r="P38">
        <v>7</v>
      </c>
      <c r="Q38" t="b">
        <v>0</v>
      </c>
      <c r="R38" s="4">
        <v>2</v>
      </c>
      <c r="S38" s="4">
        <v>1</v>
      </c>
      <c r="T38" s="4">
        <v>1</v>
      </c>
      <c r="U38" s="4">
        <v>1</v>
      </c>
      <c r="V38" s="4">
        <v>2</v>
      </c>
      <c r="W38" s="4">
        <v>2</v>
      </c>
      <c r="X38" s="4">
        <v>8</v>
      </c>
      <c r="Y38" s="4">
        <v>8</v>
      </c>
      <c r="Z38" s="4">
        <v>5</v>
      </c>
      <c r="AA38" s="4">
        <v>8</v>
      </c>
      <c r="AB38" s="4">
        <v>1</v>
      </c>
      <c r="AC38" s="4">
        <v>2</v>
      </c>
      <c r="AD38" s="4">
        <v>1</v>
      </c>
      <c r="AE38" s="4">
        <v>3</v>
      </c>
      <c r="AF38" s="4">
        <v>6</v>
      </c>
      <c r="AG38" s="6">
        <v>3</v>
      </c>
      <c r="AH38" s="12">
        <v>3</v>
      </c>
      <c r="AI38" s="6">
        <v>2</v>
      </c>
      <c r="AJ38" s="10">
        <v>2</v>
      </c>
      <c r="AK38" s="6">
        <v>1</v>
      </c>
      <c r="AL38" s="8">
        <v>2</v>
      </c>
      <c r="AM38" s="14">
        <v>3</v>
      </c>
      <c r="AN38" s="6">
        <v>2</v>
      </c>
      <c r="AO38" s="12">
        <v>2</v>
      </c>
      <c r="AP38" s="6">
        <v>2</v>
      </c>
      <c r="AQ38" s="10">
        <v>3</v>
      </c>
      <c r="AR38" s="6">
        <v>2</v>
      </c>
      <c r="AS38" s="8">
        <v>2</v>
      </c>
      <c r="AT38" s="14">
        <v>2</v>
      </c>
      <c r="AU38" s="6">
        <v>1</v>
      </c>
      <c r="AV38" s="12">
        <v>3</v>
      </c>
      <c r="AW38" s="6">
        <v>3</v>
      </c>
      <c r="AX38" s="10">
        <v>2</v>
      </c>
      <c r="AY38" s="6">
        <v>1</v>
      </c>
      <c r="AZ38" s="8">
        <v>2</v>
      </c>
      <c r="BA38" s="14">
        <v>3</v>
      </c>
      <c r="BB38" s="6">
        <v>2</v>
      </c>
      <c r="BC38" s="12">
        <v>2</v>
      </c>
      <c r="BD38" s="6">
        <v>3</v>
      </c>
      <c r="BE38" s="10">
        <v>2</v>
      </c>
      <c r="BF38" s="6">
        <v>2</v>
      </c>
      <c r="BG38" s="8">
        <v>2</v>
      </c>
      <c r="BH38" s="14">
        <v>3</v>
      </c>
      <c r="BI38" s="6">
        <v>3</v>
      </c>
      <c r="BJ38" s="12">
        <v>3</v>
      </c>
      <c r="BK38" s="6">
        <v>3</v>
      </c>
      <c r="BL38" s="10">
        <v>2</v>
      </c>
      <c r="BM38" s="6">
        <v>2</v>
      </c>
      <c r="BN38" s="8">
        <v>1</v>
      </c>
      <c r="BO38" s="14">
        <v>3</v>
      </c>
      <c r="BP38" s="6">
        <v>2</v>
      </c>
      <c r="BQ38" s="12">
        <v>2</v>
      </c>
      <c r="BR38" s="6">
        <v>3</v>
      </c>
      <c r="BS38" s="10">
        <v>2</v>
      </c>
      <c r="BT38" s="6">
        <v>2</v>
      </c>
      <c r="BU38" s="8">
        <v>2</v>
      </c>
      <c r="BV38" s="14">
        <v>2</v>
      </c>
      <c r="BW38" s="6">
        <v>1</v>
      </c>
      <c r="BX38" s="12">
        <v>2</v>
      </c>
      <c r="BY38" s="6">
        <v>3</v>
      </c>
      <c r="BZ38" s="10">
        <v>2</v>
      </c>
      <c r="CA38" s="6">
        <v>2</v>
      </c>
      <c r="CB38" s="8">
        <v>2</v>
      </c>
      <c r="CC38" s="14">
        <v>3</v>
      </c>
      <c r="CD38" s="6">
        <v>4</v>
      </c>
      <c r="CE38" s="12">
        <v>3</v>
      </c>
      <c r="CF38" s="6">
        <v>2</v>
      </c>
      <c r="CG38" s="10">
        <v>2</v>
      </c>
      <c r="CH38" s="6">
        <v>2</v>
      </c>
      <c r="CI38" s="8">
        <v>2</v>
      </c>
      <c r="CJ38" s="14">
        <v>2</v>
      </c>
      <c r="CK38" s="58">
        <f t="shared" si="1"/>
        <v>51</v>
      </c>
      <c r="CL38" s="59">
        <f t="shared" si="2"/>
        <v>52</v>
      </c>
      <c r="CM38" s="60">
        <f t="shared" si="3"/>
        <v>20</v>
      </c>
      <c r="CN38" s="61">
        <f t="shared" si="4"/>
        <v>17</v>
      </c>
      <c r="CO38" s="62">
        <f t="shared" si="5"/>
        <v>15</v>
      </c>
      <c r="CP38" s="63">
        <f t="shared" si="6"/>
        <v>21</v>
      </c>
      <c r="CQ38" s="64">
        <f t="shared" si="7"/>
        <v>126</v>
      </c>
    </row>
    <row r="39" spans="1:95" x14ac:dyDescent="0.25">
      <c r="A39" s="1">
        <v>41795.20416666667</v>
      </c>
      <c r="B39" t="s">
        <v>197</v>
      </c>
      <c r="C39" t="s">
        <v>197</v>
      </c>
      <c r="D39" t="s">
        <v>73</v>
      </c>
      <c r="E39" t="s">
        <v>198</v>
      </c>
      <c r="F39" t="s">
        <v>61</v>
      </c>
      <c r="G39" s="29">
        <f>(SUM(R39:AF39)-'רשימות עזר'!$C$8)/'רשימות עזר'!$D$8</f>
        <v>-1.26</v>
      </c>
      <c r="H39" s="37">
        <f>(SUM(AG39+AI39+AK39+AN39+AP39+AR39+AU39+AW39+BB39+BD39+BF39+BI39+BK39+BM39+BP39+BR39+BT39+BW39+BY39+CA39+CD39+CF39+CH39)-'רשימות עזר'!$C$2)/'רשימות עזר'!$D$2</f>
        <v>0.65889212827988386</v>
      </c>
      <c r="I39" s="38">
        <f>($CM39-'רשימות עזר'!$C$3)/('רשימות עזר'!$D$3)</f>
        <v>0.18730158730158727</v>
      </c>
      <c r="J39" s="39">
        <f>($CN39-'רשימות עזר'!$C$4)/('רשימות עזר'!$D$4)</f>
        <v>0.27490039840637431</v>
      </c>
      <c r="K39" s="40">
        <f>($CO39-'רשימות עזר'!$C$5)/('רשימות עזר'!$D$5)</f>
        <v>-0.78571428571428592</v>
      </c>
      <c r="L39" s="41">
        <f>($CP39-'רשימות עזר'!$C$6)/('רשימות עזר'!$D$6)</f>
        <v>0.13829787234042573</v>
      </c>
      <c r="M39" s="42">
        <f>(CQ39-'רשימות עזר'!$C$7)/('רשימות עזר'!$D$7)</f>
        <v>0.56787048567870524</v>
      </c>
      <c r="N39" s="73">
        <f t="shared" si="0"/>
        <v>-0.34606475716064738</v>
      </c>
      <c r="O39">
        <v>1</v>
      </c>
      <c r="P39">
        <v>5</v>
      </c>
      <c r="Q39" t="b">
        <v>0</v>
      </c>
      <c r="R39" s="4">
        <v>1</v>
      </c>
      <c r="S39" s="4">
        <v>1</v>
      </c>
      <c r="T39" s="4">
        <v>1</v>
      </c>
      <c r="U39" s="4">
        <v>2</v>
      </c>
      <c r="V39" s="4">
        <v>1</v>
      </c>
      <c r="W39" s="4">
        <v>2</v>
      </c>
      <c r="X39" s="4">
        <v>1</v>
      </c>
      <c r="Y39" s="4">
        <v>2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2</v>
      </c>
      <c r="AF39" s="4">
        <v>6</v>
      </c>
      <c r="AG39" s="6">
        <v>3</v>
      </c>
      <c r="AH39" s="12">
        <v>3</v>
      </c>
      <c r="AI39" s="6">
        <v>2</v>
      </c>
      <c r="AJ39" s="10">
        <v>2</v>
      </c>
      <c r="AK39" s="6">
        <v>1</v>
      </c>
      <c r="AL39" s="8">
        <v>2</v>
      </c>
      <c r="AM39" s="14">
        <v>3</v>
      </c>
      <c r="AN39" s="6">
        <v>2</v>
      </c>
      <c r="AO39" s="12">
        <v>2</v>
      </c>
      <c r="AP39" s="6">
        <v>2</v>
      </c>
      <c r="AQ39" s="10">
        <v>1</v>
      </c>
      <c r="AR39" s="6">
        <v>2</v>
      </c>
      <c r="AS39" s="8">
        <v>1</v>
      </c>
      <c r="AT39" s="14">
        <v>2</v>
      </c>
      <c r="AU39" s="6">
        <v>2</v>
      </c>
      <c r="AV39" s="12">
        <v>3</v>
      </c>
      <c r="AW39" s="6">
        <v>3</v>
      </c>
      <c r="AX39" s="10">
        <v>2</v>
      </c>
      <c r="AY39" s="6">
        <v>1</v>
      </c>
      <c r="AZ39" s="8">
        <v>1</v>
      </c>
      <c r="BA39" s="14">
        <v>1</v>
      </c>
      <c r="BB39" s="6">
        <v>2</v>
      </c>
      <c r="BC39" s="12">
        <v>3</v>
      </c>
      <c r="BD39" s="6">
        <v>2</v>
      </c>
      <c r="BE39" s="10">
        <v>3</v>
      </c>
      <c r="BF39" s="6">
        <v>2</v>
      </c>
      <c r="BG39" s="8">
        <v>2</v>
      </c>
      <c r="BH39" s="14">
        <v>4</v>
      </c>
      <c r="BI39" s="6">
        <v>2</v>
      </c>
      <c r="BJ39" s="12">
        <v>3</v>
      </c>
      <c r="BK39" s="6">
        <v>3</v>
      </c>
      <c r="BL39" s="10">
        <v>2</v>
      </c>
      <c r="BM39" s="6">
        <v>2</v>
      </c>
      <c r="BN39" s="8">
        <v>2</v>
      </c>
      <c r="BO39" s="14">
        <v>4</v>
      </c>
      <c r="BP39" s="6">
        <v>2</v>
      </c>
      <c r="BQ39" s="12">
        <v>3</v>
      </c>
      <c r="BR39" s="6">
        <v>3</v>
      </c>
      <c r="BS39" s="10">
        <v>1</v>
      </c>
      <c r="BT39" s="6">
        <v>3</v>
      </c>
      <c r="BU39" s="8">
        <v>1</v>
      </c>
      <c r="BV39" s="14">
        <v>2</v>
      </c>
      <c r="BW39" s="6">
        <v>2</v>
      </c>
      <c r="BX39" s="12">
        <v>3</v>
      </c>
      <c r="BY39" s="6">
        <v>2</v>
      </c>
      <c r="BZ39" s="10">
        <v>2</v>
      </c>
      <c r="CA39" s="6">
        <v>2</v>
      </c>
      <c r="CB39" s="8">
        <v>2</v>
      </c>
      <c r="CC39" s="14">
        <v>3</v>
      </c>
      <c r="CD39" s="6">
        <v>3</v>
      </c>
      <c r="CE39" s="12">
        <v>3</v>
      </c>
      <c r="CF39" s="6">
        <v>1</v>
      </c>
      <c r="CG39" s="10">
        <v>2</v>
      </c>
      <c r="CH39" s="6">
        <v>2</v>
      </c>
      <c r="CI39" s="8">
        <v>1</v>
      </c>
      <c r="CJ39" s="14">
        <v>4</v>
      </c>
      <c r="CK39" s="58">
        <f t="shared" si="1"/>
        <v>24</v>
      </c>
      <c r="CL39" s="59">
        <f t="shared" si="2"/>
        <v>50</v>
      </c>
      <c r="CM39" s="60">
        <f t="shared" si="3"/>
        <v>23</v>
      </c>
      <c r="CN39" s="61">
        <f t="shared" si="4"/>
        <v>15</v>
      </c>
      <c r="CO39" s="62">
        <f t="shared" si="5"/>
        <v>12</v>
      </c>
      <c r="CP39" s="63">
        <f t="shared" si="6"/>
        <v>23</v>
      </c>
      <c r="CQ39" s="64">
        <f t="shared" si="7"/>
        <v>124</v>
      </c>
    </row>
    <row r="40" spans="1:95" x14ac:dyDescent="0.25">
      <c r="A40" s="1">
        <v>41795.302453703705</v>
      </c>
      <c r="B40" t="s">
        <v>199</v>
      </c>
      <c r="C40" t="s">
        <v>199</v>
      </c>
      <c r="D40" t="s">
        <v>73</v>
      </c>
      <c r="E40" t="s">
        <v>200</v>
      </c>
      <c r="F40" t="s">
        <v>61</v>
      </c>
      <c r="G40" s="29">
        <f>(SUM(R40:AF40)-'רשימות עזר'!$C$8)/'רשימות עזר'!$D$8</f>
        <v>-0.39333333333333326</v>
      </c>
      <c r="H40" s="37">
        <f>(SUM(AG40+AI40+AK40+AN40+AP40+AR40+AU40+AW40+BB40+BD40+BF40+BI40+BK40+BM40+BP40+BR40+BT40+BW40+BY40+CA40+CD40+CF40+CH40)-'רשימות עזר'!$C$2)/'רשימות עזר'!$D$2</f>
        <v>-1.2361516034985418</v>
      </c>
      <c r="I40" s="38">
        <f>($CM40-'רשימות עזר'!$C$3)/('רשימות עזר'!$D$3)</f>
        <v>0.18730158730158727</v>
      </c>
      <c r="J40" s="39">
        <f>($CN40-'רשימות עזר'!$C$4)/('רשימות עזר'!$D$4)</f>
        <v>0.67330677290836638</v>
      </c>
      <c r="K40" s="40">
        <f>($CO40-'רשימות עזר'!$C$5)/('רשימות עזר'!$D$5)</f>
        <v>-1.806122448979592</v>
      </c>
      <c r="L40" s="41">
        <f>($CP40-'רשימות עזר'!$C$6)/('רשימות עזר'!$D$6)</f>
        <v>0.49290780141843993</v>
      </c>
      <c r="M40" s="42">
        <f>(CQ40-'רשימות עזר'!$C$7)/('רשימות עזר'!$D$7)</f>
        <v>-1.1755915317559151</v>
      </c>
      <c r="N40" s="73">
        <f t="shared" si="0"/>
        <v>-0.78446243254462422</v>
      </c>
      <c r="O40">
        <v>1</v>
      </c>
      <c r="P40">
        <v>7</v>
      </c>
      <c r="Q40" t="b">
        <v>0</v>
      </c>
      <c r="R40" s="4">
        <v>8</v>
      </c>
      <c r="S40" s="4">
        <v>6</v>
      </c>
      <c r="T40" s="4">
        <v>3</v>
      </c>
      <c r="U40" s="4">
        <v>3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5</v>
      </c>
      <c r="AB40" s="4">
        <v>3</v>
      </c>
      <c r="AC40" s="4">
        <v>1</v>
      </c>
      <c r="AD40" s="4">
        <v>1</v>
      </c>
      <c r="AE40" s="4">
        <v>1</v>
      </c>
      <c r="AF40" s="4">
        <v>1</v>
      </c>
      <c r="AG40" s="6">
        <v>3</v>
      </c>
      <c r="AH40" s="12">
        <v>3</v>
      </c>
      <c r="AI40" s="6">
        <v>2</v>
      </c>
      <c r="AJ40" s="10">
        <v>2</v>
      </c>
      <c r="AK40" s="6">
        <v>2</v>
      </c>
      <c r="AL40" s="8">
        <v>1</v>
      </c>
      <c r="AM40" s="14">
        <v>3</v>
      </c>
      <c r="AN40" s="6">
        <v>1</v>
      </c>
      <c r="AO40" s="12">
        <v>3</v>
      </c>
      <c r="AP40" s="6">
        <v>1</v>
      </c>
      <c r="AQ40" s="10">
        <v>2</v>
      </c>
      <c r="AR40" s="6">
        <v>1</v>
      </c>
      <c r="AS40" s="8">
        <v>1</v>
      </c>
      <c r="AT40" s="14">
        <v>3</v>
      </c>
      <c r="AU40" s="6">
        <v>1</v>
      </c>
      <c r="AV40" s="12">
        <v>3</v>
      </c>
      <c r="AW40" s="6">
        <v>2</v>
      </c>
      <c r="AX40" s="10">
        <v>2</v>
      </c>
      <c r="AY40" s="6">
        <v>1</v>
      </c>
      <c r="AZ40" s="8">
        <v>1</v>
      </c>
      <c r="BA40" s="14">
        <v>3</v>
      </c>
      <c r="BB40" s="6">
        <v>1</v>
      </c>
      <c r="BC40" s="12">
        <v>3</v>
      </c>
      <c r="BD40" s="6">
        <v>1</v>
      </c>
      <c r="BE40" s="10">
        <v>3</v>
      </c>
      <c r="BF40" s="6">
        <v>1</v>
      </c>
      <c r="BG40" s="8">
        <v>1</v>
      </c>
      <c r="BH40" s="14">
        <v>4</v>
      </c>
      <c r="BI40" s="6">
        <v>2</v>
      </c>
      <c r="BJ40" s="12">
        <v>3</v>
      </c>
      <c r="BK40" s="6">
        <v>3</v>
      </c>
      <c r="BL40" s="10">
        <v>2</v>
      </c>
      <c r="BM40" s="6">
        <v>2</v>
      </c>
      <c r="BN40" s="8">
        <v>1</v>
      </c>
      <c r="BO40" s="14">
        <v>3</v>
      </c>
      <c r="BP40" s="6">
        <v>2</v>
      </c>
      <c r="BQ40" s="12">
        <v>3</v>
      </c>
      <c r="BR40" s="6">
        <v>2</v>
      </c>
      <c r="BS40" s="10">
        <v>1</v>
      </c>
      <c r="BT40" s="6">
        <v>2</v>
      </c>
      <c r="BU40" s="8">
        <v>1</v>
      </c>
      <c r="BV40" s="14">
        <v>2</v>
      </c>
      <c r="BW40" s="6">
        <v>1</v>
      </c>
      <c r="BX40" s="12">
        <v>2</v>
      </c>
      <c r="BY40" s="6">
        <v>2</v>
      </c>
      <c r="BZ40" s="10">
        <v>2</v>
      </c>
      <c r="CA40" s="6">
        <v>2</v>
      </c>
      <c r="CB40" s="8">
        <v>2</v>
      </c>
      <c r="CC40" s="14">
        <v>3</v>
      </c>
      <c r="CD40" s="6">
        <v>1</v>
      </c>
      <c r="CE40" s="12">
        <v>3</v>
      </c>
      <c r="CF40" s="6">
        <v>1</v>
      </c>
      <c r="CG40" s="10">
        <v>2</v>
      </c>
      <c r="CH40" s="6">
        <v>1</v>
      </c>
      <c r="CI40" s="8">
        <v>1</v>
      </c>
      <c r="CJ40" s="14">
        <v>3</v>
      </c>
      <c r="CK40" s="58">
        <f t="shared" si="1"/>
        <v>37</v>
      </c>
      <c r="CL40" s="59">
        <f t="shared" si="2"/>
        <v>37</v>
      </c>
      <c r="CM40" s="60">
        <f t="shared" si="3"/>
        <v>23</v>
      </c>
      <c r="CN40" s="61">
        <f t="shared" si="4"/>
        <v>16</v>
      </c>
      <c r="CO40" s="62">
        <f t="shared" si="5"/>
        <v>9</v>
      </c>
      <c r="CP40" s="63">
        <f t="shared" si="6"/>
        <v>24</v>
      </c>
      <c r="CQ40" s="64">
        <f t="shared" si="7"/>
        <v>110</v>
      </c>
    </row>
    <row r="41" spans="1:95" x14ac:dyDescent="0.25">
      <c r="A41" s="1">
        <v>41795.379675925928</v>
      </c>
      <c r="B41" t="s">
        <v>201</v>
      </c>
      <c r="C41" t="s">
        <v>201</v>
      </c>
      <c r="D41" t="s">
        <v>73</v>
      </c>
      <c r="E41" t="s">
        <v>202</v>
      </c>
      <c r="F41" t="s">
        <v>61</v>
      </c>
      <c r="G41" s="29">
        <f>(SUM(R41:AF41)-'רשימות עזר'!$C$8)/'רשימות עזר'!$D$8</f>
        <v>0.6066666666666668</v>
      </c>
      <c r="H41" s="37">
        <f>(SUM(AG41+AI41+AK41+AN41+AP41+AR41+AU41+AW41+BB41+BD41+BF41+BI41+BK41+BM41+BP41+BR41+BT41+BW41+BY41+CA41+CD41+CF41+CH41)-'רשימות עזר'!$C$2)/'רשימות עזר'!$D$2</f>
        <v>0.36734693877551067</v>
      </c>
      <c r="I41" s="38">
        <f>($CM41-'רשימות עזר'!$C$3)/('רשימות עזר'!$D$3)</f>
        <v>-0.76507936507936514</v>
      </c>
      <c r="J41" s="39">
        <f>($CN41-'רשימות עזר'!$C$4)/('רשימות עזר'!$D$4)</f>
        <v>1.0717131474103585</v>
      </c>
      <c r="K41" s="40">
        <f>($CO41-'רשימות עזר'!$C$5)/('רשימות עזר'!$D$5)</f>
        <v>0.57482993197278898</v>
      </c>
      <c r="L41" s="41">
        <f>($CP41-'רשימות עזר'!$C$6)/('רשימות עזר'!$D$6)</f>
        <v>-0.57092198581560272</v>
      </c>
      <c r="M41" s="42">
        <f>(CQ41-'רשימות עזר'!$C$7)/('רשימות עזר'!$D$7)</f>
        <v>0.44333748443337517</v>
      </c>
      <c r="N41" s="73">
        <f t="shared" si="0"/>
        <v>0.52500207555002099</v>
      </c>
      <c r="O41">
        <v>1</v>
      </c>
      <c r="P41">
        <v>8</v>
      </c>
      <c r="Q41" t="b">
        <v>0</v>
      </c>
      <c r="R41" s="4">
        <v>5</v>
      </c>
      <c r="S41" s="4">
        <v>1</v>
      </c>
      <c r="T41" s="4">
        <v>1</v>
      </c>
      <c r="U41" s="4">
        <v>6</v>
      </c>
      <c r="V41" s="4">
        <v>2</v>
      </c>
      <c r="W41" s="4">
        <v>2</v>
      </c>
      <c r="X41" s="4">
        <v>3</v>
      </c>
      <c r="Y41" s="4">
        <v>4</v>
      </c>
      <c r="Z41" s="4">
        <v>7</v>
      </c>
      <c r="AA41" s="4">
        <v>6</v>
      </c>
      <c r="AB41" s="4">
        <v>1</v>
      </c>
      <c r="AC41" s="4">
        <v>1</v>
      </c>
      <c r="AD41" s="4">
        <v>5</v>
      </c>
      <c r="AE41" s="4">
        <v>3</v>
      </c>
      <c r="AF41" s="4">
        <v>5</v>
      </c>
      <c r="AG41" s="6">
        <v>3</v>
      </c>
      <c r="AH41" s="12">
        <v>2</v>
      </c>
      <c r="AI41" s="6">
        <v>2</v>
      </c>
      <c r="AJ41" s="10">
        <v>2</v>
      </c>
      <c r="AK41" s="6">
        <v>2</v>
      </c>
      <c r="AL41" s="8">
        <v>2</v>
      </c>
      <c r="AM41" s="14">
        <v>3</v>
      </c>
      <c r="AN41" s="6">
        <v>1</v>
      </c>
      <c r="AO41" s="12">
        <v>2</v>
      </c>
      <c r="AP41" s="6">
        <v>3</v>
      </c>
      <c r="AQ41" s="10">
        <v>2</v>
      </c>
      <c r="AR41" s="6">
        <v>2</v>
      </c>
      <c r="AS41" s="8">
        <v>2</v>
      </c>
      <c r="AT41" s="14">
        <v>2</v>
      </c>
      <c r="AU41" s="6">
        <v>1</v>
      </c>
      <c r="AV41" s="12">
        <v>3</v>
      </c>
      <c r="AW41" s="6">
        <v>2</v>
      </c>
      <c r="AX41" s="10">
        <v>2</v>
      </c>
      <c r="AY41" s="6">
        <v>1</v>
      </c>
      <c r="AZ41" s="8">
        <v>2</v>
      </c>
      <c r="BA41" s="14">
        <v>2</v>
      </c>
      <c r="BB41" s="6">
        <v>2</v>
      </c>
      <c r="BC41" s="12">
        <v>3</v>
      </c>
      <c r="BD41" s="6">
        <v>2</v>
      </c>
      <c r="BE41" s="10">
        <v>3</v>
      </c>
      <c r="BF41" s="6">
        <v>2</v>
      </c>
      <c r="BG41" s="8">
        <v>2</v>
      </c>
      <c r="BH41" s="14">
        <v>3</v>
      </c>
      <c r="BI41" s="6">
        <v>2</v>
      </c>
      <c r="BJ41" s="12">
        <v>3</v>
      </c>
      <c r="BK41" s="6">
        <v>3</v>
      </c>
      <c r="BL41" s="10">
        <v>2</v>
      </c>
      <c r="BM41" s="6">
        <v>1</v>
      </c>
      <c r="BN41" s="8">
        <v>2</v>
      </c>
      <c r="BO41" s="14">
        <v>3</v>
      </c>
      <c r="BP41" s="6">
        <v>2</v>
      </c>
      <c r="BQ41" s="12">
        <v>3</v>
      </c>
      <c r="BR41" s="6">
        <v>2</v>
      </c>
      <c r="BS41" s="10">
        <v>2</v>
      </c>
      <c r="BT41" s="6">
        <v>2</v>
      </c>
      <c r="BU41" s="8">
        <v>2</v>
      </c>
      <c r="BV41" s="14">
        <v>2</v>
      </c>
      <c r="BW41" s="6">
        <v>2</v>
      </c>
      <c r="BX41" s="12">
        <v>2</v>
      </c>
      <c r="BY41" s="6">
        <v>2</v>
      </c>
      <c r="BZ41" s="10">
        <v>2</v>
      </c>
      <c r="CA41" s="6">
        <v>2</v>
      </c>
      <c r="CB41" s="8">
        <v>2</v>
      </c>
      <c r="CC41" s="14">
        <v>3</v>
      </c>
      <c r="CD41" s="6">
        <v>2</v>
      </c>
      <c r="CE41" s="12">
        <v>2</v>
      </c>
      <c r="CF41" s="6">
        <v>2</v>
      </c>
      <c r="CG41" s="10">
        <v>2</v>
      </c>
      <c r="CH41" s="6">
        <v>4</v>
      </c>
      <c r="CI41" s="8">
        <v>2</v>
      </c>
      <c r="CJ41" s="14">
        <v>3</v>
      </c>
      <c r="CK41" s="58">
        <f t="shared" si="1"/>
        <v>52</v>
      </c>
      <c r="CL41" s="59">
        <f t="shared" si="2"/>
        <v>48</v>
      </c>
      <c r="CM41" s="60">
        <f t="shared" si="3"/>
        <v>20</v>
      </c>
      <c r="CN41" s="61">
        <f t="shared" si="4"/>
        <v>17</v>
      </c>
      <c r="CO41" s="62">
        <f t="shared" si="5"/>
        <v>16</v>
      </c>
      <c r="CP41" s="63">
        <f t="shared" si="6"/>
        <v>21</v>
      </c>
      <c r="CQ41" s="64">
        <f t="shared" si="7"/>
        <v>123</v>
      </c>
    </row>
    <row r="42" spans="1:95" x14ac:dyDescent="0.25">
      <c r="A42" s="1">
        <v>41798.339849537035</v>
      </c>
      <c r="B42" t="s">
        <v>211</v>
      </c>
      <c r="C42" t="s">
        <v>211</v>
      </c>
      <c r="D42" t="s">
        <v>73</v>
      </c>
      <c r="E42" t="s">
        <v>212</v>
      </c>
      <c r="F42" t="s">
        <v>61</v>
      </c>
      <c r="G42" s="29">
        <f>(SUM(R42:AF42)-'רשימות עזר'!$C$8)/'רשימות עזר'!$D$8</f>
        <v>-0.39333333333333326</v>
      </c>
      <c r="H42" s="37">
        <f>(SUM(AG42+AI42+AK42+AN42+AP42+AR42+AU42+AW42+BB42+BD42+BF42+BI42+BK42+BM42+BP42+BR42+BT42+BW42+BY42+CA42+CD42+CF42+CH42)-'רשימות עזר'!$C$2)/'רשימות עזר'!$D$2</f>
        <v>0.22157434402332407</v>
      </c>
      <c r="I42" s="38">
        <f>($CM42-'רשימות עזר'!$C$3)/('רשימות עזר'!$D$3)</f>
        <v>-0.44761904761904769</v>
      </c>
      <c r="J42" s="39">
        <f>($CN42-'רשימות עזר'!$C$4)/('רשימות עזר'!$D$4)</f>
        <v>0.67330677290836638</v>
      </c>
      <c r="K42" s="40">
        <f>($CO42-'רשימות עזר'!$C$5)/('רשימות עזר'!$D$5)</f>
        <v>0.91496598639455762</v>
      </c>
      <c r="L42" s="41">
        <f>($CP42-'רשימות עזר'!$C$6)/('רשימות עזר'!$D$6)</f>
        <v>-0.21631205673758847</v>
      </c>
      <c r="M42" s="42">
        <f>(CQ42-'רשימות עזר'!$C$7)/('רשימות עזר'!$D$7)</f>
        <v>0.69240348692403519</v>
      </c>
      <c r="N42" s="73">
        <f t="shared" si="0"/>
        <v>0.14953507679535097</v>
      </c>
      <c r="O42">
        <v>1</v>
      </c>
      <c r="P42">
        <v>8</v>
      </c>
      <c r="Q42" t="b">
        <v>0</v>
      </c>
      <c r="R42" s="4">
        <v>4</v>
      </c>
      <c r="S42" s="4">
        <v>1</v>
      </c>
      <c r="T42" s="4">
        <v>3</v>
      </c>
      <c r="U42" s="4">
        <v>2</v>
      </c>
      <c r="V42" s="4">
        <v>2</v>
      </c>
      <c r="W42" s="4">
        <v>1</v>
      </c>
      <c r="X42" s="4">
        <v>2</v>
      </c>
      <c r="Y42" s="4">
        <v>2</v>
      </c>
      <c r="Z42" s="4">
        <v>3</v>
      </c>
      <c r="AA42" s="4">
        <v>2</v>
      </c>
      <c r="AB42" s="4">
        <v>3</v>
      </c>
      <c r="AC42" s="4">
        <v>2</v>
      </c>
      <c r="AD42" s="4">
        <v>2</v>
      </c>
      <c r="AE42" s="4">
        <v>2</v>
      </c>
      <c r="AF42" s="4">
        <v>6</v>
      </c>
      <c r="AG42" s="6">
        <v>2</v>
      </c>
      <c r="AH42" s="12">
        <v>3</v>
      </c>
      <c r="AI42" s="6">
        <v>2</v>
      </c>
      <c r="AJ42" s="10">
        <v>1</v>
      </c>
      <c r="AK42" s="6">
        <v>1</v>
      </c>
      <c r="AL42" s="8">
        <v>2</v>
      </c>
      <c r="AM42" s="14">
        <v>3</v>
      </c>
      <c r="AN42" s="6">
        <v>1</v>
      </c>
      <c r="AO42" s="12">
        <v>2</v>
      </c>
      <c r="AP42" s="6">
        <v>2</v>
      </c>
      <c r="AQ42" s="10">
        <v>2</v>
      </c>
      <c r="AR42" s="6">
        <v>2</v>
      </c>
      <c r="AS42" s="8">
        <v>2</v>
      </c>
      <c r="AT42" s="14">
        <v>2</v>
      </c>
      <c r="AU42" s="6">
        <v>2</v>
      </c>
      <c r="AV42" s="12">
        <v>3</v>
      </c>
      <c r="AW42" s="6">
        <v>2</v>
      </c>
      <c r="AX42" s="10">
        <v>2</v>
      </c>
      <c r="AY42" s="6">
        <v>2</v>
      </c>
      <c r="AZ42" s="8">
        <v>2</v>
      </c>
      <c r="BA42" s="14">
        <v>3</v>
      </c>
      <c r="BB42" s="6">
        <v>2</v>
      </c>
      <c r="BC42" s="12">
        <v>3</v>
      </c>
      <c r="BD42" s="6">
        <v>2</v>
      </c>
      <c r="BE42" s="10">
        <v>3</v>
      </c>
      <c r="BF42" s="6">
        <v>3</v>
      </c>
      <c r="BG42" s="8">
        <v>2</v>
      </c>
      <c r="BH42" s="14">
        <v>3</v>
      </c>
      <c r="BI42" s="6">
        <v>2</v>
      </c>
      <c r="BJ42" s="12">
        <v>3</v>
      </c>
      <c r="BK42" s="6">
        <v>2</v>
      </c>
      <c r="BL42" s="10">
        <v>2</v>
      </c>
      <c r="BM42" s="6">
        <v>2</v>
      </c>
      <c r="BN42" s="8">
        <v>2</v>
      </c>
      <c r="BO42" s="14">
        <v>3</v>
      </c>
      <c r="BP42" s="6">
        <v>2</v>
      </c>
      <c r="BQ42" s="12">
        <v>3</v>
      </c>
      <c r="BR42" s="6">
        <v>2</v>
      </c>
      <c r="BS42" s="10">
        <v>2</v>
      </c>
      <c r="BT42" s="6">
        <v>2</v>
      </c>
      <c r="BU42" s="8">
        <v>2</v>
      </c>
      <c r="BV42" s="14">
        <v>2</v>
      </c>
      <c r="BW42" s="6">
        <v>2</v>
      </c>
      <c r="BX42" s="12">
        <v>2</v>
      </c>
      <c r="BY42" s="6">
        <v>2</v>
      </c>
      <c r="BZ42" s="10">
        <v>2</v>
      </c>
      <c r="CA42" s="6">
        <v>2</v>
      </c>
      <c r="CB42" s="8">
        <v>3</v>
      </c>
      <c r="CC42" s="14">
        <v>3</v>
      </c>
      <c r="CD42" s="6">
        <v>2</v>
      </c>
      <c r="CE42" s="12">
        <v>2</v>
      </c>
      <c r="CF42" s="6">
        <v>3</v>
      </c>
      <c r="CG42" s="10">
        <v>2</v>
      </c>
      <c r="CH42" s="6">
        <v>3</v>
      </c>
      <c r="CI42" s="8">
        <v>2</v>
      </c>
      <c r="CJ42" s="14">
        <v>3</v>
      </c>
      <c r="CK42" s="58">
        <f t="shared" si="1"/>
        <v>37</v>
      </c>
      <c r="CL42" s="59">
        <f t="shared" si="2"/>
        <v>47</v>
      </c>
      <c r="CM42" s="60">
        <f t="shared" si="3"/>
        <v>21</v>
      </c>
      <c r="CN42" s="61">
        <f t="shared" si="4"/>
        <v>16</v>
      </c>
      <c r="CO42" s="62">
        <f t="shared" si="5"/>
        <v>17</v>
      </c>
      <c r="CP42" s="63">
        <f t="shared" si="6"/>
        <v>22</v>
      </c>
      <c r="CQ42" s="64">
        <f t="shared" si="7"/>
        <v>125</v>
      </c>
    </row>
    <row r="43" spans="1:95" x14ac:dyDescent="0.25">
      <c r="A43" s="1">
        <v>41798.343124999999</v>
      </c>
      <c r="B43" t="s">
        <v>213</v>
      </c>
      <c r="C43" t="s">
        <v>213</v>
      </c>
      <c r="D43" t="s">
        <v>73</v>
      </c>
      <c r="E43" t="s">
        <v>214</v>
      </c>
      <c r="F43" t="s">
        <v>61</v>
      </c>
      <c r="G43" s="29">
        <f>(SUM(R43:AF43)-'רשימות עזר'!$C$8)/'רשימות עזר'!$D$8</f>
        <v>0.40666666666666679</v>
      </c>
      <c r="H43" s="37">
        <f>(SUM(AG43+AI43+AK43+AN43+AP43+AR43+AU43+AW43+BB43+BD43+BF43+BI43+BK43+BM43+BP43+BR43+BT43+BW43+BY43+CA43+CD43+CF43+CH43)-'רשימות עזר'!$C$2)/'רשימות עזר'!$D$2</f>
        <v>-1.2361516034985418</v>
      </c>
      <c r="I43" s="38">
        <f>($CM43-'רשימות עזר'!$C$3)/('רשימות עזר'!$D$3)</f>
        <v>1.7746031746031745</v>
      </c>
      <c r="J43" s="39">
        <f>($CN43-'רשימות עזר'!$C$4)/('רשימות עזר'!$D$4)</f>
        <v>-0.12350597609561774</v>
      </c>
      <c r="K43" s="40">
        <f>($CO43-'רשימות עזר'!$C$5)/('רשימות עזר'!$D$5)</f>
        <v>-0.10544217687074847</v>
      </c>
      <c r="L43" s="41">
        <f>($CP43-'רשימות עזר'!$C$6)/('רשימות עזר'!$D$6)</f>
        <v>0.84751773049645418</v>
      </c>
      <c r="M43" s="42">
        <f>(CQ43-'רשימות עזר'!$C$7)/('רשימות עזר'!$D$7)</f>
        <v>-5.4794520547944925E-2</v>
      </c>
      <c r="N43" s="73">
        <f t="shared" si="0"/>
        <v>0.17593607305936093</v>
      </c>
      <c r="O43">
        <v>1</v>
      </c>
      <c r="P43">
        <v>5</v>
      </c>
      <c r="Q43" t="s">
        <v>64</v>
      </c>
      <c r="R43" s="4">
        <v>5</v>
      </c>
      <c r="S43" s="4">
        <v>2</v>
      </c>
      <c r="T43" s="4">
        <v>3</v>
      </c>
      <c r="U43" s="4">
        <v>2</v>
      </c>
      <c r="V43" s="4">
        <v>2</v>
      </c>
      <c r="W43" s="4">
        <v>6</v>
      </c>
      <c r="X43" s="4">
        <v>1</v>
      </c>
      <c r="Y43" s="4">
        <v>3</v>
      </c>
      <c r="Z43" s="4">
        <v>4</v>
      </c>
      <c r="AA43" s="4">
        <v>3</v>
      </c>
      <c r="AB43" s="4">
        <v>3</v>
      </c>
      <c r="AC43" s="4">
        <v>4</v>
      </c>
      <c r="AD43" s="4">
        <v>5</v>
      </c>
      <c r="AE43" s="4">
        <v>2</v>
      </c>
      <c r="AF43" s="4">
        <v>4</v>
      </c>
      <c r="AG43" s="6">
        <v>3</v>
      </c>
      <c r="AH43" s="12">
        <v>4</v>
      </c>
      <c r="AI43" s="6">
        <v>1</v>
      </c>
      <c r="AJ43" s="10">
        <v>2</v>
      </c>
      <c r="AK43" s="6">
        <v>2</v>
      </c>
      <c r="AL43" s="8">
        <v>2</v>
      </c>
      <c r="AM43" s="14">
        <v>4</v>
      </c>
      <c r="AN43" s="6">
        <v>1</v>
      </c>
      <c r="AO43" s="12">
        <v>3</v>
      </c>
      <c r="AP43" s="6">
        <v>1</v>
      </c>
      <c r="AQ43" s="10">
        <v>2</v>
      </c>
      <c r="AR43" s="6">
        <v>1</v>
      </c>
      <c r="AS43" s="8">
        <v>2</v>
      </c>
      <c r="AT43" s="14">
        <v>2</v>
      </c>
      <c r="AU43" s="6">
        <v>1</v>
      </c>
      <c r="AV43" s="12">
        <v>4</v>
      </c>
      <c r="AW43" s="6">
        <v>2</v>
      </c>
      <c r="AX43" s="10">
        <v>1</v>
      </c>
      <c r="AY43" s="6">
        <v>1</v>
      </c>
      <c r="AZ43" s="8">
        <v>1</v>
      </c>
      <c r="BA43" s="14">
        <v>3</v>
      </c>
      <c r="BB43" s="6">
        <v>2</v>
      </c>
      <c r="BC43" s="12">
        <v>4</v>
      </c>
      <c r="BD43" s="6">
        <v>1</v>
      </c>
      <c r="BE43" s="10">
        <v>2</v>
      </c>
      <c r="BF43" s="6">
        <v>2</v>
      </c>
      <c r="BG43" s="8">
        <v>2</v>
      </c>
      <c r="BH43" s="14">
        <v>4</v>
      </c>
      <c r="BI43" s="6">
        <v>3</v>
      </c>
      <c r="BJ43" s="12">
        <v>4</v>
      </c>
      <c r="BK43" s="6">
        <v>3</v>
      </c>
      <c r="BL43" s="10">
        <v>2</v>
      </c>
      <c r="BM43" s="6">
        <v>1</v>
      </c>
      <c r="BN43" s="8">
        <v>2</v>
      </c>
      <c r="BO43" s="14">
        <v>4</v>
      </c>
      <c r="BP43" s="6">
        <v>1</v>
      </c>
      <c r="BQ43" s="12">
        <v>4</v>
      </c>
      <c r="BR43" s="6">
        <v>2</v>
      </c>
      <c r="BS43" s="10">
        <v>1</v>
      </c>
      <c r="BT43" s="6">
        <v>1</v>
      </c>
      <c r="BU43" s="8">
        <v>1</v>
      </c>
      <c r="BV43" s="14">
        <v>3</v>
      </c>
      <c r="BW43" s="6">
        <v>2</v>
      </c>
      <c r="BX43" s="12">
        <v>2</v>
      </c>
      <c r="BY43" s="6">
        <v>1</v>
      </c>
      <c r="BZ43" s="10">
        <v>2</v>
      </c>
      <c r="CA43" s="6">
        <v>1</v>
      </c>
      <c r="CB43" s="8">
        <v>3</v>
      </c>
      <c r="CC43" s="14">
        <v>3</v>
      </c>
      <c r="CD43" s="6">
        <v>2</v>
      </c>
      <c r="CE43" s="12">
        <v>3</v>
      </c>
      <c r="CF43" s="6">
        <v>1</v>
      </c>
      <c r="CG43" s="10">
        <v>2</v>
      </c>
      <c r="CH43" s="6">
        <v>2</v>
      </c>
      <c r="CI43" s="8">
        <v>1</v>
      </c>
      <c r="CJ43" s="14">
        <v>2</v>
      </c>
      <c r="CK43" s="58">
        <f t="shared" si="1"/>
        <v>49</v>
      </c>
      <c r="CL43" s="59">
        <f t="shared" si="2"/>
        <v>37</v>
      </c>
      <c r="CM43" s="60">
        <f t="shared" si="3"/>
        <v>28</v>
      </c>
      <c r="CN43" s="61">
        <f t="shared" si="4"/>
        <v>14</v>
      </c>
      <c r="CO43" s="62">
        <f t="shared" si="5"/>
        <v>14</v>
      </c>
      <c r="CP43" s="63">
        <f t="shared" si="6"/>
        <v>25</v>
      </c>
      <c r="CQ43" s="64">
        <f t="shared" si="7"/>
        <v>119</v>
      </c>
    </row>
    <row r="44" spans="1:95" x14ac:dyDescent="0.25">
      <c r="A44" s="1">
        <v>41799.183599537035</v>
      </c>
      <c r="B44" t="s">
        <v>215</v>
      </c>
      <c r="C44" t="s">
        <v>215</v>
      </c>
      <c r="D44" t="s">
        <v>73</v>
      </c>
      <c r="E44" t="s">
        <v>216</v>
      </c>
      <c r="F44" t="s">
        <v>61</v>
      </c>
      <c r="G44" s="29">
        <f>(SUM(R44:AF44)-'רשימות עזר'!$C$8)/'רשימות עזר'!$D$8</f>
        <v>0.1400000000000001</v>
      </c>
      <c r="H44" s="37">
        <f>(SUM(AG44+AI44+AK44+AN44+AP44+AR44+AU44+AW44+BB44+BD44+BF44+BI44+BK44+BM44+BP44+BR44+BT44+BW44+BY44+CA44+CD44+CF44+CH44)-'רשימות עזר'!$C$2)/'רשימות עזר'!$D$2</f>
        <v>-6.9970845481049107E-2</v>
      </c>
      <c r="I44" s="38">
        <f>($CM44-'רשימות עזר'!$C$3)/('רשימות עזר'!$D$3)</f>
        <v>0.82222222222222219</v>
      </c>
      <c r="J44" s="39">
        <f>($CN44-'רשימות עזר'!$C$4)/('רשימות עזר'!$D$4)</f>
        <v>-2.115537848605578</v>
      </c>
      <c r="K44" s="40">
        <f>($CO44-'רשימות עזר'!$C$5)/('רשימות עזר'!$D$5)</f>
        <v>-1.4659863945578233</v>
      </c>
      <c r="L44" s="41">
        <f>($CP44-'רשימות עזר'!$C$6)/('רשימות עזר'!$D$6)</f>
        <v>1.9113475177304968</v>
      </c>
      <c r="M44" s="42">
        <f>(CQ44-'רשימות עזר'!$C$7)/('רשימות עזר'!$D$7)</f>
        <v>-0.17932752179327494</v>
      </c>
      <c r="N44" s="73">
        <f t="shared" si="0"/>
        <v>-1.9663760896637419E-2</v>
      </c>
      <c r="O44">
        <v>1</v>
      </c>
      <c r="P44">
        <v>3</v>
      </c>
      <c r="Q44" t="b">
        <v>0</v>
      </c>
      <c r="R44" s="4">
        <v>2</v>
      </c>
      <c r="S44" s="4">
        <v>1</v>
      </c>
      <c r="T44" s="4">
        <v>3</v>
      </c>
      <c r="U44" s="4">
        <v>3</v>
      </c>
      <c r="V44" s="4">
        <v>2</v>
      </c>
      <c r="W44" s="4">
        <v>3</v>
      </c>
      <c r="X44" s="4">
        <v>7</v>
      </c>
      <c r="Y44" s="4">
        <v>6</v>
      </c>
      <c r="Z44" s="4">
        <v>5</v>
      </c>
      <c r="AA44" s="4">
        <v>6</v>
      </c>
      <c r="AB44" s="4">
        <v>1</v>
      </c>
      <c r="AC44" s="4">
        <v>1</v>
      </c>
      <c r="AD44" s="4">
        <v>1</v>
      </c>
      <c r="AE44" s="4">
        <v>3</v>
      </c>
      <c r="AF44" s="4">
        <v>1</v>
      </c>
      <c r="AG44" s="6">
        <v>4</v>
      </c>
      <c r="AH44" s="12">
        <v>2</v>
      </c>
      <c r="AI44" s="6">
        <v>2</v>
      </c>
      <c r="AJ44" s="10">
        <v>1</v>
      </c>
      <c r="AK44" s="6">
        <v>1</v>
      </c>
      <c r="AL44" s="8">
        <v>1</v>
      </c>
      <c r="AM44" s="14">
        <v>4</v>
      </c>
      <c r="AN44" s="6">
        <v>1</v>
      </c>
      <c r="AO44" s="12">
        <v>2</v>
      </c>
      <c r="AP44" s="6">
        <v>4</v>
      </c>
      <c r="AQ44" s="10">
        <v>1</v>
      </c>
      <c r="AR44" s="6">
        <v>1</v>
      </c>
      <c r="AS44" s="8">
        <v>1</v>
      </c>
      <c r="AT44" s="14">
        <v>3</v>
      </c>
      <c r="AU44" s="6">
        <v>1</v>
      </c>
      <c r="AV44" s="12">
        <v>4</v>
      </c>
      <c r="AW44" s="6">
        <v>2</v>
      </c>
      <c r="AX44" s="10">
        <v>1</v>
      </c>
      <c r="AY44" s="6">
        <v>1</v>
      </c>
      <c r="AZ44" s="8">
        <v>1</v>
      </c>
      <c r="BA44" s="14">
        <v>4</v>
      </c>
      <c r="BB44" s="6">
        <v>2</v>
      </c>
      <c r="BC44" s="12">
        <v>4</v>
      </c>
      <c r="BD44" s="6">
        <v>1</v>
      </c>
      <c r="BE44" s="10">
        <v>1</v>
      </c>
      <c r="BF44" s="6">
        <v>1</v>
      </c>
      <c r="BG44" s="8">
        <v>1</v>
      </c>
      <c r="BH44" s="14">
        <v>4</v>
      </c>
      <c r="BI44" s="6">
        <v>2</v>
      </c>
      <c r="BJ44" s="12">
        <v>4</v>
      </c>
      <c r="BK44" s="6">
        <v>3</v>
      </c>
      <c r="BL44" s="10">
        <v>1</v>
      </c>
      <c r="BM44" s="6">
        <v>2</v>
      </c>
      <c r="BN44" s="8">
        <v>1</v>
      </c>
      <c r="BO44" s="14">
        <v>4</v>
      </c>
      <c r="BP44" s="6">
        <v>1</v>
      </c>
      <c r="BQ44" s="12">
        <v>2</v>
      </c>
      <c r="BR44" s="6">
        <v>3</v>
      </c>
      <c r="BS44" s="10">
        <v>2</v>
      </c>
      <c r="BT44" s="6">
        <v>3</v>
      </c>
      <c r="BU44" s="8">
        <v>3</v>
      </c>
      <c r="BV44" s="14">
        <v>3</v>
      </c>
      <c r="BW44" s="6">
        <v>1</v>
      </c>
      <c r="BX44" s="12">
        <v>3</v>
      </c>
      <c r="BY44" s="6">
        <v>2</v>
      </c>
      <c r="BZ44" s="10">
        <v>1</v>
      </c>
      <c r="CA44" s="6">
        <v>3</v>
      </c>
      <c r="CB44" s="8">
        <v>1</v>
      </c>
      <c r="CC44" s="14">
        <v>2</v>
      </c>
      <c r="CD44" s="6">
        <v>3</v>
      </c>
      <c r="CE44" s="12">
        <v>4</v>
      </c>
      <c r="CF44" s="6">
        <v>1</v>
      </c>
      <c r="CG44" s="10">
        <v>1</v>
      </c>
      <c r="CH44" s="6">
        <v>1</v>
      </c>
      <c r="CI44" s="8">
        <v>1</v>
      </c>
      <c r="CJ44" s="14">
        <v>4</v>
      </c>
      <c r="CK44" s="58">
        <f t="shared" si="1"/>
        <v>45</v>
      </c>
      <c r="CL44" s="59">
        <f t="shared" si="2"/>
        <v>45</v>
      </c>
      <c r="CM44" s="60">
        <f t="shared" si="3"/>
        <v>25</v>
      </c>
      <c r="CN44" s="61">
        <f t="shared" si="4"/>
        <v>9</v>
      </c>
      <c r="CO44" s="62">
        <f t="shared" si="5"/>
        <v>10</v>
      </c>
      <c r="CP44" s="63">
        <f t="shared" si="6"/>
        <v>28</v>
      </c>
      <c r="CQ44" s="64">
        <f t="shared" si="7"/>
        <v>118</v>
      </c>
    </row>
    <row r="45" spans="1:95" x14ac:dyDescent="0.25">
      <c r="A45" s="1">
        <v>41799.212835648148</v>
      </c>
      <c r="B45" t="s">
        <v>219</v>
      </c>
      <c r="C45" t="s">
        <v>219</v>
      </c>
      <c r="D45" t="s">
        <v>73</v>
      </c>
      <c r="E45" t="s">
        <v>220</v>
      </c>
      <c r="F45" t="s">
        <v>61</v>
      </c>
      <c r="G45" s="29">
        <f>(SUM(R45:AF45)-'רשימות עזר'!$C$8)/'רשימות עזר'!$D$8</f>
        <v>1.4066666666666667</v>
      </c>
      <c r="H45" s="37">
        <f>(SUM(AG45+AI45+AK45+AN45+AP45+AR45+AU45+AW45+BB45+BD45+BF45+BI45+BK45+BM45+BP45+BR45+BT45+BW45+BY45+CA45+CD45+CF45+CH45)-'רשימות עזר'!$C$2)/'רשימות עזר'!$D$2</f>
        <v>-0.21574344023323569</v>
      </c>
      <c r="I45" s="38">
        <f>($CM45-'רשימות עזר'!$C$3)/('רשימות עזר'!$D$3)</f>
        <v>0.50476190476190474</v>
      </c>
      <c r="J45" s="39">
        <f>($CN45-'רשימות עזר'!$C$4)/('רשימות עזר'!$D$4)</f>
        <v>-0.52191235059760976</v>
      </c>
      <c r="K45" s="40">
        <f>($CO45-'רשימות עזר'!$C$5)/('רשימות עזר'!$D$5)</f>
        <v>0.57482993197278898</v>
      </c>
      <c r="L45" s="41">
        <f>($CP45-'רשימות עזר'!$C$6)/('רשימות עזר'!$D$6)</f>
        <v>-0.57092198581560272</v>
      </c>
      <c r="M45" s="42">
        <f>(CQ45-'רשימות עזר'!$C$7)/('רשימות עזר'!$D$7)</f>
        <v>-5.4794520547944925E-2</v>
      </c>
      <c r="N45" s="73">
        <f t="shared" si="0"/>
        <v>0.67593607305936088</v>
      </c>
      <c r="O45">
        <v>6</v>
      </c>
      <c r="P45">
        <v>5</v>
      </c>
      <c r="Q45" t="b">
        <v>0</v>
      </c>
      <c r="R45" s="4">
        <v>7</v>
      </c>
      <c r="S45" s="4">
        <v>1</v>
      </c>
      <c r="T45" s="4">
        <v>1</v>
      </c>
      <c r="U45" s="4">
        <v>3</v>
      </c>
      <c r="V45" s="4">
        <v>2</v>
      </c>
      <c r="W45" s="4">
        <v>6</v>
      </c>
      <c r="X45" s="4">
        <v>8</v>
      </c>
      <c r="Y45" s="4">
        <v>7</v>
      </c>
      <c r="Z45" s="4">
        <v>5</v>
      </c>
      <c r="AA45" s="4">
        <v>3</v>
      </c>
      <c r="AB45" s="4">
        <v>7</v>
      </c>
      <c r="AC45" s="4">
        <v>1</v>
      </c>
      <c r="AD45" s="4">
        <v>5</v>
      </c>
      <c r="AE45" s="4">
        <v>2</v>
      </c>
      <c r="AF45" s="4">
        <v>6</v>
      </c>
      <c r="AG45" s="6">
        <v>3</v>
      </c>
      <c r="AH45" s="12">
        <v>3</v>
      </c>
      <c r="AI45" s="6">
        <v>2</v>
      </c>
      <c r="AJ45" s="10">
        <v>1</v>
      </c>
      <c r="AK45" s="6">
        <v>1</v>
      </c>
      <c r="AL45" s="8">
        <v>1</v>
      </c>
      <c r="AM45" s="14">
        <v>2</v>
      </c>
      <c r="AN45" s="6">
        <v>2</v>
      </c>
      <c r="AO45" s="12">
        <v>3</v>
      </c>
      <c r="AP45" s="6">
        <v>2</v>
      </c>
      <c r="AQ45" s="10">
        <v>2</v>
      </c>
      <c r="AR45" s="6">
        <v>1</v>
      </c>
      <c r="AS45" s="8">
        <v>2</v>
      </c>
      <c r="AT45" s="14">
        <v>2</v>
      </c>
      <c r="AU45" s="6">
        <v>1</v>
      </c>
      <c r="AV45" s="12">
        <v>4</v>
      </c>
      <c r="AW45" s="6">
        <v>2</v>
      </c>
      <c r="AX45" s="10">
        <v>1</v>
      </c>
      <c r="AY45" s="6">
        <v>1</v>
      </c>
      <c r="AZ45" s="8">
        <v>2</v>
      </c>
      <c r="BA45" s="14">
        <v>3</v>
      </c>
      <c r="BB45" s="6">
        <v>2</v>
      </c>
      <c r="BC45" s="12">
        <v>3</v>
      </c>
      <c r="BD45" s="6">
        <v>1</v>
      </c>
      <c r="BE45" s="10">
        <v>3</v>
      </c>
      <c r="BF45" s="6">
        <v>2</v>
      </c>
      <c r="BG45" s="8">
        <v>2</v>
      </c>
      <c r="BH45" s="14">
        <v>3</v>
      </c>
      <c r="BI45" s="6">
        <v>2</v>
      </c>
      <c r="BJ45" s="12">
        <v>4</v>
      </c>
      <c r="BK45" s="6">
        <v>3</v>
      </c>
      <c r="BL45" s="10">
        <v>2</v>
      </c>
      <c r="BM45" s="6">
        <v>3</v>
      </c>
      <c r="BN45" s="8">
        <v>2</v>
      </c>
      <c r="BO45" s="14">
        <v>4</v>
      </c>
      <c r="BP45" s="6">
        <v>2</v>
      </c>
      <c r="BQ45" s="12">
        <v>4</v>
      </c>
      <c r="BR45" s="6">
        <v>2</v>
      </c>
      <c r="BS45" s="10">
        <v>1</v>
      </c>
      <c r="BT45" s="6">
        <v>2</v>
      </c>
      <c r="BU45" s="8">
        <v>2</v>
      </c>
      <c r="BV45" s="14">
        <v>2</v>
      </c>
      <c r="BW45" s="6">
        <v>1</v>
      </c>
      <c r="BX45" s="12">
        <v>1</v>
      </c>
      <c r="BY45" s="6">
        <v>1</v>
      </c>
      <c r="BZ45" s="10">
        <v>1</v>
      </c>
      <c r="CA45" s="6">
        <v>2</v>
      </c>
      <c r="CB45" s="8">
        <v>3</v>
      </c>
      <c r="CC45" s="14">
        <v>3</v>
      </c>
      <c r="CD45" s="6">
        <v>4</v>
      </c>
      <c r="CE45" s="12">
        <v>2</v>
      </c>
      <c r="CF45" s="6">
        <v>2</v>
      </c>
      <c r="CG45" s="10">
        <v>2</v>
      </c>
      <c r="CH45" s="6">
        <v>1</v>
      </c>
      <c r="CI45" s="8">
        <v>2</v>
      </c>
      <c r="CJ45" s="14">
        <v>2</v>
      </c>
      <c r="CK45" s="58">
        <f t="shared" si="1"/>
        <v>64</v>
      </c>
      <c r="CL45" s="59">
        <f t="shared" si="2"/>
        <v>44</v>
      </c>
      <c r="CM45" s="60">
        <f t="shared" si="3"/>
        <v>24</v>
      </c>
      <c r="CN45" s="61">
        <f t="shared" si="4"/>
        <v>13</v>
      </c>
      <c r="CO45" s="62">
        <f t="shared" si="5"/>
        <v>16</v>
      </c>
      <c r="CP45" s="63">
        <f t="shared" si="6"/>
        <v>21</v>
      </c>
      <c r="CQ45" s="64">
        <f t="shared" si="7"/>
        <v>119</v>
      </c>
    </row>
    <row r="46" spans="1:95" x14ac:dyDescent="0.25">
      <c r="A46" s="1">
        <v>41800.29414351852</v>
      </c>
      <c r="B46" t="s">
        <v>227</v>
      </c>
      <c r="C46" t="s">
        <v>227</v>
      </c>
      <c r="D46" t="s">
        <v>73</v>
      </c>
      <c r="E46" t="s">
        <v>228</v>
      </c>
      <c r="F46" t="s">
        <v>61</v>
      </c>
      <c r="G46" s="29">
        <f>(SUM(R46:AF46)-'רשימות עזר'!$C$8)/'רשימות עזר'!$D$8</f>
        <v>-0.65999999999999992</v>
      </c>
      <c r="H46" s="37">
        <f>(SUM(AG46+AI46+AK46+AN46+AP46+AR46+AU46+AW46+BB46+BD46+BF46+BI46+BK46+BM46+BP46+BR46+BT46+BW46+BY46+CA46+CD46+CF46+CH46)-'רשימות עזר'!$C$2)/'רשימות עזר'!$D$2</f>
        <v>-1.5276967930029148</v>
      </c>
      <c r="I46" s="38">
        <f>($CM46-'רשימות עזר'!$C$3)/('רשימות עזר'!$D$3)</f>
        <v>1.1396825396825396</v>
      </c>
      <c r="J46" s="39">
        <f>($CN46-'רשימות עזר'!$C$4)/('רשימות עזר'!$D$4)</f>
        <v>-0.12350597609561774</v>
      </c>
      <c r="K46" s="40">
        <f>($CO46-'רשימות עזר'!$C$5)/('רשימות עזר'!$D$5)</f>
        <v>-0.78571428571428592</v>
      </c>
      <c r="L46" s="41">
        <f>($CP46-'רשימות עזר'!$C$6)/('רשימות עזר'!$D$6)</f>
        <v>-0.57092198581560272</v>
      </c>
      <c r="M46" s="42">
        <f>(CQ46-'רשימות עזר'!$C$7)/('רשימות עזר'!$D$7)</f>
        <v>-1.3001245330012452</v>
      </c>
      <c r="N46" s="73">
        <f t="shared" si="0"/>
        <v>-0.98006226650062256</v>
      </c>
      <c r="O46">
        <v>1</v>
      </c>
      <c r="P46">
        <v>7</v>
      </c>
      <c r="Q46" t="b">
        <v>0</v>
      </c>
      <c r="R46" s="4">
        <v>7</v>
      </c>
      <c r="S46" s="4">
        <v>1</v>
      </c>
      <c r="T46" s="4">
        <v>1</v>
      </c>
      <c r="U46" s="4">
        <v>1</v>
      </c>
      <c r="V46" s="4">
        <v>2</v>
      </c>
      <c r="W46" s="4">
        <v>1</v>
      </c>
      <c r="X46" s="4">
        <v>2</v>
      </c>
      <c r="Y46" s="4">
        <v>6</v>
      </c>
      <c r="Z46" s="4">
        <v>1</v>
      </c>
      <c r="AA46" s="4">
        <v>3</v>
      </c>
      <c r="AB46" s="4">
        <v>1</v>
      </c>
      <c r="AC46" s="4">
        <v>2</v>
      </c>
      <c r="AD46" s="4">
        <v>2</v>
      </c>
      <c r="AE46" s="4">
        <v>2</v>
      </c>
      <c r="AF46" s="4">
        <v>1</v>
      </c>
      <c r="AG46" s="6">
        <v>3</v>
      </c>
      <c r="AH46" s="12">
        <v>4</v>
      </c>
      <c r="AI46" s="6">
        <v>1</v>
      </c>
      <c r="AJ46" s="10">
        <v>2</v>
      </c>
      <c r="AK46" s="6">
        <v>1</v>
      </c>
      <c r="AL46" s="8">
        <v>1</v>
      </c>
      <c r="AM46" s="14">
        <v>3</v>
      </c>
      <c r="AN46" s="6">
        <v>1</v>
      </c>
      <c r="AO46" s="12">
        <v>3</v>
      </c>
      <c r="AP46" s="6">
        <v>1</v>
      </c>
      <c r="AQ46" s="10">
        <v>2</v>
      </c>
      <c r="AR46" s="6">
        <v>1</v>
      </c>
      <c r="AS46" s="8">
        <v>2</v>
      </c>
      <c r="AT46" s="14">
        <v>2</v>
      </c>
      <c r="AU46" s="6">
        <v>1</v>
      </c>
      <c r="AV46" s="12">
        <v>4</v>
      </c>
      <c r="AW46" s="6">
        <v>2</v>
      </c>
      <c r="AX46" s="10">
        <v>1</v>
      </c>
      <c r="AY46" s="6">
        <v>1</v>
      </c>
      <c r="AZ46" s="8">
        <v>1</v>
      </c>
      <c r="BA46" s="14">
        <v>3</v>
      </c>
      <c r="BB46" s="6">
        <v>2</v>
      </c>
      <c r="BC46" s="12">
        <v>3</v>
      </c>
      <c r="BD46" s="6">
        <v>2</v>
      </c>
      <c r="BE46" s="10">
        <v>2</v>
      </c>
      <c r="BF46" s="6">
        <v>2</v>
      </c>
      <c r="BG46" s="8">
        <v>1</v>
      </c>
      <c r="BH46" s="14">
        <v>3</v>
      </c>
      <c r="BI46" s="6">
        <v>2</v>
      </c>
      <c r="BJ46" s="12">
        <v>4</v>
      </c>
      <c r="BK46" s="6">
        <v>2</v>
      </c>
      <c r="BL46" s="10">
        <v>2</v>
      </c>
      <c r="BM46" s="6">
        <v>1</v>
      </c>
      <c r="BN46" s="8">
        <v>2</v>
      </c>
      <c r="BO46" s="14">
        <v>3</v>
      </c>
      <c r="BP46" s="6">
        <v>2</v>
      </c>
      <c r="BQ46" s="12">
        <v>3</v>
      </c>
      <c r="BR46" s="6">
        <v>1</v>
      </c>
      <c r="BS46" s="10">
        <v>1</v>
      </c>
      <c r="BT46" s="6">
        <v>1</v>
      </c>
      <c r="BU46" s="8">
        <v>2</v>
      </c>
      <c r="BV46" s="14">
        <v>2</v>
      </c>
      <c r="BW46" s="6">
        <v>2</v>
      </c>
      <c r="BX46" s="12">
        <v>3</v>
      </c>
      <c r="BY46" s="6">
        <v>2</v>
      </c>
      <c r="BZ46" s="10">
        <v>2</v>
      </c>
      <c r="CA46" s="6">
        <v>1</v>
      </c>
      <c r="CB46" s="8">
        <v>2</v>
      </c>
      <c r="CC46" s="14">
        <v>3</v>
      </c>
      <c r="CD46" s="6">
        <v>2</v>
      </c>
      <c r="CE46" s="12">
        <v>2</v>
      </c>
      <c r="CF46" s="6">
        <v>1</v>
      </c>
      <c r="CG46" s="10">
        <v>2</v>
      </c>
      <c r="CH46" s="6">
        <v>1</v>
      </c>
      <c r="CI46" s="8">
        <v>1</v>
      </c>
      <c r="CJ46" s="14">
        <v>2</v>
      </c>
      <c r="CK46" s="58">
        <f t="shared" si="1"/>
        <v>33</v>
      </c>
      <c r="CL46" s="59">
        <f t="shared" si="2"/>
        <v>35</v>
      </c>
      <c r="CM46" s="60">
        <f t="shared" si="3"/>
        <v>26</v>
      </c>
      <c r="CN46" s="61">
        <f t="shared" si="4"/>
        <v>14</v>
      </c>
      <c r="CO46" s="62">
        <f t="shared" si="5"/>
        <v>12</v>
      </c>
      <c r="CP46" s="63">
        <f t="shared" si="6"/>
        <v>21</v>
      </c>
      <c r="CQ46" s="64">
        <f t="shared" si="7"/>
        <v>109</v>
      </c>
    </row>
    <row r="47" spans="1:95" x14ac:dyDescent="0.25">
      <c r="A47" s="1">
        <v>41800.308923611112</v>
      </c>
      <c r="B47" t="s">
        <v>229</v>
      </c>
      <c r="C47" t="s">
        <v>229</v>
      </c>
      <c r="D47" t="s">
        <v>73</v>
      </c>
      <c r="E47" t="s">
        <v>230</v>
      </c>
      <c r="F47" t="s">
        <v>61</v>
      </c>
      <c r="G47" s="29">
        <f>(SUM(R47:AF47)-'רשימות עזר'!$C$8)/'רשימות עזר'!$D$8</f>
        <v>1.9400000000000002</v>
      </c>
      <c r="H47" s="37">
        <f>(SUM(AG47+AI47+AK47+AN47+AP47+AR47+AU47+AW47+BB47+BD47+BF47+BI47+BK47+BM47+BP47+BR47+BT47+BW47+BY47+CA47+CD47+CF47+CH47)-'רשימות עזר'!$C$2)/'רשימות עזר'!$D$2</f>
        <v>-0.5072886297376088</v>
      </c>
      <c r="I47" s="38">
        <f>($CM47-'רשימות עזר'!$C$3)/('רשימות עזר'!$D$3)</f>
        <v>-0.1301587301587302</v>
      </c>
      <c r="J47" s="39">
        <f>($CN47-'רשימות עזר'!$C$4)/('רשימות עזר'!$D$4)</f>
        <v>-2.115537848605578</v>
      </c>
      <c r="K47" s="40">
        <f>($CO47-'רשימות עזר'!$C$5)/('רשימות עזר'!$D$5)</f>
        <v>0.57482993197278898</v>
      </c>
      <c r="L47" s="41">
        <f>($CP47-'רשימות עזר'!$C$6)/('רשימות עזר'!$D$6)</f>
        <v>1.2021276595744683</v>
      </c>
      <c r="M47" s="42">
        <f>(CQ47-'רשימות עזר'!$C$7)/('רשימות עזר'!$D$7)</f>
        <v>-0.42839352428393501</v>
      </c>
      <c r="N47" s="73">
        <f t="shared" si="0"/>
        <v>0.75580323785803261</v>
      </c>
      <c r="O47">
        <v>1</v>
      </c>
      <c r="P47">
        <v>4</v>
      </c>
      <c r="Q47" t="b">
        <v>0</v>
      </c>
      <c r="R47" s="4">
        <v>6</v>
      </c>
      <c r="S47" s="4">
        <v>3</v>
      </c>
      <c r="T47" s="4">
        <v>4</v>
      </c>
      <c r="U47" s="4">
        <v>3</v>
      </c>
      <c r="V47" s="4">
        <v>4</v>
      </c>
      <c r="W47" s="4">
        <v>6</v>
      </c>
      <c r="X47" s="4">
        <v>1</v>
      </c>
      <c r="Y47" s="4">
        <v>7</v>
      </c>
      <c r="Z47" s="4">
        <v>8</v>
      </c>
      <c r="AA47" s="4">
        <v>8</v>
      </c>
      <c r="AB47" s="4">
        <v>2</v>
      </c>
      <c r="AC47" s="4">
        <v>5</v>
      </c>
      <c r="AD47" s="4">
        <v>5</v>
      </c>
      <c r="AE47" s="4">
        <v>2</v>
      </c>
      <c r="AF47" s="4">
        <v>8</v>
      </c>
      <c r="AG47" s="6">
        <v>4</v>
      </c>
      <c r="AH47" s="12">
        <v>2</v>
      </c>
      <c r="AI47" s="6">
        <v>2</v>
      </c>
      <c r="AJ47" s="10">
        <v>1</v>
      </c>
      <c r="AK47" s="6">
        <v>2</v>
      </c>
      <c r="AL47" s="8">
        <v>2</v>
      </c>
      <c r="AM47" s="14">
        <v>4</v>
      </c>
      <c r="AN47" s="6">
        <v>1</v>
      </c>
      <c r="AO47" s="12">
        <v>2</v>
      </c>
      <c r="AP47" s="6">
        <v>3</v>
      </c>
      <c r="AQ47" s="10">
        <v>1</v>
      </c>
      <c r="AR47" s="6">
        <v>2</v>
      </c>
      <c r="AS47" s="8">
        <v>1</v>
      </c>
      <c r="AT47" s="14">
        <v>2</v>
      </c>
      <c r="AU47" s="6">
        <v>1</v>
      </c>
      <c r="AV47" s="12">
        <v>4</v>
      </c>
      <c r="AW47" s="6">
        <v>3</v>
      </c>
      <c r="AX47" s="10">
        <v>1</v>
      </c>
      <c r="AY47" s="6">
        <v>1</v>
      </c>
      <c r="AZ47" s="8">
        <v>1</v>
      </c>
      <c r="BA47" s="14">
        <v>4</v>
      </c>
      <c r="BB47" s="6">
        <v>2</v>
      </c>
      <c r="BC47" s="12">
        <v>4</v>
      </c>
      <c r="BD47" s="6">
        <v>1</v>
      </c>
      <c r="BE47" s="10">
        <v>1</v>
      </c>
      <c r="BF47" s="6">
        <v>1</v>
      </c>
      <c r="BG47" s="8">
        <v>3</v>
      </c>
      <c r="BH47" s="14">
        <v>4</v>
      </c>
      <c r="BI47" s="6">
        <v>4</v>
      </c>
      <c r="BJ47" s="12">
        <v>3</v>
      </c>
      <c r="BK47" s="6">
        <v>2</v>
      </c>
      <c r="BL47" s="10">
        <v>1</v>
      </c>
      <c r="BM47" s="6">
        <v>1</v>
      </c>
      <c r="BN47" s="8">
        <v>2</v>
      </c>
      <c r="BO47" s="14">
        <v>4</v>
      </c>
      <c r="BP47" s="6">
        <v>2</v>
      </c>
      <c r="BQ47" s="12">
        <v>2</v>
      </c>
      <c r="BR47" s="6">
        <v>2</v>
      </c>
      <c r="BS47" s="10">
        <v>1</v>
      </c>
      <c r="BT47" s="6">
        <v>1</v>
      </c>
      <c r="BU47" s="8">
        <v>2</v>
      </c>
      <c r="BV47" s="14">
        <v>2</v>
      </c>
      <c r="BW47" s="6">
        <v>1</v>
      </c>
      <c r="BX47" s="12">
        <v>3</v>
      </c>
      <c r="BY47" s="6">
        <v>1</v>
      </c>
      <c r="BZ47" s="10">
        <v>1</v>
      </c>
      <c r="CA47" s="6">
        <v>2</v>
      </c>
      <c r="CB47" s="8">
        <v>3</v>
      </c>
      <c r="CC47" s="14">
        <v>3</v>
      </c>
      <c r="CD47" s="6">
        <v>2</v>
      </c>
      <c r="CE47" s="12">
        <v>2</v>
      </c>
      <c r="CF47" s="6">
        <v>1</v>
      </c>
      <c r="CG47" s="10">
        <v>2</v>
      </c>
      <c r="CH47" s="6">
        <v>1</v>
      </c>
      <c r="CI47" s="8">
        <v>2</v>
      </c>
      <c r="CJ47" s="14">
        <v>3</v>
      </c>
      <c r="CK47" s="58">
        <f t="shared" si="1"/>
        <v>72</v>
      </c>
      <c r="CL47" s="59">
        <f t="shared" si="2"/>
        <v>42</v>
      </c>
      <c r="CM47" s="60">
        <f t="shared" si="3"/>
        <v>22</v>
      </c>
      <c r="CN47" s="61">
        <f t="shared" si="4"/>
        <v>9</v>
      </c>
      <c r="CO47" s="62">
        <f t="shared" si="5"/>
        <v>16</v>
      </c>
      <c r="CP47" s="63">
        <f t="shared" si="6"/>
        <v>26</v>
      </c>
      <c r="CQ47" s="64">
        <f t="shared" si="7"/>
        <v>116</v>
      </c>
    </row>
    <row r="48" spans="1:95" x14ac:dyDescent="0.25">
      <c r="A48" s="1">
        <v>41800.31009259259</v>
      </c>
      <c r="B48" t="s">
        <v>231</v>
      </c>
      <c r="C48" t="s">
        <v>231</v>
      </c>
      <c r="D48" t="s">
        <v>73</v>
      </c>
      <c r="E48" t="s">
        <v>232</v>
      </c>
      <c r="F48" t="s">
        <v>61</v>
      </c>
      <c r="G48" s="29">
        <f>(SUM(R48:AF48)-'רשימות עזר'!$C$8)/'רשימות עזר'!$D$8</f>
        <v>-0.39333333333333326</v>
      </c>
      <c r="H48" s="37">
        <f>(SUM(AG48+AI48+AK48+AN48+AP48+AR48+AU48+AW48+BB48+BD48+BF48+BI48+BK48+BM48+BP48+BR48+BT48+BW48+BY48+CA48+CD48+CF48+CH48)-'רשימות עזר'!$C$2)/'רשימות עזר'!$D$2</f>
        <v>-0.36151603498542229</v>
      </c>
      <c r="I48" s="38">
        <f>($CM48-'רשימות עזר'!$C$3)/('רשימות עזר'!$D$3)</f>
        <v>1.1396825396825396</v>
      </c>
      <c r="J48" s="39">
        <f>($CN48-'רשימות עזר'!$C$4)/('רשימות עזר'!$D$4)</f>
        <v>-0.12350597609561774</v>
      </c>
      <c r="K48" s="40">
        <f>($CO48-'רשימות עזר'!$C$5)/('רשימות עזר'!$D$5)</f>
        <v>-1.1258503401360547</v>
      </c>
      <c r="L48" s="41">
        <f>($CP48-'רשימות עזר'!$C$6)/('רשימות עזר'!$D$6)</f>
        <v>0.84751773049645418</v>
      </c>
      <c r="M48" s="42">
        <f>(CQ48-'רשימות עזר'!$C$7)/('רשימות עזר'!$D$7)</f>
        <v>0.19427148194271512</v>
      </c>
      <c r="N48" s="73">
        <f t="shared" si="0"/>
        <v>-9.9530925695309067E-2</v>
      </c>
      <c r="O48">
        <v>2</v>
      </c>
      <c r="P48">
        <v>8</v>
      </c>
      <c r="Q48" t="b">
        <v>0</v>
      </c>
      <c r="R48" s="4">
        <v>4</v>
      </c>
      <c r="S48" s="4">
        <v>1</v>
      </c>
      <c r="T48" s="4">
        <v>1</v>
      </c>
      <c r="U48" s="4">
        <v>1</v>
      </c>
      <c r="V48" s="4">
        <v>2</v>
      </c>
      <c r="W48" s="4">
        <v>1</v>
      </c>
      <c r="X48" s="4">
        <v>1</v>
      </c>
      <c r="Y48" s="4">
        <v>2</v>
      </c>
      <c r="Z48" s="4">
        <v>5</v>
      </c>
      <c r="AA48" s="4">
        <v>4</v>
      </c>
      <c r="AB48" s="4">
        <v>2</v>
      </c>
      <c r="AC48" s="4">
        <v>5</v>
      </c>
      <c r="AD48" s="4">
        <v>1</v>
      </c>
      <c r="AE48" s="4">
        <v>1</v>
      </c>
      <c r="AF48" s="4">
        <v>6</v>
      </c>
      <c r="AG48" s="6">
        <v>3</v>
      </c>
      <c r="AH48" s="12">
        <v>4</v>
      </c>
      <c r="AI48" s="6">
        <v>2</v>
      </c>
      <c r="AJ48" s="10">
        <v>2</v>
      </c>
      <c r="AK48" s="6">
        <v>1</v>
      </c>
      <c r="AL48" s="8">
        <v>1</v>
      </c>
      <c r="AM48" s="14">
        <v>3</v>
      </c>
      <c r="AN48" s="6">
        <v>2</v>
      </c>
      <c r="AO48" s="12">
        <v>2</v>
      </c>
      <c r="AP48" s="6">
        <v>1</v>
      </c>
      <c r="AQ48" s="10">
        <v>1</v>
      </c>
      <c r="AR48" s="6">
        <v>1</v>
      </c>
      <c r="AS48" s="8">
        <v>1</v>
      </c>
      <c r="AT48" s="14">
        <v>2</v>
      </c>
      <c r="AU48" s="6">
        <v>3</v>
      </c>
      <c r="AV48" s="12">
        <v>4</v>
      </c>
      <c r="AW48" s="6">
        <v>3</v>
      </c>
      <c r="AX48" s="10">
        <v>2</v>
      </c>
      <c r="AY48" s="6">
        <v>2</v>
      </c>
      <c r="AZ48" s="8">
        <v>1</v>
      </c>
      <c r="BA48" s="14">
        <v>3</v>
      </c>
      <c r="BB48" s="6">
        <v>2</v>
      </c>
      <c r="BC48" s="12">
        <v>4</v>
      </c>
      <c r="BD48" s="6">
        <v>2</v>
      </c>
      <c r="BE48" s="10">
        <v>2</v>
      </c>
      <c r="BF48" s="6">
        <v>2</v>
      </c>
      <c r="BG48" s="8">
        <v>1</v>
      </c>
      <c r="BH48" s="14">
        <v>4</v>
      </c>
      <c r="BI48" s="6">
        <v>2</v>
      </c>
      <c r="BJ48" s="12">
        <v>4</v>
      </c>
      <c r="BK48" s="6">
        <v>3</v>
      </c>
      <c r="BL48" s="10">
        <v>2</v>
      </c>
      <c r="BM48" s="6">
        <v>3</v>
      </c>
      <c r="BN48" s="8">
        <v>2</v>
      </c>
      <c r="BO48" s="14">
        <v>4</v>
      </c>
      <c r="BP48" s="6">
        <v>1</v>
      </c>
      <c r="BQ48" s="12">
        <v>4</v>
      </c>
      <c r="BR48" s="6">
        <v>2</v>
      </c>
      <c r="BS48" s="10">
        <v>2</v>
      </c>
      <c r="BT48" s="6">
        <v>1</v>
      </c>
      <c r="BU48" s="8">
        <v>1</v>
      </c>
      <c r="BV48" s="14">
        <v>2</v>
      </c>
      <c r="BW48" s="6">
        <v>1</v>
      </c>
      <c r="BX48" s="12">
        <v>2</v>
      </c>
      <c r="BY48" s="6">
        <v>2</v>
      </c>
      <c r="BZ48" s="10">
        <v>2</v>
      </c>
      <c r="CA48" s="6">
        <v>1</v>
      </c>
      <c r="CB48" s="8">
        <v>3</v>
      </c>
      <c r="CC48" s="14">
        <v>4</v>
      </c>
      <c r="CD48" s="6">
        <v>3</v>
      </c>
      <c r="CE48" s="12">
        <v>2</v>
      </c>
      <c r="CF48" s="6">
        <v>1</v>
      </c>
      <c r="CG48" s="10">
        <v>1</v>
      </c>
      <c r="CH48" s="6">
        <v>1</v>
      </c>
      <c r="CI48" s="8">
        <v>1</v>
      </c>
      <c r="CJ48" s="14">
        <v>3</v>
      </c>
      <c r="CK48" s="58">
        <f t="shared" si="1"/>
        <v>37</v>
      </c>
      <c r="CL48" s="59">
        <f t="shared" si="2"/>
        <v>43</v>
      </c>
      <c r="CM48" s="60">
        <f t="shared" si="3"/>
        <v>26</v>
      </c>
      <c r="CN48" s="61">
        <f t="shared" si="4"/>
        <v>14</v>
      </c>
      <c r="CO48" s="62">
        <f t="shared" si="5"/>
        <v>11</v>
      </c>
      <c r="CP48" s="63">
        <f t="shared" si="6"/>
        <v>25</v>
      </c>
      <c r="CQ48" s="64">
        <f t="shared" si="7"/>
        <v>121</v>
      </c>
    </row>
    <row r="49" spans="1:95" x14ac:dyDescent="0.25">
      <c r="A49" s="1">
        <v>41801.337500000001</v>
      </c>
      <c r="B49" t="s">
        <v>235</v>
      </c>
      <c r="C49" t="s">
        <v>235</v>
      </c>
      <c r="D49" t="s">
        <v>73</v>
      </c>
      <c r="E49" t="s">
        <v>236</v>
      </c>
      <c r="F49" t="s">
        <v>61</v>
      </c>
      <c r="G49" s="29">
        <f>(SUM(R49:AF49)-'רשימות עזר'!$C$8)/'רשימות עזר'!$D$8</f>
        <v>-1.5933333333333333</v>
      </c>
      <c r="H49" s="37">
        <f>(SUM(AG49+AI49+AK49+AN49+AP49+AR49+AU49+AW49+BB49+BD49+BF49+BI49+BK49+BM49+BP49+BR49+BT49+BW49+BY49+CA49+CD49+CF49+CH49)-'רשימות עזר'!$C$2)/'רשימות עזר'!$D$2</f>
        <v>-1.3819241982507284</v>
      </c>
      <c r="I49" s="38">
        <f>($CM49-'רשימות עזר'!$C$3)/('רשימות עזר'!$D$3)</f>
        <v>1.1396825396825396</v>
      </c>
      <c r="J49" s="39">
        <f>($CN49-'רשימות עזר'!$C$4)/('רשימות עזר'!$D$4)</f>
        <v>-1.7171314741035859</v>
      </c>
      <c r="K49" s="40">
        <f>($CO49-'רשימות עזר'!$C$5)/('רשימות עזר'!$D$5)</f>
        <v>-0.78571428571428592</v>
      </c>
      <c r="L49" s="41">
        <f>($CP49-'רשימות עזר'!$C$6)/('רשימות עזר'!$D$6)</f>
        <v>1.5567375886524826</v>
      </c>
      <c r="M49" s="42">
        <f>(CQ49-'רשימות עזר'!$C$7)/('רשימות עזר'!$D$7)</f>
        <v>-0.92652552926525511</v>
      </c>
      <c r="N49" s="73">
        <f t="shared" si="0"/>
        <v>-1.2599294312992941</v>
      </c>
      <c r="O49">
        <v>1</v>
      </c>
      <c r="P49">
        <v>5</v>
      </c>
      <c r="Q49" t="b">
        <v>0</v>
      </c>
      <c r="R49" s="4">
        <v>2</v>
      </c>
      <c r="S49" s="4">
        <v>1</v>
      </c>
      <c r="T49" s="4">
        <v>1</v>
      </c>
      <c r="U49" s="4">
        <v>1</v>
      </c>
      <c r="V49" s="4">
        <v>2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2</v>
      </c>
      <c r="AC49" s="4">
        <v>1</v>
      </c>
      <c r="AD49" s="4">
        <v>1</v>
      </c>
      <c r="AE49" s="4">
        <v>2</v>
      </c>
      <c r="AF49" s="4">
        <v>1</v>
      </c>
      <c r="AG49" s="6">
        <v>3</v>
      </c>
      <c r="AH49" s="12">
        <v>3</v>
      </c>
      <c r="AI49" s="6">
        <v>1</v>
      </c>
      <c r="AJ49" s="10">
        <v>1</v>
      </c>
      <c r="AK49" s="6">
        <v>1</v>
      </c>
      <c r="AL49" s="8">
        <v>2</v>
      </c>
      <c r="AM49" s="14">
        <v>3</v>
      </c>
      <c r="AN49" s="6">
        <v>1</v>
      </c>
      <c r="AO49" s="12">
        <v>3</v>
      </c>
      <c r="AP49" s="6">
        <v>1</v>
      </c>
      <c r="AQ49" s="10">
        <v>1</v>
      </c>
      <c r="AR49" s="6">
        <v>1</v>
      </c>
      <c r="AS49" s="8">
        <v>2</v>
      </c>
      <c r="AT49" s="14">
        <v>3</v>
      </c>
      <c r="AU49" s="6">
        <v>1</v>
      </c>
      <c r="AV49" s="12">
        <v>4</v>
      </c>
      <c r="AW49" s="6">
        <v>3</v>
      </c>
      <c r="AX49" s="10">
        <v>1</v>
      </c>
      <c r="AY49" s="6">
        <v>1</v>
      </c>
      <c r="AZ49" s="8">
        <v>1</v>
      </c>
      <c r="BA49" s="14">
        <v>2</v>
      </c>
      <c r="BB49" s="6">
        <v>3</v>
      </c>
      <c r="BC49" s="12">
        <v>3</v>
      </c>
      <c r="BD49" s="6">
        <v>1</v>
      </c>
      <c r="BE49" s="10">
        <v>1</v>
      </c>
      <c r="BF49" s="6">
        <v>1</v>
      </c>
      <c r="BG49" s="8">
        <v>1</v>
      </c>
      <c r="BH49" s="14">
        <v>4</v>
      </c>
      <c r="BI49" s="6">
        <v>3</v>
      </c>
      <c r="BJ49" s="12">
        <v>3</v>
      </c>
      <c r="BK49" s="6">
        <v>3</v>
      </c>
      <c r="BL49" s="10">
        <v>1</v>
      </c>
      <c r="BM49" s="6">
        <v>1</v>
      </c>
      <c r="BN49" s="8">
        <v>1</v>
      </c>
      <c r="BO49" s="14">
        <v>4</v>
      </c>
      <c r="BP49" s="6">
        <v>1</v>
      </c>
      <c r="BQ49" s="12">
        <v>3</v>
      </c>
      <c r="BR49" s="6">
        <v>1</v>
      </c>
      <c r="BS49" s="10">
        <v>1</v>
      </c>
      <c r="BT49" s="6">
        <v>2</v>
      </c>
      <c r="BU49" s="8">
        <v>1</v>
      </c>
      <c r="BV49" s="14">
        <v>3</v>
      </c>
      <c r="BW49" s="6">
        <v>1</v>
      </c>
      <c r="BX49" s="12">
        <v>3</v>
      </c>
      <c r="BY49" s="6">
        <v>1</v>
      </c>
      <c r="BZ49" s="10">
        <v>2</v>
      </c>
      <c r="CA49" s="6">
        <v>1</v>
      </c>
      <c r="CB49" s="8">
        <v>2</v>
      </c>
      <c r="CC49" s="14">
        <v>4</v>
      </c>
      <c r="CD49" s="6">
        <v>3</v>
      </c>
      <c r="CE49" s="12">
        <v>4</v>
      </c>
      <c r="CF49" s="6">
        <v>1</v>
      </c>
      <c r="CG49" s="10">
        <v>2</v>
      </c>
      <c r="CH49" s="6">
        <v>1</v>
      </c>
      <c r="CI49" s="8">
        <v>2</v>
      </c>
      <c r="CJ49" s="14">
        <v>4</v>
      </c>
      <c r="CK49" s="58">
        <f t="shared" si="1"/>
        <v>19</v>
      </c>
      <c r="CL49" s="59">
        <f t="shared" si="2"/>
        <v>36</v>
      </c>
      <c r="CM49" s="60">
        <f t="shared" si="3"/>
        <v>26</v>
      </c>
      <c r="CN49" s="61">
        <f t="shared" si="4"/>
        <v>10</v>
      </c>
      <c r="CO49" s="62">
        <f t="shared" si="5"/>
        <v>12</v>
      </c>
      <c r="CP49" s="63">
        <f t="shared" si="6"/>
        <v>27</v>
      </c>
      <c r="CQ49" s="64">
        <f t="shared" si="7"/>
        <v>112</v>
      </c>
    </row>
    <row r="50" spans="1:95" x14ac:dyDescent="0.25">
      <c r="A50" s="1">
        <v>41806.305300925924</v>
      </c>
      <c r="B50" t="s">
        <v>245</v>
      </c>
      <c r="C50" t="s">
        <v>245</v>
      </c>
      <c r="D50" t="s">
        <v>73</v>
      </c>
      <c r="E50" t="s">
        <v>246</v>
      </c>
      <c r="F50" t="s">
        <v>61</v>
      </c>
      <c r="G50" s="29">
        <f>(SUM(R50:AF50)-'רשימות עזר'!$C$8)/'רשימות עזר'!$D$8</f>
        <v>0.40666666666666679</v>
      </c>
      <c r="H50" s="37">
        <f>(SUM(AG50+AI50+AK50+AN50+AP50+AR50+AU50+AW50+BB50+BD50+BF50+BI50+BK50+BM50+BP50+BR50+BT50+BW50+BY50+CA50+CD50+CF50+CH50)-'רשימות עזר'!$C$2)/'רשימות עזר'!$D$2</f>
        <v>0.22157434402332407</v>
      </c>
      <c r="I50" s="38">
        <f>($CM50-'רשימות עזר'!$C$3)/('רשימות עזר'!$D$3)</f>
        <v>0.50476190476190474</v>
      </c>
      <c r="J50" s="39">
        <f>($CN50-'רשימות עזר'!$C$4)/('רשימות עזר'!$D$4)</f>
        <v>-0.52191235059760976</v>
      </c>
      <c r="K50" s="40">
        <f>($CO50-'רשימות עזר'!$C$5)/('רשימות עזר'!$D$5)</f>
        <v>0.23469387755102025</v>
      </c>
      <c r="L50" s="41">
        <f>($CP50-'רשימות עזר'!$C$6)/('רשימות עזר'!$D$6)</f>
        <v>0.49290780141843993</v>
      </c>
      <c r="M50" s="42">
        <f>(CQ50-'רשימות עזר'!$C$7)/('רשימות עזר'!$D$7)</f>
        <v>0.56787048567870524</v>
      </c>
      <c r="N50" s="73">
        <f t="shared" si="0"/>
        <v>0.48726857617268604</v>
      </c>
      <c r="O50">
        <v>1</v>
      </c>
      <c r="P50">
        <v>7</v>
      </c>
      <c r="Q50" t="b">
        <v>0</v>
      </c>
      <c r="R50" s="4">
        <v>7</v>
      </c>
      <c r="S50" s="4">
        <v>1</v>
      </c>
      <c r="T50" s="4">
        <v>3</v>
      </c>
      <c r="U50" s="4">
        <v>3</v>
      </c>
      <c r="V50" s="4">
        <v>2</v>
      </c>
      <c r="W50" s="4">
        <v>2</v>
      </c>
      <c r="X50" s="4">
        <v>3</v>
      </c>
      <c r="Y50" s="4">
        <v>7</v>
      </c>
      <c r="Z50" s="4">
        <v>1</v>
      </c>
      <c r="AA50" s="4">
        <v>3</v>
      </c>
      <c r="AB50" s="4">
        <v>2</v>
      </c>
      <c r="AC50" s="4">
        <v>2</v>
      </c>
      <c r="AD50" s="4">
        <v>2</v>
      </c>
      <c r="AE50" s="4">
        <v>8</v>
      </c>
      <c r="AF50" s="4">
        <v>3</v>
      </c>
      <c r="AG50" s="6">
        <v>3</v>
      </c>
      <c r="AH50" s="12">
        <v>3</v>
      </c>
      <c r="AI50" s="6">
        <v>1</v>
      </c>
      <c r="AJ50" s="10">
        <v>1</v>
      </c>
      <c r="AK50" s="6">
        <v>2</v>
      </c>
      <c r="AL50" s="8">
        <v>2</v>
      </c>
      <c r="AM50" s="14">
        <v>3</v>
      </c>
      <c r="AN50" s="6">
        <v>2</v>
      </c>
      <c r="AO50" s="12">
        <v>4</v>
      </c>
      <c r="AP50" s="6">
        <v>1</v>
      </c>
      <c r="AQ50" s="10">
        <v>2</v>
      </c>
      <c r="AR50" s="6">
        <v>2</v>
      </c>
      <c r="AS50" s="8">
        <v>2</v>
      </c>
      <c r="AT50" s="14">
        <v>3</v>
      </c>
      <c r="AU50" s="6">
        <v>1</v>
      </c>
      <c r="AV50" s="12">
        <v>3</v>
      </c>
      <c r="AW50" s="6">
        <v>2</v>
      </c>
      <c r="AX50" s="10">
        <v>2</v>
      </c>
      <c r="AY50" s="6">
        <v>1</v>
      </c>
      <c r="AZ50" s="8">
        <v>2</v>
      </c>
      <c r="BA50" s="14">
        <v>3</v>
      </c>
      <c r="BB50" s="6">
        <v>2</v>
      </c>
      <c r="BC50" s="12">
        <v>3</v>
      </c>
      <c r="BD50" s="6">
        <v>2</v>
      </c>
      <c r="BE50" s="10">
        <v>1</v>
      </c>
      <c r="BF50" s="6">
        <v>2</v>
      </c>
      <c r="BG50" s="8">
        <v>2</v>
      </c>
      <c r="BH50" s="14">
        <v>3</v>
      </c>
      <c r="BI50" s="6">
        <v>2</v>
      </c>
      <c r="BJ50" s="12">
        <v>3</v>
      </c>
      <c r="BK50" s="6">
        <v>2</v>
      </c>
      <c r="BL50" s="10">
        <v>2</v>
      </c>
      <c r="BM50" s="6">
        <v>3</v>
      </c>
      <c r="BN50" s="8">
        <v>2</v>
      </c>
      <c r="BO50" s="14">
        <v>3</v>
      </c>
      <c r="BP50" s="6">
        <v>3</v>
      </c>
      <c r="BQ50" s="12">
        <v>3</v>
      </c>
      <c r="BR50" s="6">
        <v>3</v>
      </c>
      <c r="BS50" s="10">
        <v>2</v>
      </c>
      <c r="BT50" s="6">
        <v>1</v>
      </c>
      <c r="BU50" s="8">
        <v>2</v>
      </c>
      <c r="BV50" s="14">
        <v>3</v>
      </c>
      <c r="BW50" s="6">
        <v>2</v>
      </c>
      <c r="BX50" s="12">
        <v>2</v>
      </c>
      <c r="BY50" s="6">
        <v>3</v>
      </c>
      <c r="BZ50" s="10">
        <v>1</v>
      </c>
      <c r="CA50" s="6">
        <v>2</v>
      </c>
      <c r="CB50" s="8">
        <v>2</v>
      </c>
      <c r="CC50" s="14">
        <v>3</v>
      </c>
      <c r="CD50" s="6">
        <v>2</v>
      </c>
      <c r="CE50" s="12">
        <v>3</v>
      </c>
      <c r="CF50" s="6">
        <v>1</v>
      </c>
      <c r="CG50" s="10">
        <v>2</v>
      </c>
      <c r="CH50" s="6">
        <v>3</v>
      </c>
      <c r="CI50" s="8">
        <v>1</v>
      </c>
      <c r="CJ50" s="14">
        <v>3</v>
      </c>
      <c r="CK50" s="58">
        <f t="shared" si="1"/>
        <v>49</v>
      </c>
      <c r="CL50" s="59">
        <f t="shared" si="2"/>
        <v>47</v>
      </c>
      <c r="CM50" s="60">
        <f t="shared" si="3"/>
        <v>24</v>
      </c>
      <c r="CN50" s="61">
        <f t="shared" si="4"/>
        <v>13</v>
      </c>
      <c r="CO50" s="62">
        <f t="shared" si="5"/>
        <v>15</v>
      </c>
      <c r="CP50" s="63">
        <f t="shared" si="6"/>
        <v>24</v>
      </c>
      <c r="CQ50" s="64">
        <f t="shared" si="7"/>
        <v>124</v>
      </c>
    </row>
    <row r="51" spans="1:95" x14ac:dyDescent="0.25">
      <c r="A51" s="1">
        <v>41806.361712962964</v>
      </c>
      <c r="B51" t="s">
        <v>247</v>
      </c>
      <c r="C51" t="s">
        <v>247</v>
      </c>
      <c r="D51" t="s">
        <v>73</v>
      </c>
      <c r="E51" t="s">
        <v>248</v>
      </c>
      <c r="F51" t="s">
        <v>61</v>
      </c>
      <c r="G51" s="29">
        <f>(SUM(R51:AF51)-'רשימות עזר'!$C$8)/'רשימות עזר'!$D$8</f>
        <v>0.67333333333333345</v>
      </c>
      <c r="H51" s="37">
        <f>(SUM(AG51+AI51+AK51+AN51+AP51+AR51+AU51+AW51+BB51+BD51+BF51+BI51+BK51+BM51+BP51+BR51+BT51+BW51+BY51+CA51+CD51+CF51+CH51)-'רשימות עזר'!$C$2)/'רשימות עזר'!$D$2</f>
        <v>-1.8192419825072881</v>
      </c>
      <c r="I51" s="38">
        <f>($CM51-'רשימות עזר'!$C$3)/('רשימות עזר'!$D$3)</f>
        <v>0.50476190476190474</v>
      </c>
      <c r="J51" s="39">
        <f>($CN51-'רשימות עזר'!$C$4)/('רשימות עזר'!$D$4)</f>
        <v>1.0717131474103585</v>
      </c>
      <c r="K51" s="40">
        <f>($CO51-'רשימות עזר'!$C$5)/('רשימות עזר'!$D$5)</f>
        <v>-1.4659863945578233</v>
      </c>
      <c r="L51" s="41">
        <f>($CP51-'רשימות עזר'!$C$6)/('רשימות עזר'!$D$6)</f>
        <v>-0.21631205673758847</v>
      </c>
      <c r="M51" s="42">
        <f>(CQ51-'רשימות עזר'!$C$7)/('רשימות עזר'!$D$7)</f>
        <v>-1.5491905354919051</v>
      </c>
      <c r="N51" s="73">
        <f t="shared" si="0"/>
        <v>-0.43792860107928583</v>
      </c>
      <c r="O51">
        <v>1</v>
      </c>
      <c r="P51">
        <v>5</v>
      </c>
      <c r="Q51" t="s">
        <v>64</v>
      </c>
      <c r="R51" s="4">
        <v>3</v>
      </c>
      <c r="S51" s="4">
        <v>3</v>
      </c>
      <c r="T51" s="4">
        <v>3</v>
      </c>
      <c r="U51" s="4">
        <v>3</v>
      </c>
      <c r="V51" s="4">
        <v>5</v>
      </c>
      <c r="W51" s="4">
        <v>3</v>
      </c>
      <c r="X51" s="4">
        <v>1</v>
      </c>
      <c r="Y51" s="4">
        <v>2</v>
      </c>
      <c r="Z51" s="4">
        <v>5</v>
      </c>
      <c r="AA51" s="4">
        <v>5</v>
      </c>
      <c r="AB51" s="4">
        <v>2</v>
      </c>
      <c r="AC51" s="4">
        <v>4</v>
      </c>
      <c r="AD51" s="4">
        <v>3</v>
      </c>
      <c r="AE51" s="4">
        <v>3</v>
      </c>
      <c r="AF51" s="4">
        <v>8</v>
      </c>
      <c r="AG51" s="6">
        <v>3</v>
      </c>
      <c r="AH51" s="12">
        <v>4</v>
      </c>
      <c r="AI51" s="6">
        <v>2</v>
      </c>
      <c r="AJ51" s="10">
        <v>2</v>
      </c>
      <c r="AK51" s="6">
        <v>2</v>
      </c>
      <c r="AL51" s="8">
        <v>1</v>
      </c>
      <c r="AM51" s="14">
        <v>3</v>
      </c>
      <c r="AN51" s="6">
        <v>1</v>
      </c>
      <c r="AO51" s="12">
        <v>2</v>
      </c>
      <c r="AP51" s="6">
        <v>1</v>
      </c>
      <c r="AQ51" s="10">
        <v>2</v>
      </c>
      <c r="AR51" s="6">
        <v>2</v>
      </c>
      <c r="AS51" s="8">
        <v>2</v>
      </c>
      <c r="AT51" s="14">
        <v>2</v>
      </c>
      <c r="AU51" s="6">
        <v>1</v>
      </c>
      <c r="AV51" s="12">
        <v>3</v>
      </c>
      <c r="AW51" s="6">
        <v>2</v>
      </c>
      <c r="AX51" s="10">
        <v>2</v>
      </c>
      <c r="AY51" s="6">
        <v>1</v>
      </c>
      <c r="AZ51" s="8">
        <v>1</v>
      </c>
      <c r="BA51" s="14">
        <v>3</v>
      </c>
      <c r="BB51" s="6">
        <v>1</v>
      </c>
      <c r="BC51" s="12">
        <v>3</v>
      </c>
      <c r="BD51" s="6">
        <v>1</v>
      </c>
      <c r="BE51" s="10">
        <v>2</v>
      </c>
      <c r="BF51" s="6">
        <v>1</v>
      </c>
      <c r="BG51" s="8">
        <v>1</v>
      </c>
      <c r="BH51" s="14">
        <v>3</v>
      </c>
      <c r="BI51" s="6">
        <v>2</v>
      </c>
      <c r="BJ51" s="12">
        <v>4</v>
      </c>
      <c r="BK51" s="6">
        <v>2</v>
      </c>
      <c r="BL51" s="10">
        <v>2</v>
      </c>
      <c r="BM51" s="6">
        <v>2</v>
      </c>
      <c r="BN51" s="8">
        <v>1</v>
      </c>
      <c r="BO51" s="14">
        <v>4</v>
      </c>
      <c r="BP51" s="6">
        <v>1</v>
      </c>
      <c r="BQ51" s="12">
        <v>2</v>
      </c>
      <c r="BR51" s="6">
        <v>2</v>
      </c>
      <c r="BS51" s="10">
        <v>3</v>
      </c>
      <c r="BT51" s="6">
        <v>1</v>
      </c>
      <c r="BU51" s="8">
        <v>1</v>
      </c>
      <c r="BV51" s="14">
        <v>1</v>
      </c>
      <c r="BW51" s="6">
        <v>1</v>
      </c>
      <c r="BX51" s="12">
        <v>2</v>
      </c>
      <c r="BY51" s="6">
        <v>1</v>
      </c>
      <c r="BZ51" s="10">
        <v>2</v>
      </c>
      <c r="CA51" s="6">
        <v>1</v>
      </c>
      <c r="CB51" s="8">
        <v>2</v>
      </c>
      <c r="CC51" s="14">
        <v>3</v>
      </c>
      <c r="CD51" s="6">
        <v>1</v>
      </c>
      <c r="CE51" s="12">
        <v>4</v>
      </c>
      <c r="CF51" s="6">
        <v>1</v>
      </c>
      <c r="CG51" s="10">
        <v>2</v>
      </c>
      <c r="CH51" s="6">
        <v>1</v>
      </c>
      <c r="CI51" s="8">
        <v>1</v>
      </c>
      <c r="CJ51" s="14">
        <v>3</v>
      </c>
      <c r="CK51" s="58">
        <f t="shared" si="1"/>
        <v>53</v>
      </c>
      <c r="CL51" s="59">
        <f t="shared" si="2"/>
        <v>33</v>
      </c>
      <c r="CM51" s="60">
        <f t="shared" si="3"/>
        <v>24</v>
      </c>
      <c r="CN51" s="61">
        <f t="shared" si="4"/>
        <v>17</v>
      </c>
      <c r="CO51" s="62">
        <f t="shared" si="5"/>
        <v>10</v>
      </c>
      <c r="CP51" s="63">
        <f t="shared" si="6"/>
        <v>22</v>
      </c>
      <c r="CQ51" s="64">
        <f t="shared" si="7"/>
        <v>107</v>
      </c>
    </row>
    <row r="52" spans="1:95" x14ac:dyDescent="0.25">
      <c r="A52" s="1">
        <v>41808.206701388888</v>
      </c>
      <c r="B52" t="s">
        <v>249</v>
      </c>
      <c r="C52" t="s">
        <v>249</v>
      </c>
      <c r="D52" t="s">
        <v>73</v>
      </c>
      <c r="E52" t="s">
        <v>250</v>
      </c>
      <c r="F52" t="s">
        <v>61</v>
      </c>
      <c r="G52" s="29">
        <f>(SUM(R52:AF52)-'רשימות עזר'!$C$8)/'רשימות עזר'!$D$8</f>
        <v>7.3333333333333431E-2</v>
      </c>
      <c r="H52" s="37">
        <f>(SUM(AG52+AI52+AK52+AN52+AP52+AR52+AU52+AW52+BB52+BD52+BF52+BI52+BK52+BM52+BP52+BR52+BT52+BW52+BY52+CA52+CD52+CF52+CH52)-'רשימות עזר'!$C$2)/'רשימות עזר'!$D$2</f>
        <v>-0.94460641399416856</v>
      </c>
      <c r="I52" s="38">
        <f>($CM52-'רשימות עזר'!$C$3)/('רשימות עזר'!$D$3)</f>
        <v>1.1396825396825396</v>
      </c>
      <c r="J52" s="39">
        <f>($CN52-'רשימות עזר'!$C$4)/('רשימות עזר'!$D$4)</f>
        <v>-2.115537848605578</v>
      </c>
      <c r="K52" s="40">
        <f>($CO52-'רשימות עזר'!$C$5)/('רשימות עזר'!$D$5)</f>
        <v>-1.1258503401360547</v>
      </c>
      <c r="L52" s="41">
        <f>($CP52-'רשימות עזר'!$C$6)/('רשימות עזר'!$D$6)</f>
        <v>0.13829787234042573</v>
      </c>
      <c r="M52" s="42">
        <f>(CQ52-'רשימות עזר'!$C$7)/('רשימות עזר'!$D$7)</f>
        <v>-1.3001245330012452</v>
      </c>
      <c r="N52" s="73">
        <f t="shared" si="0"/>
        <v>-0.61339559983395586</v>
      </c>
      <c r="O52">
        <v>1</v>
      </c>
      <c r="P52">
        <v>5</v>
      </c>
      <c r="Q52" t="b">
        <v>0</v>
      </c>
      <c r="R52" s="4">
        <v>7</v>
      </c>
      <c r="S52" s="4">
        <v>1</v>
      </c>
      <c r="T52" s="4">
        <v>1</v>
      </c>
      <c r="U52" s="4">
        <v>1</v>
      </c>
      <c r="V52" s="4">
        <v>2</v>
      </c>
      <c r="W52" s="4">
        <v>1</v>
      </c>
      <c r="X52" s="4">
        <v>1</v>
      </c>
      <c r="Y52" s="4">
        <v>7</v>
      </c>
      <c r="Z52" s="4">
        <v>1</v>
      </c>
      <c r="AA52" s="4">
        <v>1</v>
      </c>
      <c r="AB52" s="4">
        <v>2</v>
      </c>
      <c r="AC52" s="4">
        <v>4</v>
      </c>
      <c r="AD52" s="4">
        <v>1</v>
      </c>
      <c r="AE52" s="4">
        <v>8</v>
      </c>
      <c r="AF52" s="4">
        <v>6</v>
      </c>
      <c r="AG52" s="6">
        <v>3</v>
      </c>
      <c r="AH52" s="12">
        <v>2</v>
      </c>
      <c r="AI52" s="6">
        <v>1</v>
      </c>
      <c r="AJ52" s="10">
        <v>1</v>
      </c>
      <c r="AK52" s="6">
        <v>1</v>
      </c>
      <c r="AL52" s="8">
        <v>2</v>
      </c>
      <c r="AM52" s="14">
        <v>4</v>
      </c>
      <c r="AN52" s="6">
        <v>1</v>
      </c>
      <c r="AO52" s="12">
        <v>2</v>
      </c>
      <c r="AP52" s="6">
        <v>2</v>
      </c>
      <c r="AQ52" s="10">
        <v>1</v>
      </c>
      <c r="AR52" s="6">
        <v>1</v>
      </c>
      <c r="AS52" s="8">
        <v>1</v>
      </c>
      <c r="AT52" s="14">
        <v>2</v>
      </c>
      <c r="AU52" s="6">
        <v>2</v>
      </c>
      <c r="AV52" s="12">
        <v>4</v>
      </c>
      <c r="AW52" s="6">
        <v>3</v>
      </c>
      <c r="AX52" s="10">
        <v>1</v>
      </c>
      <c r="AY52" s="6">
        <v>1</v>
      </c>
      <c r="AZ52" s="8">
        <v>1</v>
      </c>
      <c r="BA52" s="14">
        <v>3</v>
      </c>
      <c r="BB52" s="6">
        <v>2</v>
      </c>
      <c r="BC52" s="12">
        <v>4</v>
      </c>
      <c r="BD52" s="6">
        <v>2</v>
      </c>
      <c r="BE52" s="10">
        <v>2</v>
      </c>
      <c r="BF52" s="6">
        <v>1</v>
      </c>
      <c r="BG52" s="8">
        <v>1</v>
      </c>
      <c r="BH52" s="14">
        <v>3</v>
      </c>
      <c r="BI52" s="6">
        <v>1</v>
      </c>
      <c r="BJ52" s="12">
        <v>4</v>
      </c>
      <c r="BK52" s="6">
        <v>3</v>
      </c>
      <c r="BL52" s="10">
        <v>1</v>
      </c>
      <c r="BM52" s="6">
        <v>1</v>
      </c>
      <c r="BN52" s="8">
        <v>3</v>
      </c>
      <c r="BO52" s="14">
        <v>4</v>
      </c>
      <c r="BP52" s="6">
        <v>1</v>
      </c>
      <c r="BQ52" s="12">
        <v>3</v>
      </c>
      <c r="BR52" s="6">
        <v>2</v>
      </c>
      <c r="BS52" s="10">
        <v>1</v>
      </c>
      <c r="BT52" s="6">
        <v>2</v>
      </c>
      <c r="BU52" s="8">
        <v>1</v>
      </c>
      <c r="BV52" s="14">
        <v>2</v>
      </c>
      <c r="BW52" s="6">
        <v>1</v>
      </c>
      <c r="BX52" s="12">
        <v>3</v>
      </c>
      <c r="BY52" s="6">
        <v>2</v>
      </c>
      <c r="BZ52" s="10">
        <v>1</v>
      </c>
      <c r="CA52" s="6">
        <v>3</v>
      </c>
      <c r="CB52" s="8">
        <v>1</v>
      </c>
      <c r="CC52" s="14">
        <v>2</v>
      </c>
      <c r="CD52" s="6">
        <v>1</v>
      </c>
      <c r="CE52" s="12">
        <v>4</v>
      </c>
      <c r="CF52" s="6">
        <v>1</v>
      </c>
      <c r="CG52" s="10">
        <v>1</v>
      </c>
      <c r="CH52" s="6">
        <v>2</v>
      </c>
      <c r="CI52" s="8">
        <v>1</v>
      </c>
      <c r="CJ52" s="14">
        <v>3</v>
      </c>
      <c r="CK52" s="58">
        <f t="shared" si="1"/>
        <v>44</v>
      </c>
      <c r="CL52" s="59">
        <f t="shared" si="2"/>
        <v>39</v>
      </c>
      <c r="CM52" s="60">
        <f t="shared" si="3"/>
        <v>26</v>
      </c>
      <c r="CN52" s="61">
        <f t="shared" si="4"/>
        <v>9</v>
      </c>
      <c r="CO52" s="62">
        <f t="shared" si="5"/>
        <v>11</v>
      </c>
      <c r="CP52" s="63">
        <f t="shared" si="6"/>
        <v>23</v>
      </c>
      <c r="CQ52" s="64">
        <f t="shared" si="7"/>
        <v>109</v>
      </c>
    </row>
    <row r="53" spans="1:95" x14ac:dyDescent="0.25">
      <c r="A53" s="1">
        <v>41808.318912037037</v>
      </c>
      <c r="B53" t="s">
        <v>255</v>
      </c>
      <c r="C53" t="s">
        <v>255</v>
      </c>
      <c r="D53" t="s">
        <v>73</v>
      </c>
      <c r="E53" t="s">
        <v>256</v>
      </c>
      <c r="F53" t="s">
        <v>61</v>
      </c>
      <c r="G53" s="29">
        <f>(SUM(R53:AF53)-'רשימות עזר'!$C$8)/'רשימות עזר'!$D$8</f>
        <v>-1.5933333333333333</v>
      </c>
      <c r="H53" s="37">
        <f>(SUM(AG53+AI53+AK53+AN53+AP53+AR53+AU53+AW53+BB53+BD53+BF53+BI53+BK53+BM53+BP53+BR53+BT53+BW53+BY53+CA53+CD53+CF53+CH53)-'רשימות עזר'!$C$2)/'רשימות עזר'!$D$2</f>
        <v>-0.21574344023323569</v>
      </c>
      <c r="I53" s="38">
        <f>($CM53-'רשימות עזר'!$C$3)/('רשימות עזר'!$D$3)</f>
        <v>1.7746031746031745</v>
      </c>
      <c r="J53" s="39">
        <f>($CN53-'רשימות עזר'!$C$4)/('רשימות עזר'!$D$4)</f>
        <v>-1.318725099601594</v>
      </c>
      <c r="K53" s="40">
        <f>($CO53-'רשימות עזר'!$C$5)/('רשימות עזר'!$D$5)</f>
        <v>-2.1462585034013606</v>
      </c>
      <c r="L53" s="41">
        <f>($CP53-'רשימות עזר'!$C$6)/('רשימות עזר'!$D$6)</f>
        <v>1.5567375886524826</v>
      </c>
      <c r="M53" s="42">
        <f>(CQ53-'רשימות עזר'!$C$7)/('רשימות עזר'!$D$7)</f>
        <v>6.97384806973851E-2</v>
      </c>
      <c r="N53" s="73">
        <f t="shared" si="0"/>
        <v>-0.76179742631797409</v>
      </c>
      <c r="O53">
        <v>1</v>
      </c>
      <c r="P53">
        <v>5</v>
      </c>
      <c r="Q53" t="s">
        <v>81</v>
      </c>
      <c r="R53" s="4">
        <v>2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2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2</v>
      </c>
      <c r="AF53" s="4">
        <v>2</v>
      </c>
      <c r="AG53" s="6">
        <v>4</v>
      </c>
      <c r="AH53" s="12">
        <v>4</v>
      </c>
      <c r="AI53" s="6">
        <v>2</v>
      </c>
      <c r="AJ53" s="10">
        <v>1</v>
      </c>
      <c r="AK53" s="6">
        <v>3</v>
      </c>
      <c r="AL53" s="8">
        <v>1</v>
      </c>
      <c r="AM53" s="14">
        <v>3</v>
      </c>
      <c r="AN53" s="6">
        <v>2</v>
      </c>
      <c r="AO53" s="12">
        <v>3</v>
      </c>
      <c r="AP53" s="6">
        <v>1</v>
      </c>
      <c r="AQ53" s="10">
        <v>2</v>
      </c>
      <c r="AR53" s="6">
        <v>1</v>
      </c>
      <c r="AS53" s="8">
        <v>1</v>
      </c>
      <c r="AT53" s="14">
        <v>3</v>
      </c>
      <c r="AU53" s="6">
        <v>1</v>
      </c>
      <c r="AV53" s="12">
        <v>4</v>
      </c>
      <c r="AW53" s="6">
        <v>1</v>
      </c>
      <c r="AX53" s="10">
        <v>1</v>
      </c>
      <c r="AY53" s="6">
        <v>2</v>
      </c>
      <c r="AZ53" s="8">
        <v>1</v>
      </c>
      <c r="BA53" s="14">
        <v>4</v>
      </c>
      <c r="BB53" s="6">
        <v>2</v>
      </c>
      <c r="BC53" s="12">
        <v>3</v>
      </c>
      <c r="BD53" s="6">
        <v>1</v>
      </c>
      <c r="BE53" s="10">
        <v>2</v>
      </c>
      <c r="BF53" s="6">
        <v>1</v>
      </c>
      <c r="BG53" s="8">
        <v>1</v>
      </c>
      <c r="BH53" s="14">
        <v>4</v>
      </c>
      <c r="BI53" s="6">
        <v>2</v>
      </c>
      <c r="BJ53" s="12">
        <v>4</v>
      </c>
      <c r="BK53" s="6">
        <v>3</v>
      </c>
      <c r="BL53" s="10">
        <v>1</v>
      </c>
      <c r="BM53" s="6">
        <v>2</v>
      </c>
      <c r="BN53" s="8">
        <v>1</v>
      </c>
      <c r="BO53" s="14">
        <v>4</v>
      </c>
      <c r="BP53" s="6">
        <v>2</v>
      </c>
      <c r="BQ53" s="12">
        <v>3</v>
      </c>
      <c r="BR53" s="6">
        <v>2</v>
      </c>
      <c r="BS53" s="10">
        <v>1</v>
      </c>
      <c r="BT53" s="6">
        <v>2</v>
      </c>
      <c r="BU53" s="8">
        <v>1</v>
      </c>
      <c r="BV53" s="14">
        <v>3</v>
      </c>
      <c r="BW53" s="6">
        <v>2</v>
      </c>
      <c r="BX53" s="12">
        <v>3</v>
      </c>
      <c r="BY53" s="6">
        <v>3</v>
      </c>
      <c r="BZ53" s="10">
        <v>1</v>
      </c>
      <c r="CA53" s="6">
        <v>1</v>
      </c>
      <c r="CB53" s="8">
        <v>1</v>
      </c>
      <c r="CC53" s="14">
        <v>3</v>
      </c>
      <c r="CD53" s="6">
        <v>3</v>
      </c>
      <c r="CE53" s="12">
        <v>4</v>
      </c>
      <c r="CF53" s="6">
        <v>1</v>
      </c>
      <c r="CG53" s="10">
        <v>2</v>
      </c>
      <c r="CH53" s="6">
        <v>2</v>
      </c>
      <c r="CI53" s="8">
        <v>1</v>
      </c>
      <c r="CJ53" s="14">
        <v>3</v>
      </c>
      <c r="CK53" s="58">
        <f t="shared" si="1"/>
        <v>19</v>
      </c>
      <c r="CL53" s="59">
        <f t="shared" si="2"/>
        <v>44</v>
      </c>
      <c r="CM53" s="60">
        <f t="shared" si="3"/>
        <v>28</v>
      </c>
      <c r="CN53" s="61">
        <f t="shared" si="4"/>
        <v>11</v>
      </c>
      <c r="CO53" s="62">
        <f t="shared" si="5"/>
        <v>8</v>
      </c>
      <c r="CP53" s="63">
        <f t="shared" si="6"/>
        <v>27</v>
      </c>
      <c r="CQ53" s="64">
        <f t="shared" si="7"/>
        <v>120</v>
      </c>
    </row>
    <row r="54" spans="1:95" x14ac:dyDescent="0.25">
      <c r="A54" s="1">
        <v>41808.389293981483</v>
      </c>
      <c r="B54" t="s">
        <v>257</v>
      </c>
      <c r="C54" t="s">
        <v>257</v>
      </c>
      <c r="D54" t="s">
        <v>73</v>
      </c>
      <c r="E54" t="s">
        <v>258</v>
      </c>
      <c r="F54" t="s">
        <v>61</v>
      </c>
      <c r="G54" s="29">
        <f>(SUM(R54:AF54)-'רשימות עזר'!$C$8)/'רשימות עזר'!$D$8</f>
        <v>-1.1266666666666665</v>
      </c>
      <c r="H54" s="37">
        <f>(SUM(AG54+AI54+AK54+AN54+AP54+AR54+AU54+AW54+BB54+BD54+BF54+BI54+BK54+BM54+BP54+BR54+BT54+BW54+BY54+CA54+CD54+CF54+CH54)-'רשימות עזר'!$C$2)/'רשימות עזר'!$D$2</f>
        <v>-2.8396501457725942</v>
      </c>
      <c r="I54" s="38">
        <f>($CM54-'רשימות עזר'!$C$3)/('רשימות עזר'!$D$3)</f>
        <v>3.0444444444444443</v>
      </c>
      <c r="J54" s="39">
        <f>($CN54-'רשימות עזר'!$C$4)/('רשימות עזר'!$D$4)</f>
        <v>-1.318725099601594</v>
      </c>
      <c r="K54" s="40">
        <f>($CO54-'רשימות עזר'!$C$5)/('רשימות עזר'!$D$5)</f>
        <v>-1.1258503401360547</v>
      </c>
      <c r="L54" s="41">
        <f>($CP54-'רשימות עזר'!$C$6)/('רשימות עזר'!$D$6)</f>
        <v>1.5567375886524826</v>
      </c>
      <c r="M54" s="42">
        <f>(CQ54-'רשימות עזר'!$C$7)/('רשימות עזר'!$D$7)</f>
        <v>-1.4246575342465753</v>
      </c>
      <c r="N54" s="73">
        <f t="shared" si="0"/>
        <v>-1.2756621004566209</v>
      </c>
      <c r="O54">
        <v>1</v>
      </c>
      <c r="P54">
        <v>5</v>
      </c>
      <c r="Q54" t="b">
        <v>0</v>
      </c>
      <c r="R54" s="4">
        <v>7</v>
      </c>
      <c r="S54" s="4">
        <v>1</v>
      </c>
      <c r="T54" s="4">
        <v>1</v>
      </c>
      <c r="U54" s="4">
        <v>1</v>
      </c>
      <c r="V54" s="4">
        <v>2</v>
      </c>
      <c r="W54" s="4">
        <v>2</v>
      </c>
      <c r="X54" s="4">
        <v>1</v>
      </c>
      <c r="Y54" s="4">
        <v>1</v>
      </c>
      <c r="Z54" s="4">
        <v>1</v>
      </c>
      <c r="AA54" s="4">
        <v>1</v>
      </c>
      <c r="AB54" s="4">
        <v>2</v>
      </c>
      <c r="AC54" s="4">
        <v>1</v>
      </c>
      <c r="AD54" s="4">
        <v>1</v>
      </c>
      <c r="AE54" s="4">
        <v>2</v>
      </c>
      <c r="AF54" s="4">
        <v>2</v>
      </c>
      <c r="AG54" s="6">
        <v>1</v>
      </c>
      <c r="AH54" s="12">
        <v>4</v>
      </c>
      <c r="AI54" s="6">
        <v>1</v>
      </c>
      <c r="AJ54" s="10">
        <v>1</v>
      </c>
      <c r="AK54" s="6">
        <v>1</v>
      </c>
      <c r="AL54" s="8">
        <v>1</v>
      </c>
      <c r="AM54" s="14">
        <v>4</v>
      </c>
      <c r="AN54" s="6">
        <v>1</v>
      </c>
      <c r="AO54" s="12">
        <v>4</v>
      </c>
      <c r="AP54" s="6">
        <v>1</v>
      </c>
      <c r="AQ54" s="10">
        <v>1</v>
      </c>
      <c r="AR54" s="6">
        <v>1</v>
      </c>
      <c r="AS54" s="8">
        <v>1</v>
      </c>
      <c r="AT54" s="14">
        <v>2</v>
      </c>
      <c r="AU54" s="6">
        <v>1</v>
      </c>
      <c r="AV54" s="12">
        <v>4</v>
      </c>
      <c r="AW54" s="6">
        <v>1</v>
      </c>
      <c r="AX54" s="10">
        <v>1</v>
      </c>
      <c r="AY54" s="6">
        <v>1</v>
      </c>
      <c r="AZ54" s="8">
        <v>1</v>
      </c>
      <c r="BA54" s="14">
        <v>4</v>
      </c>
      <c r="BB54" s="6">
        <v>1</v>
      </c>
      <c r="BC54" s="12">
        <v>4</v>
      </c>
      <c r="BD54" s="6">
        <v>1</v>
      </c>
      <c r="BE54" s="10">
        <v>4</v>
      </c>
      <c r="BF54" s="6">
        <v>1</v>
      </c>
      <c r="BG54" s="8">
        <v>1</v>
      </c>
      <c r="BH54" s="14">
        <v>4</v>
      </c>
      <c r="BI54" s="6">
        <v>1</v>
      </c>
      <c r="BJ54" s="12">
        <v>4</v>
      </c>
      <c r="BK54" s="6">
        <v>4</v>
      </c>
      <c r="BL54" s="10">
        <v>1</v>
      </c>
      <c r="BM54" s="6">
        <v>1</v>
      </c>
      <c r="BN54" s="8">
        <v>4</v>
      </c>
      <c r="BO54" s="14">
        <v>4</v>
      </c>
      <c r="BP54" s="6">
        <v>1</v>
      </c>
      <c r="BQ54" s="12">
        <v>4</v>
      </c>
      <c r="BR54" s="6">
        <v>1</v>
      </c>
      <c r="BS54" s="10">
        <v>1</v>
      </c>
      <c r="BT54" s="6">
        <v>1</v>
      </c>
      <c r="BU54" s="8">
        <v>1</v>
      </c>
      <c r="BV54" s="14">
        <v>1</v>
      </c>
      <c r="BW54" s="6">
        <v>1</v>
      </c>
      <c r="BX54" s="12">
        <v>4</v>
      </c>
      <c r="BY54" s="6">
        <v>1</v>
      </c>
      <c r="BZ54" s="10">
        <v>1</v>
      </c>
      <c r="CA54" s="6">
        <v>1</v>
      </c>
      <c r="CB54" s="8">
        <v>1</v>
      </c>
      <c r="CC54" s="14">
        <v>4</v>
      </c>
      <c r="CD54" s="6">
        <v>1</v>
      </c>
      <c r="CE54" s="12">
        <v>4</v>
      </c>
      <c r="CF54" s="6">
        <v>1</v>
      </c>
      <c r="CG54" s="10">
        <v>1</v>
      </c>
      <c r="CH54" s="6">
        <v>1</v>
      </c>
      <c r="CI54" s="8">
        <v>1</v>
      </c>
      <c r="CJ54" s="14">
        <v>4</v>
      </c>
      <c r="CK54" s="58">
        <f t="shared" si="1"/>
        <v>26</v>
      </c>
      <c r="CL54" s="59">
        <f t="shared" si="2"/>
        <v>26</v>
      </c>
      <c r="CM54" s="60">
        <f t="shared" si="3"/>
        <v>32</v>
      </c>
      <c r="CN54" s="61">
        <f t="shared" si="4"/>
        <v>11</v>
      </c>
      <c r="CO54" s="62">
        <f t="shared" si="5"/>
        <v>11</v>
      </c>
      <c r="CP54" s="63">
        <f t="shared" si="6"/>
        <v>27</v>
      </c>
      <c r="CQ54" s="64">
        <f t="shared" si="7"/>
        <v>108</v>
      </c>
    </row>
    <row r="55" spans="1:95" x14ac:dyDescent="0.25">
      <c r="A55" s="1">
        <v>41826.175150462965</v>
      </c>
      <c r="B55" t="s">
        <v>261</v>
      </c>
      <c r="C55" t="s">
        <v>261</v>
      </c>
      <c r="D55" t="s">
        <v>73</v>
      </c>
      <c r="E55" t="s">
        <v>262</v>
      </c>
      <c r="F55" t="s">
        <v>61</v>
      </c>
      <c r="G55" s="29">
        <f>(SUM(R55:AF55)-'רשימות עזר'!$C$8)/'רשימות עזר'!$D$8</f>
        <v>1.6733333333333333</v>
      </c>
      <c r="H55" s="37">
        <f>(SUM(AG55+AI55+AK55+AN55+AP55+AR55+AU55+AW55+BB55+BD55+BF55+BI55+BK55+BM55+BP55+BR55+BT55+BW55+BY55+CA55+CD55+CF55+CH55)-'רשימות עזר'!$C$2)/'רשימות עזר'!$D$2</f>
        <v>-1.9650145772594747</v>
      </c>
      <c r="I55" s="38">
        <f>($CM55-'רשימות עזר'!$C$3)/('רשימות עזר'!$D$3)</f>
        <v>0.18730158730158727</v>
      </c>
      <c r="J55" s="39">
        <f>($CN55-'רשימות עזר'!$C$4)/('רשימות עזר'!$D$4)</f>
        <v>-0.52191235059760976</v>
      </c>
      <c r="K55" s="40">
        <f>($CO55-'רשימות עזר'!$C$5)/('רשימות עזר'!$D$5)</f>
        <v>-1.4659863945578233</v>
      </c>
      <c r="L55" s="41">
        <f>($CP55-'רשימות עזר'!$C$6)/('רשימות עזר'!$D$6)</f>
        <v>1.2021276595744683</v>
      </c>
      <c r="M55" s="42">
        <f>(CQ55-'רשימות עזר'!$C$7)/('רשימות עזר'!$D$7)</f>
        <v>-1.7982565379825652</v>
      </c>
      <c r="N55" s="73">
        <f t="shared" si="0"/>
        <v>-6.246160232461595E-2</v>
      </c>
      <c r="O55">
        <v>1</v>
      </c>
      <c r="P55">
        <v>5</v>
      </c>
      <c r="Q55" t="s">
        <v>64</v>
      </c>
      <c r="R55" s="4">
        <v>7</v>
      </c>
      <c r="S55" s="4">
        <v>3</v>
      </c>
      <c r="T55" s="4">
        <v>3</v>
      </c>
      <c r="U55" s="4">
        <v>5</v>
      </c>
      <c r="V55" s="4">
        <v>2</v>
      </c>
      <c r="W55" s="4">
        <v>4</v>
      </c>
      <c r="X55" s="4">
        <v>5</v>
      </c>
      <c r="Y55" s="4">
        <v>6</v>
      </c>
      <c r="Z55" s="4">
        <v>5</v>
      </c>
      <c r="AA55" s="4">
        <v>2</v>
      </c>
      <c r="AB55" s="4">
        <v>1</v>
      </c>
      <c r="AC55" s="4">
        <v>1</v>
      </c>
      <c r="AD55" s="4">
        <v>8</v>
      </c>
      <c r="AE55" s="4">
        <v>8</v>
      </c>
      <c r="AF55" s="4">
        <v>8</v>
      </c>
      <c r="AG55" s="6">
        <v>3</v>
      </c>
      <c r="AH55" s="12">
        <v>3</v>
      </c>
      <c r="AI55" s="6">
        <v>1</v>
      </c>
      <c r="AJ55" s="10">
        <v>1</v>
      </c>
      <c r="AK55" s="6">
        <v>2</v>
      </c>
      <c r="AL55" s="8">
        <v>1</v>
      </c>
      <c r="AM55" s="14">
        <v>3</v>
      </c>
      <c r="AN55" s="6">
        <v>2</v>
      </c>
      <c r="AO55" s="12">
        <v>2</v>
      </c>
      <c r="AP55" s="6">
        <v>1</v>
      </c>
      <c r="AQ55" s="10">
        <v>1</v>
      </c>
      <c r="AR55" s="6">
        <v>1</v>
      </c>
      <c r="AS55" s="8">
        <v>2</v>
      </c>
      <c r="AT55" s="14">
        <v>3</v>
      </c>
      <c r="AU55" s="6">
        <v>1</v>
      </c>
      <c r="AV55" s="12">
        <v>3</v>
      </c>
      <c r="AW55" s="6">
        <v>2</v>
      </c>
      <c r="AX55" s="10">
        <v>2</v>
      </c>
      <c r="AY55" s="6">
        <v>1</v>
      </c>
      <c r="AZ55" s="8">
        <v>1</v>
      </c>
      <c r="BA55" s="14">
        <v>3</v>
      </c>
      <c r="BB55" s="6">
        <v>1</v>
      </c>
      <c r="BC55" s="12">
        <v>4</v>
      </c>
      <c r="BD55" s="6">
        <v>1</v>
      </c>
      <c r="BE55" s="10">
        <v>1</v>
      </c>
      <c r="BF55" s="6">
        <v>1</v>
      </c>
      <c r="BG55" s="8">
        <v>1</v>
      </c>
      <c r="BH55" s="14">
        <v>4</v>
      </c>
      <c r="BI55" s="6">
        <v>1</v>
      </c>
      <c r="BJ55" s="12">
        <v>3</v>
      </c>
      <c r="BK55" s="6">
        <v>2</v>
      </c>
      <c r="BL55" s="10">
        <v>2</v>
      </c>
      <c r="BM55" s="6">
        <v>1</v>
      </c>
      <c r="BN55" s="8">
        <v>1</v>
      </c>
      <c r="BO55" s="14">
        <v>4</v>
      </c>
      <c r="BP55" s="6">
        <v>1</v>
      </c>
      <c r="BQ55" s="12">
        <v>4</v>
      </c>
      <c r="BR55" s="6">
        <v>1</v>
      </c>
      <c r="BS55" s="10">
        <v>2</v>
      </c>
      <c r="BT55" s="6">
        <v>1</v>
      </c>
      <c r="BU55" s="8">
        <v>1</v>
      </c>
      <c r="BV55" s="14">
        <v>3</v>
      </c>
      <c r="BW55" s="6">
        <v>2</v>
      </c>
      <c r="BX55" s="12">
        <v>2</v>
      </c>
      <c r="BY55" s="6">
        <v>2</v>
      </c>
      <c r="BZ55" s="10">
        <v>2</v>
      </c>
      <c r="CA55" s="6">
        <v>1</v>
      </c>
      <c r="CB55" s="8">
        <v>2</v>
      </c>
      <c r="CC55" s="14">
        <v>3</v>
      </c>
      <c r="CD55" s="6">
        <v>1</v>
      </c>
      <c r="CE55" s="12">
        <v>2</v>
      </c>
      <c r="CF55" s="6">
        <v>2</v>
      </c>
      <c r="CG55" s="10">
        <v>2</v>
      </c>
      <c r="CH55" s="6">
        <v>1</v>
      </c>
      <c r="CI55" s="8">
        <v>1</v>
      </c>
      <c r="CJ55" s="14">
        <v>3</v>
      </c>
      <c r="CK55" s="58">
        <f t="shared" si="1"/>
        <v>68</v>
      </c>
      <c r="CL55" s="59">
        <f t="shared" si="2"/>
        <v>32</v>
      </c>
      <c r="CM55" s="60">
        <f t="shared" si="3"/>
        <v>23</v>
      </c>
      <c r="CN55" s="61">
        <f t="shared" si="4"/>
        <v>13</v>
      </c>
      <c r="CO55" s="62">
        <f t="shared" si="5"/>
        <v>10</v>
      </c>
      <c r="CP55" s="63">
        <f t="shared" si="6"/>
        <v>26</v>
      </c>
      <c r="CQ55" s="64">
        <f t="shared" si="7"/>
        <v>105</v>
      </c>
    </row>
    <row r="56" spans="1:95" x14ac:dyDescent="0.25">
      <c r="A56" s="1">
        <v>41827.322766203702</v>
      </c>
      <c r="B56" t="s">
        <v>263</v>
      </c>
      <c r="C56" t="s">
        <v>263</v>
      </c>
      <c r="D56" t="s">
        <v>73</v>
      </c>
      <c r="E56" t="s">
        <v>264</v>
      </c>
      <c r="F56" t="s">
        <v>61</v>
      </c>
      <c r="G56" s="29">
        <f>(SUM(R56:AF56)-'רשימות עזר'!$C$8)/'רשימות עזר'!$D$8</f>
        <v>-0.85999999999999988</v>
      </c>
      <c r="H56" s="37">
        <f>(SUM(AG56+AI56+AK56+AN56+AP56+AR56+AU56+AW56+BB56+BD56+BF56+BI56+BK56+BM56+BP56+BR56+BT56+BW56+BY56+CA56+CD56+CF56+CH56)-'רשימות עזר'!$C$2)/'רשימות עזר'!$D$2</f>
        <v>-0.94460641399416856</v>
      </c>
      <c r="I56" s="38">
        <f>($CM56-'רשימות עזר'!$C$3)/('רשימות עזר'!$D$3)</f>
        <v>1.1396825396825396</v>
      </c>
      <c r="J56" s="39">
        <f>($CN56-'רשימות עזר'!$C$4)/('רשימות עזר'!$D$4)</f>
        <v>-0.12350597609561774</v>
      </c>
      <c r="K56" s="40">
        <f>($CO56-'רשימות עזר'!$C$5)/('רשימות עזר'!$D$5)</f>
        <v>-1.1258503401360547</v>
      </c>
      <c r="L56" s="41">
        <f>($CP56-'רשימות עזר'!$C$6)/('רשימות עזר'!$D$6)</f>
        <v>1.5567375886524826</v>
      </c>
      <c r="M56" s="42">
        <f>(CQ56-'רשימות עזר'!$C$7)/('רשימות עזר'!$D$7)</f>
        <v>-0.17932752179327494</v>
      </c>
      <c r="N56" s="73">
        <f t="shared" si="0"/>
        <v>-0.51966376089663746</v>
      </c>
      <c r="O56">
        <v>1</v>
      </c>
      <c r="P56">
        <v>5</v>
      </c>
      <c r="Q56" t="s">
        <v>64</v>
      </c>
      <c r="R56" s="4">
        <v>4</v>
      </c>
      <c r="S56" s="4">
        <v>1</v>
      </c>
      <c r="T56" s="4">
        <v>2</v>
      </c>
      <c r="U56" s="4">
        <v>2</v>
      </c>
      <c r="V56" s="4">
        <v>2</v>
      </c>
      <c r="W56" s="4">
        <v>2</v>
      </c>
      <c r="X56" s="4">
        <v>3</v>
      </c>
      <c r="Y56" s="4">
        <v>2</v>
      </c>
      <c r="Z56" s="4">
        <v>1</v>
      </c>
      <c r="AA56" s="4">
        <v>3</v>
      </c>
      <c r="AB56" s="4">
        <v>1</v>
      </c>
      <c r="AC56" s="4">
        <v>2</v>
      </c>
      <c r="AD56" s="4">
        <v>1</v>
      </c>
      <c r="AE56" s="4">
        <v>2</v>
      </c>
      <c r="AF56" s="4">
        <v>2</v>
      </c>
      <c r="AG56" s="6">
        <v>3</v>
      </c>
      <c r="AH56" s="12">
        <v>3</v>
      </c>
      <c r="AI56" s="6">
        <v>1</v>
      </c>
      <c r="AJ56" s="10">
        <v>1</v>
      </c>
      <c r="AK56" s="6">
        <v>2</v>
      </c>
      <c r="AL56" s="8">
        <v>2</v>
      </c>
      <c r="AM56" s="14">
        <v>3</v>
      </c>
      <c r="AN56" s="6">
        <v>1</v>
      </c>
      <c r="AO56" s="12">
        <v>3</v>
      </c>
      <c r="AP56" s="6">
        <v>2</v>
      </c>
      <c r="AQ56" s="10">
        <v>2</v>
      </c>
      <c r="AR56" s="6">
        <v>1</v>
      </c>
      <c r="AS56" s="8">
        <v>2</v>
      </c>
      <c r="AT56" s="14">
        <v>3</v>
      </c>
      <c r="AU56" s="6">
        <v>1</v>
      </c>
      <c r="AV56" s="12">
        <v>4</v>
      </c>
      <c r="AW56" s="6">
        <v>3</v>
      </c>
      <c r="AX56" s="10">
        <v>2</v>
      </c>
      <c r="AY56" s="6">
        <v>1</v>
      </c>
      <c r="AZ56" s="8">
        <v>1</v>
      </c>
      <c r="BA56" s="14">
        <v>3</v>
      </c>
      <c r="BB56" s="6">
        <v>1</v>
      </c>
      <c r="BC56" s="12">
        <v>3</v>
      </c>
      <c r="BD56" s="6">
        <v>1</v>
      </c>
      <c r="BE56" s="10">
        <v>3</v>
      </c>
      <c r="BF56" s="6">
        <v>1</v>
      </c>
      <c r="BG56" s="8">
        <v>1</v>
      </c>
      <c r="BH56" s="14">
        <v>4</v>
      </c>
      <c r="BI56" s="6">
        <v>1</v>
      </c>
      <c r="BJ56" s="12">
        <v>3</v>
      </c>
      <c r="BK56" s="6">
        <v>2</v>
      </c>
      <c r="BL56" s="10">
        <v>2</v>
      </c>
      <c r="BM56" s="6">
        <v>2</v>
      </c>
      <c r="BN56" s="8">
        <v>1</v>
      </c>
      <c r="BO56" s="14">
        <v>4</v>
      </c>
      <c r="BP56" s="6">
        <v>3</v>
      </c>
      <c r="BQ56" s="12">
        <v>4</v>
      </c>
      <c r="BR56" s="6">
        <v>3</v>
      </c>
      <c r="BS56" s="10">
        <v>1</v>
      </c>
      <c r="BT56" s="6">
        <v>2</v>
      </c>
      <c r="BU56" s="8">
        <v>1</v>
      </c>
      <c r="BV56" s="14">
        <v>3</v>
      </c>
      <c r="BW56" s="6">
        <v>3</v>
      </c>
      <c r="BX56" s="12">
        <v>2</v>
      </c>
      <c r="BY56" s="6">
        <v>2</v>
      </c>
      <c r="BZ56" s="10">
        <v>2</v>
      </c>
      <c r="CA56" s="6">
        <v>1</v>
      </c>
      <c r="CB56" s="8">
        <v>2</v>
      </c>
      <c r="CC56" s="14">
        <v>3</v>
      </c>
      <c r="CD56" s="6">
        <v>1</v>
      </c>
      <c r="CE56" s="12">
        <v>4</v>
      </c>
      <c r="CF56" s="6">
        <v>1</v>
      </c>
      <c r="CG56" s="10">
        <v>1</v>
      </c>
      <c r="CH56" s="6">
        <v>1</v>
      </c>
      <c r="CI56" s="8">
        <v>1</v>
      </c>
      <c r="CJ56" s="14">
        <v>4</v>
      </c>
      <c r="CK56" s="58">
        <f t="shared" si="1"/>
        <v>30</v>
      </c>
      <c r="CL56" s="59">
        <f t="shared" si="2"/>
        <v>39</v>
      </c>
      <c r="CM56" s="60">
        <f t="shared" si="3"/>
        <v>26</v>
      </c>
      <c r="CN56" s="61">
        <f t="shared" si="4"/>
        <v>14</v>
      </c>
      <c r="CO56" s="62">
        <f t="shared" si="5"/>
        <v>11</v>
      </c>
      <c r="CP56" s="63">
        <f t="shared" si="6"/>
        <v>27</v>
      </c>
      <c r="CQ56" s="64">
        <f t="shared" si="7"/>
        <v>118</v>
      </c>
    </row>
    <row r="57" spans="1:95" x14ac:dyDescent="0.25">
      <c r="A57" s="1">
        <v>41828.180138888885</v>
      </c>
      <c r="B57" t="s">
        <v>265</v>
      </c>
      <c r="C57" t="s">
        <v>265</v>
      </c>
      <c r="D57" t="s">
        <v>73</v>
      </c>
      <c r="E57" t="s">
        <v>266</v>
      </c>
      <c r="F57" t="s">
        <v>61</v>
      </c>
      <c r="G57" s="29">
        <f>(SUM(R57:AF57)-'רשימות עזר'!$C$8)/'רשימות עזר'!$D$8</f>
        <v>-0.12666666666666657</v>
      </c>
      <c r="H57" s="37">
        <f>(SUM(AG57+AI57+AK57+AN57+AP57+AR57+AU57+AW57+BB57+BD57+BF57+BI57+BK57+BM57+BP57+BR57+BT57+BW57+BY57+CA57+CD57+CF57+CH57)-'רשימות עזר'!$C$2)/'רשימות עזר'!$D$2</f>
        <v>-6.9970845481049107E-2</v>
      </c>
      <c r="I57" s="38">
        <f>($CM57-'רשימות עזר'!$C$3)/('רשימות עזר'!$D$3)</f>
        <v>-0.1301587301587302</v>
      </c>
      <c r="J57" s="39">
        <f>($CN57-'רשימות עזר'!$C$4)/('רשימות עזר'!$D$4)</f>
        <v>0.27490039840637431</v>
      </c>
      <c r="K57" s="40">
        <f>($CO57-'רשימות עזר'!$C$5)/('רשימות עזר'!$D$5)</f>
        <v>-0.78571428571428592</v>
      </c>
      <c r="L57" s="41">
        <f>($CP57-'רשימות עזר'!$C$6)/('רשימות עזר'!$D$6)</f>
        <v>0.13829787234042573</v>
      </c>
      <c r="M57" s="42">
        <f>(CQ57-'רשימות עזר'!$C$7)/('רשימות עזר'!$D$7)</f>
        <v>-0.17932752179327494</v>
      </c>
      <c r="N57" s="73">
        <f t="shared" si="0"/>
        <v>-0.15299709422997076</v>
      </c>
      <c r="O57">
        <v>1</v>
      </c>
      <c r="P57">
        <v>5</v>
      </c>
      <c r="Q57" t="b">
        <v>0</v>
      </c>
      <c r="R57" s="4">
        <v>4</v>
      </c>
      <c r="S57" s="4">
        <v>1</v>
      </c>
      <c r="T57" s="4">
        <v>1</v>
      </c>
      <c r="U57" s="4">
        <v>1</v>
      </c>
      <c r="V57" s="4">
        <v>2</v>
      </c>
      <c r="W57" s="4">
        <v>1</v>
      </c>
      <c r="X57" s="4">
        <v>6</v>
      </c>
      <c r="Y57" s="4">
        <v>2</v>
      </c>
      <c r="Z57" s="4">
        <v>1</v>
      </c>
      <c r="AA57" s="4">
        <v>5</v>
      </c>
      <c r="AB57" s="4">
        <v>2</v>
      </c>
      <c r="AC57" s="4">
        <v>3</v>
      </c>
      <c r="AD57" s="4">
        <v>1</v>
      </c>
      <c r="AE57" s="4">
        <v>3</v>
      </c>
      <c r="AF57" s="4">
        <v>8</v>
      </c>
      <c r="AG57" s="6">
        <v>3</v>
      </c>
      <c r="AH57" s="12">
        <v>3</v>
      </c>
      <c r="AI57" s="6">
        <v>2</v>
      </c>
      <c r="AJ57" s="10">
        <v>2</v>
      </c>
      <c r="AK57" s="6">
        <v>2</v>
      </c>
      <c r="AL57" s="8">
        <v>1</v>
      </c>
      <c r="AM57" s="14">
        <v>3</v>
      </c>
      <c r="AN57" s="6">
        <v>1</v>
      </c>
      <c r="AO57" s="12">
        <v>3</v>
      </c>
      <c r="AP57" s="6">
        <v>2</v>
      </c>
      <c r="AQ57" s="10">
        <v>2</v>
      </c>
      <c r="AR57" s="6">
        <v>1</v>
      </c>
      <c r="AS57" s="8">
        <v>2</v>
      </c>
      <c r="AT57" s="14">
        <v>2</v>
      </c>
      <c r="AU57" s="6">
        <v>2</v>
      </c>
      <c r="AV57" s="12">
        <v>3</v>
      </c>
      <c r="AW57" s="6">
        <v>3</v>
      </c>
      <c r="AX57" s="10">
        <v>1</v>
      </c>
      <c r="AY57" s="6">
        <v>1</v>
      </c>
      <c r="AZ57" s="8">
        <v>2</v>
      </c>
      <c r="BA57" s="14">
        <v>3</v>
      </c>
      <c r="BB57" s="6">
        <v>2</v>
      </c>
      <c r="BC57" s="12">
        <v>3</v>
      </c>
      <c r="BD57" s="6">
        <v>3</v>
      </c>
      <c r="BE57" s="10">
        <v>3</v>
      </c>
      <c r="BF57" s="6">
        <v>1</v>
      </c>
      <c r="BG57" s="8">
        <v>1</v>
      </c>
      <c r="BH57" s="14">
        <v>3</v>
      </c>
      <c r="BI57" s="6">
        <v>2</v>
      </c>
      <c r="BJ57" s="12">
        <v>3</v>
      </c>
      <c r="BK57" s="6">
        <v>3</v>
      </c>
      <c r="BL57" s="10">
        <v>2</v>
      </c>
      <c r="BM57" s="6">
        <v>2</v>
      </c>
      <c r="BN57" s="8">
        <v>2</v>
      </c>
      <c r="BO57" s="14">
        <v>4</v>
      </c>
      <c r="BP57" s="6">
        <v>2</v>
      </c>
      <c r="BQ57" s="12">
        <v>3</v>
      </c>
      <c r="BR57" s="6">
        <v>3</v>
      </c>
      <c r="BS57" s="10">
        <v>2</v>
      </c>
      <c r="BT57" s="6">
        <v>1</v>
      </c>
      <c r="BU57" s="8">
        <v>1</v>
      </c>
      <c r="BV57" s="14">
        <v>3</v>
      </c>
      <c r="BW57" s="6">
        <v>1</v>
      </c>
      <c r="BX57" s="12">
        <v>2</v>
      </c>
      <c r="BY57" s="6">
        <v>2</v>
      </c>
      <c r="BZ57" s="10">
        <v>1</v>
      </c>
      <c r="CA57" s="6">
        <v>2</v>
      </c>
      <c r="CB57" s="8">
        <v>2</v>
      </c>
      <c r="CC57" s="14">
        <v>3</v>
      </c>
      <c r="CD57" s="6">
        <v>3</v>
      </c>
      <c r="CE57" s="12">
        <v>2</v>
      </c>
      <c r="CF57" s="6">
        <v>1</v>
      </c>
      <c r="CG57" s="10">
        <v>2</v>
      </c>
      <c r="CH57" s="6">
        <v>1</v>
      </c>
      <c r="CI57" s="8">
        <v>1</v>
      </c>
      <c r="CJ57" s="14">
        <v>2</v>
      </c>
      <c r="CK57" s="58">
        <f t="shared" si="1"/>
        <v>41</v>
      </c>
      <c r="CL57" s="59">
        <f t="shared" si="2"/>
        <v>45</v>
      </c>
      <c r="CM57" s="60">
        <f t="shared" si="3"/>
        <v>22</v>
      </c>
      <c r="CN57" s="61">
        <f t="shared" si="4"/>
        <v>15</v>
      </c>
      <c r="CO57" s="62">
        <f t="shared" si="5"/>
        <v>12</v>
      </c>
      <c r="CP57" s="63">
        <f t="shared" si="6"/>
        <v>23</v>
      </c>
      <c r="CQ57" s="64">
        <f t="shared" si="7"/>
        <v>118</v>
      </c>
    </row>
    <row r="58" spans="1:95" x14ac:dyDescent="0.25">
      <c r="A58" s="1">
        <v>41829.311909722222</v>
      </c>
      <c r="B58" t="s">
        <v>269</v>
      </c>
      <c r="C58" t="s">
        <v>269</v>
      </c>
      <c r="D58" t="s">
        <v>73</v>
      </c>
      <c r="E58" t="s">
        <v>270</v>
      </c>
      <c r="F58" t="s">
        <v>61</v>
      </c>
      <c r="G58" s="29">
        <f>(SUM(R58:AF58)-'רשימות עזר'!$C$8)/'רשימות עזר'!$D$8</f>
        <v>-0.92666666666666653</v>
      </c>
      <c r="H58" s="37">
        <f>(SUM(AG58+AI58+AK58+AN58+AP58+AR58+AU58+AW58+BB58+BD58+BF58+BI58+BK58+BM58+BP58+BR58+BT58+BW58+BY58+CA58+CD58+CF58+CH58)-'רשימות עזר'!$C$2)/'רשימות עזר'!$D$2</f>
        <v>-1.5276967930029148</v>
      </c>
      <c r="I58" s="38">
        <f>($CM58-'רשימות עזר'!$C$3)/('רשימות עזר'!$D$3)</f>
        <v>1.4571428571428571</v>
      </c>
      <c r="J58" s="39">
        <f>($CN58-'רשימות עזר'!$C$4)/('רשימות עזר'!$D$4)</f>
        <v>-2.115537848605578</v>
      </c>
      <c r="K58" s="40">
        <f>($CO58-'רשימות עזר'!$C$5)/('רשימות עזר'!$D$5)</f>
        <v>-1.4659863945578233</v>
      </c>
      <c r="L58" s="41">
        <f>($CP58-'רשימות עזר'!$C$6)/('רשימות עזר'!$D$6)</f>
        <v>1.9113475177304968</v>
      </c>
      <c r="M58" s="42">
        <f>(CQ58-'רשימות עזר'!$C$7)/('רשימות עזר'!$D$7)</f>
        <v>-1.1755915317559151</v>
      </c>
      <c r="N58" s="73">
        <f t="shared" si="0"/>
        <v>-1.0511290992112907</v>
      </c>
      <c r="O58">
        <v>1</v>
      </c>
      <c r="P58">
        <v>5</v>
      </c>
      <c r="Q58" t="b">
        <v>0</v>
      </c>
      <c r="R58" s="4">
        <v>1</v>
      </c>
      <c r="S58" s="4">
        <v>1</v>
      </c>
      <c r="T58" s="4">
        <v>3</v>
      </c>
      <c r="U58" s="4">
        <v>1</v>
      </c>
      <c r="V58" s="4">
        <v>1</v>
      </c>
      <c r="W58" s="4">
        <v>2</v>
      </c>
      <c r="X58" s="4">
        <v>3</v>
      </c>
      <c r="Y58" s="4">
        <v>2</v>
      </c>
      <c r="Z58" s="4">
        <v>2</v>
      </c>
      <c r="AA58" s="4">
        <v>1</v>
      </c>
      <c r="AB58" s="4">
        <v>1</v>
      </c>
      <c r="AC58" s="4">
        <v>2</v>
      </c>
      <c r="AD58" s="4">
        <v>1</v>
      </c>
      <c r="AE58" s="4">
        <v>2</v>
      </c>
      <c r="AF58" s="4">
        <v>6</v>
      </c>
      <c r="AG58" s="6">
        <v>4</v>
      </c>
      <c r="AH58" s="12">
        <v>4</v>
      </c>
      <c r="AI58" s="6">
        <v>1</v>
      </c>
      <c r="AJ58" s="10">
        <v>1</v>
      </c>
      <c r="AK58" s="6">
        <v>1</v>
      </c>
      <c r="AL58" s="8">
        <v>1</v>
      </c>
      <c r="AM58" s="14">
        <v>3</v>
      </c>
      <c r="AN58" s="6">
        <v>1</v>
      </c>
      <c r="AO58" s="12">
        <v>2</v>
      </c>
      <c r="AP58" s="6">
        <v>1</v>
      </c>
      <c r="AQ58" s="10">
        <v>1</v>
      </c>
      <c r="AR58" s="6">
        <v>2</v>
      </c>
      <c r="AS58" s="8">
        <v>1</v>
      </c>
      <c r="AT58" s="14">
        <v>2</v>
      </c>
      <c r="AU58" s="6">
        <v>1</v>
      </c>
      <c r="AV58" s="12">
        <v>4</v>
      </c>
      <c r="AW58" s="6">
        <v>1</v>
      </c>
      <c r="AX58" s="10">
        <v>1</v>
      </c>
      <c r="AY58" s="6">
        <v>1</v>
      </c>
      <c r="AZ58" s="8">
        <v>1</v>
      </c>
      <c r="BA58" s="14">
        <v>4</v>
      </c>
      <c r="BB58" s="6">
        <v>1</v>
      </c>
      <c r="BC58" s="12">
        <v>4</v>
      </c>
      <c r="BD58" s="6">
        <v>1</v>
      </c>
      <c r="BE58" s="10">
        <v>2</v>
      </c>
      <c r="BF58" s="6">
        <v>1</v>
      </c>
      <c r="BG58" s="8">
        <v>1</v>
      </c>
      <c r="BH58" s="14">
        <v>4</v>
      </c>
      <c r="BI58" s="6">
        <v>1</v>
      </c>
      <c r="BJ58" s="12">
        <v>4</v>
      </c>
      <c r="BK58" s="6">
        <v>2</v>
      </c>
      <c r="BL58" s="10">
        <v>1</v>
      </c>
      <c r="BM58" s="6">
        <v>2</v>
      </c>
      <c r="BN58" s="8">
        <v>1</v>
      </c>
      <c r="BO58" s="14">
        <v>4</v>
      </c>
      <c r="BP58" s="6">
        <v>2</v>
      </c>
      <c r="BQ58" s="12">
        <v>4</v>
      </c>
      <c r="BR58" s="6">
        <v>3</v>
      </c>
      <c r="BS58" s="10">
        <v>1</v>
      </c>
      <c r="BT58" s="6">
        <v>1</v>
      </c>
      <c r="BU58" s="8">
        <v>1</v>
      </c>
      <c r="BV58" s="14">
        <v>3</v>
      </c>
      <c r="BW58" s="6">
        <v>4</v>
      </c>
      <c r="BX58" s="12">
        <v>3</v>
      </c>
      <c r="BY58" s="6">
        <v>1</v>
      </c>
      <c r="BZ58" s="10">
        <v>1</v>
      </c>
      <c r="CA58" s="6">
        <v>1</v>
      </c>
      <c r="CB58" s="8">
        <v>3</v>
      </c>
      <c r="CC58" s="14">
        <v>4</v>
      </c>
      <c r="CD58" s="6">
        <v>1</v>
      </c>
      <c r="CE58" s="12">
        <v>2</v>
      </c>
      <c r="CF58" s="6">
        <v>1</v>
      </c>
      <c r="CG58" s="10">
        <v>1</v>
      </c>
      <c r="CH58" s="6">
        <v>1</v>
      </c>
      <c r="CI58" s="8">
        <v>1</v>
      </c>
      <c r="CJ58" s="14">
        <v>4</v>
      </c>
      <c r="CK58" s="58">
        <f t="shared" si="1"/>
        <v>29</v>
      </c>
      <c r="CL58" s="59">
        <f t="shared" si="2"/>
        <v>35</v>
      </c>
      <c r="CM58" s="60">
        <f t="shared" si="3"/>
        <v>27</v>
      </c>
      <c r="CN58" s="61">
        <f t="shared" si="4"/>
        <v>9</v>
      </c>
      <c r="CO58" s="62">
        <f t="shared" si="5"/>
        <v>10</v>
      </c>
      <c r="CP58" s="63">
        <f t="shared" si="6"/>
        <v>28</v>
      </c>
      <c r="CQ58" s="64">
        <f t="shared" si="7"/>
        <v>110</v>
      </c>
    </row>
    <row r="59" spans="1:95" x14ac:dyDescent="0.25">
      <c r="A59" s="1">
        <v>41830.206458333334</v>
      </c>
      <c r="B59" t="s">
        <v>273</v>
      </c>
      <c r="C59" t="s">
        <v>273</v>
      </c>
      <c r="D59" t="s">
        <v>73</v>
      </c>
      <c r="E59" t="s">
        <v>274</v>
      </c>
      <c r="F59" t="s">
        <v>61</v>
      </c>
      <c r="G59" s="29">
        <f>(SUM(R59:AF59)-'רשימות עזר'!$C$8)/'רשימות עזר'!$D$8</f>
        <v>-0.39333333333333326</v>
      </c>
      <c r="H59" s="37">
        <f>(SUM(AG59+AI59+AK59+AN59+AP59+AR59+AU59+AW59+BB59+BD59+BF59+BI59+BK59+BM59+BP59+BR59+BT59+BW59+BY59+CA59+CD59+CF59+CH59)-'רשימות עזר'!$C$2)/'רשימות עזר'!$D$2</f>
        <v>-1.0903790087463552</v>
      </c>
      <c r="I59" s="38">
        <f>($CM59-'רשימות עזר'!$C$3)/('רשימות עזר'!$D$3)</f>
        <v>-0.1301587301587302</v>
      </c>
      <c r="J59" s="39">
        <f>($CN59-'רשימות עזר'!$C$4)/('רשימות עזר'!$D$4)</f>
        <v>-0.92031872509960189</v>
      </c>
      <c r="K59" s="40">
        <f>($CO59-'רשימות עזר'!$C$5)/('רשימות עזר'!$D$5)</f>
        <v>-0.44557823129251717</v>
      </c>
      <c r="L59" s="41">
        <f>($CP59-'רשימות עזר'!$C$6)/('רשימות עזר'!$D$6)</f>
        <v>0.13829787234042573</v>
      </c>
      <c r="M59" s="42">
        <f>(CQ59-'רשימות עזר'!$C$7)/('רשימות עזר'!$D$7)</f>
        <v>-1.3001245330012452</v>
      </c>
      <c r="N59" s="73">
        <f t="shared" si="0"/>
        <v>-0.84672893316728925</v>
      </c>
      <c r="O59">
        <v>1</v>
      </c>
      <c r="P59">
        <v>5</v>
      </c>
      <c r="Q59" t="s">
        <v>64</v>
      </c>
      <c r="R59" s="4">
        <v>4</v>
      </c>
      <c r="S59" s="4">
        <v>1</v>
      </c>
      <c r="T59" s="4">
        <v>1</v>
      </c>
      <c r="U59" s="4">
        <v>2</v>
      </c>
      <c r="V59" s="4">
        <v>2</v>
      </c>
      <c r="W59" s="4">
        <v>1</v>
      </c>
      <c r="X59" s="4">
        <v>3</v>
      </c>
      <c r="Y59" s="4">
        <v>7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3</v>
      </c>
      <c r="AF59" s="4">
        <v>8</v>
      </c>
      <c r="AG59" s="6">
        <v>3</v>
      </c>
      <c r="AH59" s="12">
        <v>2</v>
      </c>
      <c r="AI59" s="6">
        <v>1</v>
      </c>
      <c r="AJ59" s="10">
        <v>1</v>
      </c>
      <c r="AK59" s="6">
        <v>2</v>
      </c>
      <c r="AL59" s="8">
        <v>1</v>
      </c>
      <c r="AM59" s="14">
        <v>3</v>
      </c>
      <c r="AN59" s="6">
        <v>1</v>
      </c>
      <c r="AO59" s="12">
        <v>3</v>
      </c>
      <c r="AP59" s="6">
        <v>1</v>
      </c>
      <c r="AQ59" s="10">
        <v>1</v>
      </c>
      <c r="AR59" s="6">
        <v>1</v>
      </c>
      <c r="AS59" s="8">
        <v>2</v>
      </c>
      <c r="AT59" s="14">
        <v>3</v>
      </c>
      <c r="AU59" s="6">
        <v>1</v>
      </c>
      <c r="AV59" s="12">
        <v>4</v>
      </c>
      <c r="AW59" s="6">
        <v>2</v>
      </c>
      <c r="AX59" s="10">
        <v>3</v>
      </c>
      <c r="AY59" s="6">
        <v>1</v>
      </c>
      <c r="AZ59" s="8">
        <v>2</v>
      </c>
      <c r="BA59" s="14">
        <v>3</v>
      </c>
      <c r="BB59" s="6">
        <v>1</v>
      </c>
      <c r="BC59" s="12">
        <v>3</v>
      </c>
      <c r="BD59" s="6">
        <v>2</v>
      </c>
      <c r="BE59" s="10">
        <v>2</v>
      </c>
      <c r="BF59" s="6">
        <v>1</v>
      </c>
      <c r="BG59" s="8">
        <v>2</v>
      </c>
      <c r="BH59" s="14">
        <v>3</v>
      </c>
      <c r="BI59" s="6">
        <v>1</v>
      </c>
      <c r="BJ59" s="12">
        <v>3</v>
      </c>
      <c r="BK59" s="6">
        <v>1</v>
      </c>
      <c r="BL59" s="10">
        <v>1</v>
      </c>
      <c r="BM59" s="6">
        <v>2</v>
      </c>
      <c r="BN59" s="8">
        <v>1</v>
      </c>
      <c r="BO59" s="14">
        <v>3</v>
      </c>
      <c r="BP59" s="6">
        <v>1</v>
      </c>
      <c r="BQ59" s="12">
        <v>3</v>
      </c>
      <c r="BR59" s="6">
        <v>3</v>
      </c>
      <c r="BS59" s="10">
        <v>1</v>
      </c>
      <c r="BT59" s="6">
        <v>3</v>
      </c>
      <c r="BU59" s="8">
        <v>2</v>
      </c>
      <c r="BV59" s="14">
        <v>2</v>
      </c>
      <c r="BW59" s="6">
        <v>1</v>
      </c>
      <c r="BX59" s="12">
        <v>2</v>
      </c>
      <c r="BY59" s="6">
        <v>3</v>
      </c>
      <c r="BZ59" s="10">
        <v>1</v>
      </c>
      <c r="CA59" s="6">
        <v>2</v>
      </c>
      <c r="CB59" s="8">
        <v>2</v>
      </c>
      <c r="CC59" s="14">
        <v>3</v>
      </c>
      <c r="CD59" s="6">
        <v>2</v>
      </c>
      <c r="CE59" s="12">
        <v>2</v>
      </c>
      <c r="CF59" s="6">
        <v>2</v>
      </c>
      <c r="CG59" s="10">
        <v>2</v>
      </c>
      <c r="CH59" s="6">
        <v>1</v>
      </c>
      <c r="CI59" s="8">
        <v>1</v>
      </c>
      <c r="CJ59" s="14">
        <v>3</v>
      </c>
      <c r="CK59" s="58">
        <f t="shared" si="1"/>
        <v>37</v>
      </c>
      <c r="CL59" s="59">
        <f t="shared" si="2"/>
        <v>38</v>
      </c>
      <c r="CM59" s="60">
        <f t="shared" si="3"/>
        <v>22</v>
      </c>
      <c r="CN59" s="61">
        <f t="shared" si="4"/>
        <v>12</v>
      </c>
      <c r="CO59" s="62">
        <f t="shared" si="5"/>
        <v>13</v>
      </c>
      <c r="CP59" s="63">
        <f t="shared" si="6"/>
        <v>23</v>
      </c>
      <c r="CQ59" s="64">
        <f t="shared" si="7"/>
        <v>109</v>
      </c>
    </row>
    <row r="60" spans="1:95" x14ac:dyDescent="0.25">
      <c r="A60" s="1">
        <v>41830.199687499997</v>
      </c>
      <c r="B60" t="s">
        <v>275</v>
      </c>
      <c r="C60" t="s">
        <v>275</v>
      </c>
      <c r="D60" t="s">
        <v>73</v>
      </c>
      <c r="E60" t="s">
        <v>276</v>
      </c>
      <c r="F60" t="s">
        <v>61</v>
      </c>
      <c r="G60" s="29">
        <f>(SUM(R60:AF60)-'רשימות עזר'!$C$8)/'רשימות עזר'!$D$8</f>
        <v>-0.85999999999999988</v>
      </c>
      <c r="H60" s="37">
        <f>(SUM(AG60+AI60+AK60+AN60+AP60+AR60+AU60+AW60+BB60+BD60+BF60+BI60+BK60+BM60+BP60+BR60+BT60+BW60+BY60+CA60+CD60+CF60+CH60)-'רשימות עזר'!$C$2)/'רשימות עזר'!$D$2</f>
        <v>7.5801749271137475E-2</v>
      </c>
      <c r="I60" s="38">
        <f>($CM60-'רשימות עזר'!$C$3)/('רשימות עזר'!$D$3)</f>
        <v>-0.1301587301587302</v>
      </c>
      <c r="J60" s="39">
        <f>($CN60-'רשימות עזר'!$C$4)/('רשימות עזר'!$D$4)</f>
        <v>0.67330677290836638</v>
      </c>
      <c r="K60" s="40">
        <f>($CO60-'רשימות עזר'!$C$5)/('רשימות עזר'!$D$5)</f>
        <v>0.57482993197278898</v>
      </c>
      <c r="L60" s="41">
        <f>($CP60-'רשימות עזר'!$C$6)/('רשימות עזר'!$D$6)</f>
        <v>-0.92553191489361686</v>
      </c>
      <c r="M60" s="42">
        <f>(CQ60-'רשימות עזר'!$C$7)/('רשימות עזר'!$D$7)</f>
        <v>0.31880448318804516</v>
      </c>
      <c r="N60" s="73">
        <f t="shared" si="0"/>
        <v>-0.27059775840597733</v>
      </c>
      <c r="O60">
        <v>3</v>
      </c>
      <c r="P60">
        <v>8</v>
      </c>
      <c r="Q60" t="b">
        <v>0</v>
      </c>
      <c r="R60" s="4">
        <v>2</v>
      </c>
      <c r="S60" s="4">
        <v>1</v>
      </c>
      <c r="T60" s="4">
        <v>1</v>
      </c>
      <c r="U60" s="4">
        <v>2</v>
      </c>
      <c r="V60" s="4">
        <v>3</v>
      </c>
      <c r="W60" s="4">
        <v>2</v>
      </c>
      <c r="X60" s="4">
        <v>1</v>
      </c>
      <c r="Y60" s="4">
        <v>1</v>
      </c>
      <c r="Z60" s="4">
        <v>3</v>
      </c>
      <c r="AA60" s="4">
        <v>1</v>
      </c>
      <c r="AB60" s="4">
        <v>1</v>
      </c>
      <c r="AC60" s="4">
        <v>2</v>
      </c>
      <c r="AD60" s="4">
        <v>1</v>
      </c>
      <c r="AE60" s="4">
        <v>3</v>
      </c>
      <c r="AF60" s="4">
        <v>6</v>
      </c>
      <c r="AG60" s="6">
        <v>2</v>
      </c>
      <c r="AH60" s="12">
        <v>3</v>
      </c>
      <c r="AI60" s="6">
        <v>2</v>
      </c>
      <c r="AJ60" s="10">
        <v>2</v>
      </c>
      <c r="AK60" s="6">
        <v>2</v>
      </c>
      <c r="AL60" s="8">
        <v>2</v>
      </c>
      <c r="AM60" s="14">
        <v>2</v>
      </c>
      <c r="AN60" s="6">
        <v>2</v>
      </c>
      <c r="AO60" s="12">
        <v>3</v>
      </c>
      <c r="AP60" s="6">
        <v>2</v>
      </c>
      <c r="AQ60" s="10">
        <v>2</v>
      </c>
      <c r="AR60" s="6">
        <v>2</v>
      </c>
      <c r="AS60" s="8">
        <v>2</v>
      </c>
      <c r="AT60" s="14">
        <v>2</v>
      </c>
      <c r="AU60" s="6">
        <v>2</v>
      </c>
      <c r="AV60" s="12">
        <v>3</v>
      </c>
      <c r="AW60" s="6">
        <v>2</v>
      </c>
      <c r="AX60" s="10">
        <v>2</v>
      </c>
      <c r="AY60" s="6">
        <v>2</v>
      </c>
      <c r="AZ60" s="8">
        <v>2</v>
      </c>
      <c r="BA60" s="14">
        <v>3</v>
      </c>
      <c r="BB60" s="6">
        <v>2</v>
      </c>
      <c r="BC60" s="12">
        <v>3</v>
      </c>
      <c r="BD60" s="6">
        <v>2</v>
      </c>
      <c r="BE60" s="10">
        <v>2</v>
      </c>
      <c r="BF60" s="6">
        <v>2</v>
      </c>
      <c r="BG60" s="8">
        <v>2</v>
      </c>
      <c r="BH60" s="14">
        <v>3</v>
      </c>
      <c r="BI60" s="6">
        <v>2</v>
      </c>
      <c r="BJ60" s="12">
        <v>3</v>
      </c>
      <c r="BK60" s="6">
        <v>2</v>
      </c>
      <c r="BL60" s="10">
        <v>2</v>
      </c>
      <c r="BM60" s="6">
        <v>2</v>
      </c>
      <c r="BN60" s="8">
        <v>2</v>
      </c>
      <c r="BO60" s="14">
        <v>3</v>
      </c>
      <c r="BP60" s="6">
        <v>2</v>
      </c>
      <c r="BQ60" s="12">
        <v>3</v>
      </c>
      <c r="BR60" s="6">
        <v>2</v>
      </c>
      <c r="BS60" s="10">
        <v>2</v>
      </c>
      <c r="BT60" s="6">
        <v>2</v>
      </c>
      <c r="BU60" s="8">
        <v>2</v>
      </c>
      <c r="BV60" s="14">
        <v>2</v>
      </c>
      <c r="BW60" s="6">
        <v>2</v>
      </c>
      <c r="BX60" s="12">
        <v>2</v>
      </c>
      <c r="BY60" s="6">
        <v>2</v>
      </c>
      <c r="BZ60" s="10">
        <v>2</v>
      </c>
      <c r="CA60" s="6">
        <v>2</v>
      </c>
      <c r="CB60" s="8">
        <v>2</v>
      </c>
      <c r="CC60" s="14">
        <v>3</v>
      </c>
      <c r="CD60" s="6">
        <v>2</v>
      </c>
      <c r="CE60" s="12">
        <v>2</v>
      </c>
      <c r="CF60" s="6">
        <v>2</v>
      </c>
      <c r="CG60" s="10">
        <v>2</v>
      </c>
      <c r="CH60" s="6">
        <v>2</v>
      </c>
      <c r="CI60" s="8">
        <v>2</v>
      </c>
      <c r="CJ60" s="14">
        <v>2</v>
      </c>
      <c r="CK60" s="58">
        <f t="shared" si="1"/>
        <v>30</v>
      </c>
      <c r="CL60" s="59">
        <f t="shared" si="2"/>
        <v>46</v>
      </c>
      <c r="CM60" s="60">
        <f t="shared" si="3"/>
        <v>22</v>
      </c>
      <c r="CN60" s="61">
        <f t="shared" si="4"/>
        <v>16</v>
      </c>
      <c r="CO60" s="62">
        <f t="shared" si="5"/>
        <v>16</v>
      </c>
      <c r="CP60" s="63">
        <f t="shared" si="6"/>
        <v>20</v>
      </c>
      <c r="CQ60" s="64">
        <f t="shared" si="7"/>
        <v>122</v>
      </c>
    </row>
    <row r="61" spans="1:95" x14ac:dyDescent="0.25">
      <c r="A61" s="1">
        <v>41833.229814814818</v>
      </c>
      <c r="B61" t="s">
        <v>277</v>
      </c>
      <c r="C61" t="s">
        <v>277</v>
      </c>
      <c r="D61" t="s">
        <v>73</v>
      </c>
      <c r="E61" t="s">
        <v>278</v>
      </c>
      <c r="F61" t="s">
        <v>61</v>
      </c>
      <c r="G61" s="29">
        <f>(SUM(R61:AF61)-'רשימות עזר'!$C$8)/'רשימות עזר'!$D$8</f>
        <v>-0.59333333333333327</v>
      </c>
      <c r="H61" s="37">
        <f>(SUM(AG61+AI61+AK61+AN61+AP61+AR61+AU61+AW61+BB61+BD61+BF61+BI61+BK61+BM61+BP61+BR61+BT61+BW61+BY61+CA61+CD61+CF61+CH61)-'רשימות עזר'!$C$2)/'רשימות עזר'!$D$2</f>
        <v>-0.5072886297376088</v>
      </c>
      <c r="I61" s="38">
        <f>($CM61-'רשימות עזר'!$C$3)/('רשימות עזר'!$D$3)</f>
        <v>2.0920634920634922</v>
      </c>
      <c r="J61" s="39">
        <f>($CN61-'רשימות עזר'!$C$4)/('רשימות עזר'!$D$4)</f>
        <v>-1.318725099601594</v>
      </c>
      <c r="K61" s="40">
        <f>($CO61-'רשימות עזר'!$C$5)/('רשימות עזר'!$D$5)</f>
        <v>-1.4659863945578233</v>
      </c>
      <c r="L61" s="41">
        <f>($CP61-'רשימות עזר'!$C$6)/('רשימות עזר'!$D$6)</f>
        <v>0.84751773049645418</v>
      </c>
      <c r="M61" s="42">
        <f>(CQ61-'רשימות עזר'!$C$7)/('רשימות עזר'!$D$7)</f>
        <v>-0.17932752179327494</v>
      </c>
      <c r="N61" s="73">
        <f t="shared" si="0"/>
        <v>-0.3863304275633041</v>
      </c>
      <c r="O61">
        <v>1</v>
      </c>
      <c r="P61">
        <v>5</v>
      </c>
      <c r="Q61" t="b">
        <v>0</v>
      </c>
      <c r="R61" s="4">
        <v>1</v>
      </c>
      <c r="S61" s="4">
        <v>1</v>
      </c>
      <c r="T61" s="4">
        <v>1</v>
      </c>
      <c r="U61" s="4">
        <v>1</v>
      </c>
      <c r="V61" s="4">
        <v>2</v>
      </c>
      <c r="W61" s="4">
        <v>1</v>
      </c>
      <c r="X61" s="4">
        <v>5</v>
      </c>
      <c r="Y61" s="4">
        <v>1</v>
      </c>
      <c r="Z61" s="4">
        <v>4</v>
      </c>
      <c r="AA61" s="4">
        <v>1</v>
      </c>
      <c r="AB61" s="4">
        <v>2</v>
      </c>
      <c r="AC61" s="4">
        <v>4</v>
      </c>
      <c r="AD61" s="4">
        <v>5</v>
      </c>
      <c r="AE61" s="4">
        <v>3</v>
      </c>
      <c r="AF61" s="4">
        <v>2</v>
      </c>
      <c r="AG61" s="6">
        <v>3</v>
      </c>
      <c r="AH61" s="12">
        <v>4</v>
      </c>
      <c r="AI61" s="6">
        <v>1</v>
      </c>
      <c r="AJ61" s="10">
        <v>2</v>
      </c>
      <c r="AK61" s="6">
        <v>2</v>
      </c>
      <c r="AL61" s="8">
        <v>2</v>
      </c>
      <c r="AM61" s="14">
        <v>3</v>
      </c>
      <c r="AN61" s="6">
        <v>1</v>
      </c>
      <c r="AO61" s="12">
        <v>3</v>
      </c>
      <c r="AP61" s="6">
        <v>1</v>
      </c>
      <c r="AQ61" s="10">
        <v>1</v>
      </c>
      <c r="AR61" s="6">
        <v>2</v>
      </c>
      <c r="AS61" s="8">
        <v>1</v>
      </c>
      <c r="AT61" s="14">
        <v>2</v>
      </c>
      <c r="AU61" s="6">
        <v>1</v>
      </c>
      <c r="AV61" s="12">
        <v>4</v>
      </c>
      <c r="AW61" s="6">
        <v>3</v>
      </c>
      <c r="AX61" s="10">
        <v>1</v>
      </c>
      <c r="AY61" s="6">
        <v>1</v>
      </c>
      <c r="AZ61" s="8">
        <v>1</v>
      </c>
      <c r="BA61" s="14">
        <v>3</v>
      </c>
      <c r="BB61" s="6">
        <v>2</v>
      </c>
      <c r="BC61" s="12">
        <v>3</v>
      </c>
      <c r="BD61" s="6">
        <v>2</v>
      </c>
      <c r="BE61" s="10">
        <v>2</v>
      </c>
      <c r="BF61" s="6">
        <v>2</v>
      </c>
      <c r="BG61" s="8">
        <v>2</v>
      </c>
      <c r="BH61" s="14">
        <v>4</v>
      </c>
      <c r="BI61" s="6">
        <v>2</v>
      </c>
      <c r="BJ61" s="12">
        <v>3</v>
      </c>
      <c r="BK61" s="6">
        <v>3</v>
      </c>
      <c r="BL61" s="10">
        <v>1</v>
      </c>
      <c r="BM61" s="6">
        <v>1</v>
      </c>
      <c r="BN61" s="8">
        <v>1</v>
      </c>
      <c r="BO61" s="14">
        <v>4</v>
      </c>
      <c r="BP61" s="6">
        <v>1</v>
      </c>
      <c r="BQ61" s="12">
        <v>4</v>
      </c>
      <c r="BR61" s="6">
        <v>2</v>
      </c>
      <c r="BS61" s="10">
        <v>2</v>
      </c>
      <c r="BT61" s="6">
        <v>2</v>
      </c>
      <c r="BU61" s="8">
        <v>1</v>
      </c>
      <c r="BV61" s="14">
        <v>2</v>
      </c>
      <c r="BW61" s="6">
        <v>1</v>
      </c>
      <c r="BX61" s="12">
        <v>4</v>
      </c>
      <c r="BY61" s="6">
        <v>3</v>
      </c>
      <c r="BZ61" s="10">
        <v>1</v>
      </c>
      <c r="CA61" s="6">
        <v>1</v>
      </c>
      <c r="CB61" s="8">
        <v>1</v>
      </c>
      <c r="CC61" s="14">
        <v>3</v>
      </c>
      <c r="CD61" s="6">
        <v>2</v>
      </c>
      <c r="CE61" s="12">
        <v>4</v>
      </c>
      <c r="CF61" s="6">
        <v>3</v>
      </c>
      <c r="CG61" s="10">
        <v>1</v>
      </c>
      <c r="CH61" s="6">
        <v>1</v>
      </c>
      <c r="CI61" s="8">
        <v>1</v>
      </c>
      <c r="CJ61" s="14">
        <v>4</v>
      </c>
      <c r="CK61" s="58">
        <f t="shared" si="1"/>
        <v>34</v>
      </c>
      <c r="CL61" s="59">
        <f t="shared" si="2"/>
        <v>42</v>
      </c>
      <c r="CM61" s="60">
        <f t="shared" si="3"/>
        <v>29</v>
      </c>
      <c r="CN61" s="61">
        <f t="shared" si="4"/>
        <v>11</v>
      </c>
      <c r="CO61" s="62">
        <f t="shared" si="5"/>
        <v>10</v>
      </c>
      <c r="CP61" s="63">
        <f t="shared" si="6"/>
        <v>25</v>
      </c>
      <c r="CQ61" s="64">
        <f t="shared" si="7"/>
        <v>118</v>
      </c>
    </row>
    <row r="62" spans="1:95" x14ac:dyDescent="0.25">
      <c r="A62" s="1">
        <v>41834.188252314816</v>
      </c>
      <c r="B62" t="s">
        <v>281</v>
      </c>
      <c r="C62" t="s">
        <v>281</v>
      </c>
      <c r="D62" t="s">
        <v>73</v>
      </c>
      <c r="E62" t="s">
        <v>282</v>
      </c>
      <c r="F62" t="s">
        <v>61</v>
      </c>
      <c r="G62" s="29">
        <f>(SUM(R62:AF62)-'רשימות עזר'!$C$8)/'רשימות עזר'!$D$8</f>
        <v>2.3400000000000003</v>
      </c>
      <c r="H62" s="37">
        <f>(SUM(AG62+AI62+AK62+AN62+AP62+AR62+AU62+AW62+BB62+BD62+BF62+BI62+BK62+BM62+BP62+BR62+BT62+BW62+BY62+CA62+CD62+CF62+CH62)-'רשימות עזר'!$C$2)/'רשימות עזר'!$D$2</f>
        <v>-1.6734693877551015</v>
      </c>
      <c r="I62" s="38">
        <f>($CM62-'רשימות עזר'!$C$3)/('רשימות עזר'!$D$3)</f>
        <v>2.7269841269841271</v>
      </c>
      <c r="J62" s="39">
        <f>($CN62-'רשימות עזר'!$C$4)/('רשימות עזר'!$D$4)</f>
        <v>-1.7171314741035859</v>
      </c>
      <c r="K62" s="40">
        <f>($CO62-'רשימות עזר'!$C$5)/('רשימות עזר'!$D$5)</f>
        <v>-0.78571428571428592</v>
      </c>
      <c r="L62" s="41">
        <f>($CP62-'רשימות עזר'!$C$6)/('רשימות עזר'!$D$6)</f>
        <v>1.9113475177304968</v>
      </c>
      <c r="M62" s="42">
        <f>(CQ62-'רשימות עזר'!$C$7)/('רשימות עזר'!$D$7)</f>
        <v>-0.42839352428393501</v>
      </c>
      <c r="N62" s="73">
        <f t="shared" si="0"/>
        <v>0.95580323785803267</v>
      </c>
      <c r="O62">
        <v>1</v>
      </c>
      <c r="P62">
        <v>5</v>
      </c>
      <c r="Q62" t="s">
        <v>64</v>
      </c>
      <c r="R62" s="4">
        <v>5</v>
      </c>
      <c r="S62" s="4">
        <v>5</v>
      </c>
      <c r="T62" s="4">
        <v>4</v>
      </c>
      <c r="U62" s="4">
        <v>7</v>
      </c>
      <c r="V62" s="4">
        <v>5</v>
      </c>
      <c r="W62" s="4">
        <v>6</v>
      </c>
      <c r="X62" s="4">
        <v>8</v>
      </c>
      <c r="Y62" s="4">
        <v>5</v>
      </c>
      <c r="Z62" s="4">
        <v>5</v>
      </c>
      <c r="AA62" s="4">
        <v>5</v>
      </c>
      <c r="AB62" s="4">
        <v>3</v>
      </c>
      <c r="AC62" s="4">
        <v>5</v>
      </c>
      <c r="AD62" s="4">
        <v>5</v>
      </c>
      <c r="AE62" s="4">
        <v>5</v>
      </c>
      <c r="AF62" s="4">
        <v>5</v>
      </c>
      <c r="AG62" s="6">
        <v>3</v>
      </c>
      <c r="AH62" s="12">
        <v>4</v>
      </c>
      <c r="AI62" s="6">
        <v>1</v>
      </c>
      <c r="AJ62" s="10">
        <v>1</v>
      </c>
      <c r="AK62" s="6">
        <v>1</v>
      </c>
      <c r="AL62" s="8">
        <v>1</v>
      </c>
      <c r="AM62" s="14">
        <v>3</v>
      </c>
      <c r="AN62" s="6">
        <v>1</v>
      </c>
      <c r="AO62" s="12">
        <v>3</v>
      </c>
      <c r="AP62" s="6">
        <v>4</v>
      </c>
      <c r="AQ62" s="10">
        <v>1</v>
      </c>
      <c r="AR62" s="6">
        <v>1</v>
      </c>
      <c r="AS62" s="8">
        <v>2</v>
      </c>
      <c r="AT62" s="14">
        <v>3</v>
      </c>
      <c r="AU62" s="6">
        <v>1</v>
      </c>
      <c r="AV62" s="12">
        <v>4</v>
      </c>
      <c r="AW62" s="6">
        <v>2</v>
      </c>
      <c r="AX62" s="10">
        <v>1</v>
      </c>
      <c r="AY62" s="6">
        <v>1</v>
      </c>
      <c r="AZ62" s="8">
        <v>2</v>
      </c>
      <c r="BA62" s="14">
        <v>3</v>
      </c>
      <c r="BB62" s="6">
        <v>3</v>
      </c>
      <c r="BC62" s="12">
        <v>4</v>
      </c>
      <c r="BD62" s="6">
        <v>1</v>
      </c>
      <c r="BE62" s="10">
        <v>1</v>
      </c>
      <c r="BF62" s="6">
        <v>1</v>
      </c>
      <c r="BG62" s="8">
        <v>2</v>
      </c>
      <c r="BH62" s="14">
        <v>4</v>
      </c>
      <c r="BI62" s="6">
        <v>1</v>
      </c>
      <c r="BJ62" s="12">
        <v>4</v>
      </c>
      <c r="BK62" s="6">
        <v>1</v>
      </c>
      <c r="BL62" s="10">
        <v>2</v>
      </c>
      <c r="BM62" s="6">
        <v>2</v>
      </c>
      <c r="BN62" s="8">
        <v>1</v>
      </c>
      <c r="BO62" s="14">
        <v>4</v>
      </c>
      <c r="BP62" s="6">
        <v>1</v>
      </c>
      <c r="BQ62" s="12">
        <v>4</v>
      </c>
      <c r="BR62" s="6">
        <v>2</v>
      </c>
      <c r="BS62" s="10">
        <v>2</v>
      </c>
      <c r="BT62" s="6">
        <v>2</v>
      </c>
      <c r="BU62" s="8">
        <v>2</v>
      </c>
      <c r="BV62" s="14">
        <v>3</v>
      </c>
      <c r="BW62" s="6">
        <v>1</v>
      </c>
      <c r="BX62" s="12">
        <v>4</v>
      </c>
      <c r="BY62" s="6">
        <v>1</v>
      </c>
      <c r="BZ62" s="10">
        <v>1</v>
      </c>
      <c r="CA62" s="6">
        <v>1</v>
      </c>
      <c r="CB62" s="8">
        <v>1</v>
      </c>
      <c r="CC62" s="14">
        <v>4</v>
      </c>
      <c r="CD62" s="6">
        <v>1</v>
      </c>
      <c r="CE62" s="12">
        <v>4</v>
      </c>
      <c r="CF62" s="6">
        <v>1</v>
      </c>
      <c r="CG62" s="10">
        <v>1</v>
      </c>
      <c r="CH62" s="6">
        <v>1</v>
      </c>
      <c r="CI62" s="8">
        <v>1</v>
      </c>
      <c r="CJ62" s="14">
        <v>4</v>
      </c>
      <c r="CK62" s="58">
        <f t="shared" si="1"/>
        <v>78</v>
      </c>
      <c r="CL62" s="59">
        <f t="shared" si="2"/>
        <v>34</v>
      </c>
      <c r="CM62" s="60">
        <f t="shared" si="3"/>
        <v>31</v>
      </c>
      <c r="CN62" s="61">
        <f t="shared" si="4"/>
        <v>10</v>
      </c>
      <c r="CO62" s="62">
        <f t="shared" si="5"/>
        <v>12</v>
      </c>
      <c r="CP62" s="63">
        <f t="shared" si="6"/>
        <v>28</v>
      </c>
      <c r="CQ62" s="64">
        <f t="shared" si="7"/>
        <v>116</v>
      </c>
    </row>
    <row r="63" spans="1:95" x14ac:dyDescent="0.25">
      <c r="A63" s="1">
        <v>41834.371331018519</v>
      </c>
      <c r="B63" t="s">
        <v>283</v>
      </c>
      <c r="C63" t="s">
        <v>283</v>
      </c>
      <c r="D63" t="s">
        <v>73</v>
      </c>
      <c r="E63" t="s">
        <v>284</v>
      </c>
      <c r="F63" t="s">
        <v>61</v>
      </c>
      <c r="G63" s="29">
        <f>(SUM(R63:AF63)-'רשימות עזר'!$C$8)/'רשימות עזר'!$D$8</f>
        <v>2.3400000000000003</v>
      </c>
      <c r="H63" s="37">
        <f>(SUM(AG63+AI63+AK63+AN63+AP63+AR63+AU63+AW63+BB63+BD63+BF63+BI63+BK63+BM63+BP63+BR63+BT63+BW63+BY63+CA63+CD63+CF63+CH63)-'רשימות עזר'!$C$2)/'רשימות עזר'!$D$2</f>
        <v>0.51311953352769724</v>
      </c>
      <c r="I63" s="38">
        <f>($CM63-'רשימות עזר'!$C$3)/('רשימות עזר'!$D$3)</f>
        <v>-0.1301587301587302</v>
      </c>
      <c r="J63" s="39">
        <f>($CN63-'רשימות עזר'!$C$4)/('רשימות עזר'!$D$4)</f>
        <v>-0.52191235059760976</v>
      </c>
      <c r="K63" s="40">
        <f>($CO63-'רשימות עזר'!$C$5)/('רשימות עזר'!$D$5)</f>
        <v>-1.1258503401360547</v>
      </c>
      <c r="L63" s="41">
        <f>($CP63-'רשימות עזר'!$C$6)/('רשימות עזר'!$D$6)</f>
        <v>-0.57092198581560272</v>
      </c>
      <c r="M63" s="42">
        <f>(CQ63-'רשימות עזר'!$C$7)/('רשימות עזר'!$D$7)</f>
        <v>-0.30386052303860495</v>
      </c>
      <c r="N63" s="73">
        <f t="shared" si="0"/>
        <v>1.0180697384806976</v>
      </c>
      <c r="O63">
        <v>3</v>
      </c>
      <c r="P63">
        <v>4</v>
      </c>
      <c r="Q63" t="b">
        <v>0</v>
      </c>
      <c r="R63" s="4">
        <v>3</v>
      </c>
      <c r="S63" s="4">
        <v>1</v>
      </c>
      <c r="T63" s="4">
        <v>6</v>
      </c>
      <c r="U63" s="4">
        <v>7</v>
      </c>
      <c r="V63" s="4">
        <v>8</v>
      </c>
      <c r="W63" s="4">
        <v>6</v>
      </c>
      <c r="X63" s="4">
        <v>8</v>
      </c>
      <c r="Y63" s="4">
        <v>7</v>
      </c>
      <c r="Z63" s="4">
        <v>4</v>
      </c>
      <c r="AA63" s="4">
        <v>8</v>
      </c>
      <c r="AB63" s="4">
        <v>2</v>
      </c>
      <c r="AC63" s="4">
        <v>4</v>
      </c>
      <c r="AD63" s="4">
        <v>5</v>
      </c>
      <c r="AE63" s="4">
        <v>4</v>
      </c>
      <c r="AF63" s="4">
        <v>5</v>
      </c>
      <c r="AG63" s="6">
        <v>3</v>
      </c>
      <c r="AH63" s="12">
        <v>2</v>
      </c>
      <c r="AI63" s="6">
        <v>2</v>
      </c>
      <c r="AJ63" s="10">
        <v>2</v>
      </c>
      <c r="AK63" s="6">
        <v>4</v>
      </c>
      <c r="AL63" s="8">
        <v>1</v>
      </c>
      <c r="AM63" s="14">
        <v>3</v>
      </c>
      <c r="AN63" s="6">
        <v>1</v>
      </c>
      <c r="AO63" s="12">
        <v>1</v>
      </c>
      <c r="AP63" s="6">
        <v>3</v>
      </c>
      <c r="AQ63" s="10">
        <v>2</v>
      </c>
      <c r="AR63" s="6">
        <v>2</v>
      </c>
      <c r="AS63" s="8">
        <v>2</v>
      </c>
      <c r="AT63" s="14">
        <v>3</v>
      </c>
      <c r="AU63" s="6">
        <v>1</v>
      </c>
      <c r="AV63" s="12">
        <v>4</v>
      </c>
      <c r="AW63" s="6">
        <v>3</v>
      </c>
      <c r="AX63" s="10">
        <v>1</v>
      </c>
      <c r="AY63" s="6">
        <v>1</v>
      </c>
      <c r="AZ63" s="8">
        <v>1</v>
      </c>
      <c r="BA63" s="14">
        <v>2</v>
      </c>
      <c r="BB63" s="6">
        <v>3</v>
      </c>
      <c r="BC63" s="12">
        <v>4</v>
      </c>
      <c r="BD63" s="6">
        <v>2</v>
      </c>
      <c r="BE63" s="10">
        <v>2</v>
      </c>
      <c r="BF63" s="6">
        <v>1</v>
      </c>
      <c r="BG63" s="8">
        <v>2</v>
      </c>
      <c r="BH63" s="14">
        <v>3</v>
      </c>
      <c r="BI63" s="6">
        <v>3</v>
      </c>
      <c r="BJ63" s="12">
        <v>3</v>
      </c>
      <c r="BK63" s="6">
        <v>4</v>
      </c>
      <c r="BL63" s="10">
        <v>2</v>
      </c>
      <c r="BM63" s="6">
        <v>1</v>
      </c>
      <c r="BN63" s="8">
        <v>2</v>
      </c>
      <c r="BO63" s="14">
        <v>4</v>
      </c>
      <c r="BP63" s="6">
        <v>1</v>
      </c>
      <c r="BQ63" s="12">
        <v>2</v>
      </c>
      <c r="BR63" s="6">
        <v>2</v>
      </c>
      <c r="BS63" s="10">
        <v>1</v>
      </c>
      <c r="BT63" s="6">
        <v>3</v>
      </c>
      <c r="BU63" s="8">
        <v>1</v>
      </c>
      <c r="BV63" s="14">
        <v>2</v>
      </c>
      <c r="BW63" s="6">
        <v>1</v>
      </c>
      <c r="BX63" s="12">
        <v>4</v>
      </c>
      <c r="BY63" s="6">
        <v>2</v>
      </c>
      <c r="BZ63" s="10">
        <v>2</v>
      </c>
      <c r="CA63" s="6">
        <v>2</v>
      </c>
      <c r="CB63" s="8">
        <v>1</v>
      </c>
      <c r="CC63" s="14">
        <v>2</v>
      </c>
      <c r="CD63" s="6">
        <v>2</v>
      </c>
      <c r="CE63" s="12">
        <v>2</v>
      </c>
      <c r="CF63" s="6">
        <v>2</v>
      </c>
      <c r="CG63" s="10">
        <v>1</v>
      </c>
      <c r="CH63" s="6">
        <v>1</v>
      </c>
      <c r="CI63" s="8">
        <v>1</v>
      </c>
      <c r="CJ63" s="14">
        <v>2</v>
      </c>
      <c r="CK63" s="58">
        <f t="shared" si="1"/>
        <v>78</v>
      </c>
      <c r="CL63" s="59">
        <f t="shared" si="2"/>
        <v>49</v>
      </c>
      <c r="CM63" s="60">
        <f t="shared" si="3"/>
        <v>22</v>
      </c>
      <c r="CN63" s="61">
        <f t="shared" si="4"/>
        <v>13</v>
      </c>
      <c r="CO63" s="62">
        <f t="shared" si="5"/>
        <v>11</v>
      </c>
      <c r="CP63" s="63">
        <f t="shared" si="6"/>
        <v>21</v>
      </c>
      <c r="CQ63" s="64">
        <f t="shared" si="7"/>
        <v>117</v>
      </c>
    </row>
    <row r="64" spans="1:95" x14ac:dyDescent="0.25">
      <c r="A64" s="1">
        <v>41847.144942129627</v>
      </c>
      <c r="B64" t="s">
        <v>302</v>
      </c>
      <c r="C64" t="s">
        <v>302</v>
      </c>
      <c r="D64" t="s">
        <v>73</v>
      </c>
      <c r="E64" t="s">
        <v>303</v>
      </c>
      <c r="F64" t="s">
        <v>61</v>
      </c>
      <c r="G64" s="29">
        <f>(SUM(R64:AF64)-'רשימות עזר'!$C$8)/'רשימות עזר'!$D$8</f>
        <v>1.8066666666666669</v>
      </c>
      <c r="H64" s="37">
        <f>(SUM(AG64+AI64+AK64+AN64+AP64+AR64+AU64+AW64+BB64+BD64+BF64+BI64+BK64+BM64+BP64+BR64+BT64+BW64+BY64+CA64+CD64+CF64+CH64)-'רשימות עזר'!$C$2)/'רשימות עזר'!$D$2</f>
        <v>3.7201166180758021</v>
      </c>
      <c r="I64" s="38">
        <f>($CM64-'רשימות עזר'!$C$3)/('רשימות עזר'!$D$3)</f>
        <v>-2.0349206349206352</v>
      </c>
      <c r="J64" s="39">
        <f>($CN64-'רשימות עזר'!$C$4)/('רשימות עזר'!$D$4)</f>
        <v>-0.12350597609561774</v>
      </c>
      <c r="K64" s="40">
        <f>($CO64-'רשימות עזר'!$C$5)/('רשימות עזר'!$D$5)</f>
        <v>2.9557823129251699</v>
      </c>
      <c r="L64" s="41">
        <f>($CP64-'רשימות עזר'!$C$6)/('רשימות עזר'!$D$6)</f>
        <v>-0.92553191489361686</v>
      </c>
      <c r="M64" s="42">
        <f>(CQ64-'רשימות עזר'!$C$7)/('רשימות עזר'!$D$7)</f>
        <v>3.1830635118306358</v>
      </c>
      <c r="N64" s="73">
        <f t="shared" si="0"/>
        <v>2.4948650892486515</v>
      </c>
      <c r="O64">
        <v>3</v>
      </c>
      <c r="P64">
        <v>2</v>
      </c>
      <c r="Q64" t="b">
        <v>0</v>
      </c>
      <c r="R64" s="4">
        <v>2</v>
      </c>
      <c r="S64" s="4">
        <v>6</v>
      </c>
      <c r="T64" s="4">
        <v>8</v>
      </c>
      <c r="U64" s="4">
        <v>5</v>
      </c>
      <c r="V64" s="4">
        <v>7</v>
      </c>
      <c r="W64" s="4">
        <v>7</v>
      </c>
      <c r="X64" s="4">
        <v>1</v>
      </c>
      <c r="Y64" s="4">
        <v>1</v>
      </c>
      <c r="Z64" s="4">
        <v>6</v>
      </c>
      <c r="AA64" s="4">
        <v>7</v>
      </c>
      <c r="AB64" s="4">
        <v>2</v>
      </c>
      <c r="AC64" s="4">
        <v>5</v>
      </c>
      <c r="AD64" s="4">
        <v>4</v>
      </c>
      <c r="AE64" s="4">
        <v>3</v>
      </c>
      <c r="AF64" s="4">
        <v>6</v>
      </c>
      <c r="AG64" s="6">
        <v>4</v>
      </c>
      <c r="AH64" s="12">
        <v>1</v>
      </c>
      <c r="AI64" s="6">
        <v>4</v>
      </c>
      <c r="AJ64" s="10">
        <v>1</v>
      </c>
      <c r="AK64" s="6">
        <v>4</v>
      </c>
      <c r="AL64" s="8">
        <v>4</v>
      </c>
      <c r="AM64" s="14">
        <v>4</v>
      </c>
      <c r="AN64" s="6">
        <v>1</v>
      </c>
      <c r="AO64" s="12">
        <v>1</v>
      </c>
      <c r="AP64" s="6">
        <v>4</v>
      </c>
      <c r="AQ64" s="10">
        <v>1</v>
      </c>
      <c r="AR64" s="6">
        <v>4</v>
      </c>
      <c r="AS64" s="8">
        <v>1</v>
      </c>
      <c r="AT64" s="14">
        <v>1</v>
      </c>
      <c r="AU64" s="6">
        <v>4</v>
      </c>
      <c r="AV64" s="12">
        <v>1</v>
      </c>
      <c r="AW64" s="6">
        <v>4</v>
      </c>
      <c r="AX64" s="10">
        <v>1</v>
      </c>
      <c r="AY64" s="6">
        <v>1</v>
      </c>
      <c r="AZ64" s="8">
        <v>1</v>
      </c>
      <c r="BA64" s="14">
        <v>1</v>
      </c>
      <c r="BB64" s="6">
        <v>4</v>
      </c>
      <c r="BC64" s="12">
        <v>3</v>
      </c>
      <c r="BD64" s="6">
        <v>1</v>
      </c>
      <c r="BE64" s="10">
        <v>1</v>
      </c>
      <c r="BF64" s="6">
        <v>4</v>
      </c>
      <c r="BG64" s="8">
        <v>4</v>
      </c>
      <c r="BH64" s="14">
        <v>4</v>
      </c>
      <c r="BI64" s="6">
        <v>4</v>
      </c>
      <c r="BJ64" s="12">
        <v>4</v>
      </c>
      <c r="BK64" s="6">
        <v>4</v>
      </c>
      <c r="BL64" s="10">
        <v>1</v>
      </c>
      <c r="BM64" s="6">
        <v>1</v>
      </c>
      <c r="BN64" s="8">
        <v>1</v>
      </c>
      <c r="BO64" s="14">
        <v>4</v>
      </c>
      <c r="BP64" s="6">
        <v>1</v>
      </c>
      <c r="BQ64" s="12">
        <v>1</v>
      </c>
      <c r="BR64" s="6">
        <v>1</v>
      </c>
      <c r="BS64" s="10">
        <v>4</v>
      </c>
      <c r="BT64" s="6">
        <v>4</v>
      </c>
      <c r="BU64" s="8">
        <v>4</v>
      </c>
      <c r="BV64" s="14">
        <v>4</v>
      </c>
      <c r="BW64" s="6">
        <v>1</v>
      </c>
      <c r="BX64" s="12">
        <v>4</v>
      </c>
      <c r="BY64" s="6">
        <v>4</v>
      </c>
      <c r="BZ64" s="10">
        <v>1</v>
      </c>
      <c r="CA64" s="6">
        <v>4</v>
      </c>
      <c r="CB64" s="8">
        <v>4</v>
      </c>
      <c r="CC64" s="14">
        <v>1</v>
      </c>
      <c r="CD64" s="6">
        <v>4</v>
      </c>
      <c r="CE64" s="12">
        <v>1</v>
      </c>
      <c r="CF64" s="6">
        <v>4</v>
      </c>
      <c r="CG64" s="10">
        <v>4</v>
      </c>
      <c r="CH64" s="6">
        <v>1</v>
      </c>
      <c r="CI64" s="8">
        <v>4</v>
      </c>
      <c r="CJ64" s="14">
        <v>1</v>
      </c>
      <c r="CK64" s="58">
        <f t="shared" si="1"/>
        <v>70</v>
      </c>
      <c r="CL64" s="59">
        <f t="shared" si="2"/>
        <v>71</v>
      </c>
      <c r="CM64" s="60">
        <f t="shared" si="3"/>
        <v>16</v>
      </c>
      <c r="CN64" s="61">
        <f t="shared" si="4"/>
        <v>14</v>
      </c>
      <c r="CO64" s="62">
        <f t="shared" si="5"/>
        <v>23</v>
      </c>
      <c r="CP64" s="63">
        <f t="shared" si="6"/>
        <v>20</v>
      </c>
      <c r="CQ64" s="64">
        <f t="shared" si="7"/>
        <v>145</v>
      </c>
    </row>
    <row r="65" spans="1:95" x14ac:dyDescent="0.25">
      <c r="A65" s="1">
        <v>41847.208113425928</v>
      </c>
      <c r="B65" t="s">
        <v>304</v>
      </c>
      <c r="C65" t="s">
        <v>304</v>
      </c>
      <c r="D65" t="s">
        <v>73</v>
      </c>
      <c r="E65" t="s">
        <v>305</v>
      </c>
      <c r="F65" t="s">
        <v>61</v>
      </c>
      <c r="G65" s="29">
        <f>(SUM(R65:AF65)-'רשימות עזר'!$C$8)/'רשימות עזר'!$D$8</f>
        <v>0.34000000000000008</v>
      </c>
      <c r="H65" s="37">
        <f>(SUM(AG65+AI65+AK65+AN65+AP65+AR65+AU65+AW65+BB65+BD65+BF65+BI65+BK65+BM65+BP65+BR65+BT65+BW65+BY65+CA65+CD65+CF65+CH65)-'רשימות עזר'!$C$2)/'רשימות עזר'!$D$2</f>
        <v>0.22157434402332407</v>
      </c>
      <c r="I65" s="38">
        <f>($CM65-'רשימות עזר'!$C$3)/('רשימות עזר'!$D$3)</f>
        <v>-0.76507936507936514</v>
      </c>
      <c r="J65" s="39">
        <f>($CN65-'רשימות עזר'!$C$4)/('רשימות עזר'!$D$4)</f>
        <v>0.67330677290836638</v>
      </c>
      <c r="K65" s="40">
        <f>($CO65-'רשימות עזר'!$C$5)/('רשימות עזר'!$D$5)</f>
        <v>1.9353741496598638</v>
      </c>
      <c r="L65" s="41">
        <f>($CP65-'רשימות עזר'!$C$6)/('רשימות עזר'!$D$6)</f>
        <v>-1.280141843971631</v>
      </c>
      <c r="M65" s="42">
        <f>(CQ65-'רשימות עזר'!$C$7)/('רשימות עזר'!$D$7)</f>
        <v>0.44333748443337517</v>
      </c>
      <c r="N65" s="73">
        <f t="shared" si="0"/>
        <v>0.39166874221668763</v>
      </c>
      <c r="O65">
        <v>1</v>
      </c>
      <c r="P65">
        <v>5</v>
      </c>
      <c r="Q65" t="b">
        <v>0</v>
      </c>
      <c r="R65" s="4">
        <v>5</v>
      </c>
      <c r="S65" s="4">
        <v>3</v>
      </c>
      <c r="T65" s="4">
        <v>2</v>
      </c>
      <c r="U65" s="4">
        <v>1</v>
      </c>
      <c r="V65" s="4">
        <v>2</v>
      </c>
      <c r="W65" s="4">
        <v>8</v>
      </c>
      <c r="X65" s="4">
        <v>3</v>
      </c>
      <c r="Y65" s="4">
        <v>1</v>
      </c>
      <c r="Z65" s="4">
        <v>3</v>
      </c>
      <c r="AA65" s="4">
        <v>5</v>
      </c>
      <c r="AB65" s="4">
        <v>2</v>
      </c>
      <c r="AC65" s="4">
        <v>1</v>
      </c>
      <c r="AD65" s="4">
        <v>5</v>
      </c>
      <c r="AE65" s="4">
        <v>3</v>
      </c>
      <c r="AF65" s="4">
        <v>4</v>
      </c>
      <c r="AG65" s="6">
        <v>3</v>
      </c>
      <c r="AH65" s="12">
        <v>3</v>
      </c>
      <c r="AI65" s="6">
        <v>2</v>
      </c>
      <c r="AJ65" s="10">
        <v>2</v>
      </c>
      <c r="AK65" s="6">
        <v>1</v>
      </c>
      <c r="AL65" s="8">
        <v>3</v>
      </c>
      <c r="AM65" s="14">
        <v>2</v>
      </c>
      <c r="AN65" s="6">
        <v>2</v>
      </c>
      <c r="AO65" s="12">
        <v>2</v>
      </c>
      <c r="AP65" s="6">
        <v>2</v>
      </c>
      <c r="AQ65" s="10">
        <v>2</v>
      </c>
      <c r="AR65" s="6">
        <v>2</v>
      </c>
      <c r="AS65" s="8">
        <v>2</v>
      </c>
      <c r="AT65" s="14">
        <v>2</v>
      </c>
      <c r="AU65" s="6">
        <v>2</v>
      </c>
      <c r="AV65" s="12">
        <v>3</v>
      </c>
      <c r="AW65" s="6">
        <v>4</v>
      </c>
      <c r="AX65" s="10">
        <v>2</v>
      </c>
      <c r="AY65" s="6">
        <v>1</v>
      </c>
      <c r="AZ65" s="8">
        <v>2</v>
      </c>
      <c r="BA65" s="14">
        <v>2</v>
      </c>
      <c r="BB65" s="6">
        <v>3</v>
      </c>
      <c r="BC65" s="12">
        <v>3</v>
      </c>
      <c r="BD65" s="6">
        <v>1</v>
      </c>
      <c r="BE65" s="10">
        <v>1</v>
      </c>
      <c r="BF65" s="6">
        <v>2</v>
      </c>
      <c r="BG65" s="8">
        <v>2</v>
      </c>
      <c r="BH65" s="14">
        <v>3</v>
      </c>
      <c r="BI65" s="6">
        <v>2</v>
      </c>
      <c r="BJ65" s="12">
        <v>3</v>
      </c>
      <c r="BK65" s="6">
        <v>3</v>
      </c>
      <c r="BL65" s="10">
        <v>2</v>
      </c>
      <c r="BM65" s="6">
        <v>1</v>
      </c>
      <c r="BN65" s="8">
        <v>3</v>
      </c>
      <c r="BO65" s="14">
        <v>3</v>
      </c>
      <c r="BP65" s="6">
        <v>2</v>
      </c>
      <c r="BQ65" s="12">
        <v>3</v>
      </c>
      <c r="BR65" s="6">
        <v>2</v>
      </c>
      <c r="BS65" s="10">
        <v>3</v>
      </c>
      <c r="BT65" s="6">
        <v>2</v>
      </c>
      <c r="BU65" s="8">
        <v>2</v>
      </c>
      <c r="BV65" s="14">
        <v>2</v>
      </c>
      <c r="BW65" s="6">
        <v>3</v>
      </c>
      <c r="BX65" s="12">
        <v>1</v>
      </c>
      <c r="BY65" s="6">
        <v>2</v>
      </c>
      <c r="BZ65" s="10">
        <v>2</v>
      </c>
      <c r="CA65" s="6">
        <v>2</v>
      </c>
      <c r="CB65" s="8">
        <v>4</v>
      </c>
      <c r="CC65" s="14">
        <v>3</v>
      </c>
      <c r="CD65" s="6">
        <v>1</v>
      </c>
      <c r="CE65" s="12">
        <v>2</v>
      </c>
      <c r="CF65" s="6">
        <v>2</v>
      </c>
      <c r="CG65" s="10">
        <v>2</v>
      </c>
      <c r="CH65" s="6">
        <v>1</v>
      </c>
      <c r="CI65" s="8">
        <v>2</v>
      </c>
      <c r="CJ65" s="14">
        <v>2</v>
      </c>
      <c r="CK65" s="58">
        <f t="shared" si="1"/>
        <v>48</v>
      </c>
      <c r="CL65" s="59">
        <f t="shared" si="2"/>
        <v>47</v>
      </c>
      <c r="CM65" s="60">
        <f t="shared" si="3"/>
        <v>20</v>
      </c>
      <c r="CN65" s="61">
        <f t="shared" si="4"/>
        <v>16</v>
      </c>
      <c r="CO65" s="62">
        <f t="shared" si="5"/>
        <v>20</v>
      </c>
      <c r="CP65" s="63">
        <f t="shared" si="6"/>
        <v>19</v>
      </c>
      <c r="CQ65" s="64">
        <f t="shared" si="7"/>
        <v>123</v>
      </c>
    </row>
    <row r="66" spans="1:95" x14ac:dyDescent="0.25">
      <c r="A66" s="1">
        <v>41848.178391203706</v>
      </c>
      <c r="B66" t="s">
        <v>306</v>
      </c>
      <c r="C66" t="s">
        <v>306</v>
      </c>
      <c r="D66" t="s">
        <v>73</v>
      </c>
      <c r="E66" t="s">
        <v>307</v>
      </c>
      <c r="F66" t="s">
        <v>61</v>
      </c>
      <c r="G66" s="29">
        <f>(SUM(R66:AF66)-'רשימות עזר'!$C$8)/'רשימות עזר'!$D$8</f>
        <v>6.6666666666667616E-3</v>
      </c>
      <c r="H66" s="37">
        <f>(SUM(AG66+AI66+AK66+AN66+AP66+AR66+AU66+AW66+BB66+BD66+BF66+BI66+BK66+BM66+BP66+BR66+BT66+BW66+BY66+CA66+CD66+CF66+CH66)-'רשימות עזר'!$C$2)/'רשימות עזר'!$D$2</f>
        <v>-6.9970845481049107E-2</v>
      </c>
      <c r="I66" s="38">
        <f>($CM66-'רשימות עזר'!$C$3)/('רשימות עזר'!$D$3)</f>
        <v>1.4571428571428571</v>
      </c>
      <c r="J66" s="39">
        <f>($CN66-'רשימות עזר'!$C$4)/('רשימות עזר'!$D$4)</f>
        <v>-0.52191235059760976</v>
      </c>
      <c r="K66" s="40">
        <f>($CO66-'רשימות עזר'!$C$5)/('רשימות עזר'!$D$5)</f>
        <v>0.23469387755102025</v>
      </c>
      <c r="L66" s="41">
        <f>($CP66-'רשימות עזר'!$C$6)/('רשימות עזר'!$D$6)</f>
        <v>-0.57092198581560272</v>
      </c>
      <c r="M66" s="42">
        <f>(CQ66-'רשימות עזר'!$C$7)/('רשימות עזר'!$D$7)</f>
        <v>0.31880448318804516</v>
      </c>
      <c r="N66" s="73">
        <f t="shared" si="0"/>
        <v>0.16273557492735596</v>
      </c>
      <c r="O66">
        <v>1</v>
      </c>
      <c r="P66">
        <v>7</v>
      </c>
      <c r="Q66" t="b">
        <v>0</v>
      </c>
      <c r="R66" s="4">
        <v>5</v>
      </c>
      <c r="S66" s="4">
        <v>1</v>
      </c>
      <c r="T66" s="4">
        <v>1</v>
      </c>
      <c r="U66" s="4">
        <v>7</v>
      </c>
      <c r="V66" s="4">
        <v>2</v>
      </c>
      <c r="W66" s="4">
        <v>1</v>
      </c>
      <c r="X66" s="4">
        <v>1</v>
      </c>
      <c r="Y66" s="4">
        <v>1</v>
      </c>
      <c r="Z66" s="4">
        <v>5</v>
      </c>
      <c r="AA66" s="4">
        <v>2</v>
      </c>
      <c r="AB66" s="4">
        <v>1</v>
      </c>
      <c r="AC66" s="4">
        <v>4</v>
      </c>
      <c r="AD66" s="4">
        <v>3</v>
      </c>
      <c r="AE66" s="4">
        <v>4</v>
      </c>
      <c r="AF66" s="4">
        <v>5</v>
      </c>
      <c r="AG66" s="6">
        <v>4</v>
      </c>
      <c r="AH66" s="12">
        <v>4</v>
      </c>
      <c r="AI66" s="6">
        <v>2</v>
      </c>
      <c r="AJ66" s="10">
        <v>1</v>
      </c>
      <c r="AK66" s="6">
        <v>1</v>
      </c>
      <c r="AL66" s="8">
        <v>2</v>
      </c>
      <c r="AM66" s="14">
        <v>3</v>
      </c>
      <c r="AN66" s="6">
        <v>2</v>
      </c>
      <c r="AO66" s="12">
        <v>3</v>
      </c>
      <c r="AP66" s="6">
        <v>1</v>
      </c>
      <c r="AQ66" s="10">
        <v>2</v>
      </c>
      <c r="AR66" s="6">
        <v>1</v>
      </c>
      <c r="AS66" s="8">
        <v>2</v>
      </c>
      <c r="AT66" s="14">
        <v>2</v>
      </c>
      <c r="AU66" s="6">
        <v>2</v>
      </c>
      <c r="AV66" s="12">
        <v>4</v>
      </c>
      <c r="AW66" s="6">
        <v>2</v>
      </c>
      <c r="AX66" s="10">
        <v>1</v>
      </c>
      <c r="AY66" s="6">
        <v>1</v>
      </c>
      <c r="AZ66" s="8">
        <v>1</v>
      </c>
      <c r="BA66" s="14">
        <v>2</v>
      </c>
      <c r="BB66" s="6">
        <v>2</v>
      </c>
      <c r="BC66" s="12">
        <v>4</v>
      </c>
      <c r="BD66" s="6">
        <v>1</v>
      </c>
      <c r="BE66" s="10">
        <v>1</v>
      </c>
      <c r="BF66" s="6">
        <v>2</v>
      </c>
      <c r="BG66" s="8">
        <v>2</v>
      </c>
      <c r="BH66" s="14">
        <v>3</v>
      </c>
      <c r="BI66" s="6">
        <v>4</v>
      </c>
      <c r="BJ66" s="12">
        <v>4</v>
      </c>
      <c r="BK66" s="6">
        <v>3</v>
      </c>
      <c r="BL66" s="10">
        <v>2</v>
      </c>
      <c r="BM66" s="6">
        <v>1</v>
      </c>
      <c r="BN66" s="8">
        <v>2</v>
      </c>
      <c r="BO66" s="14">
        <v>4</v>
      </c>
      <c r="BP66" s="6">
        <v>2</v>
      </c>
      <c r="BQ66" s="12">
        <v>3</v>
      </c>
      <c r="BR66" s="6">
        <v>1</v>
      </c>
      <c r="BS66" s="10">
        <v>3</v>
      </c>
      <c r="BT66" s="6">
        <v>2</v>
      </c>
      <c r="BU66" s="8">
        <v>2</v>
      </c>
      <c r="BV66" s="14">
        <v>3</v>
      </c>
      <c r="BW66" s="6">
        <v>3</v>
      </c>
      <c r="BX66" s="12">
        <v>3</v>
      </c>
      <c r="BY66" s="6">
        <v>2</v>
      </c>
      <c r="BZ66" s="10">
        <v>1</v>
      </c>
      <c r="CA66" s="6">
        <v>1</v>
      </c>
      <c r="CB66" s="8">
        <v>2</v>
      </c>
      <c r="CC66" s="14">
        <v>3</v>
      </c>
      <c r="CD66" s="6">
        <v>1</v>
      </c>
      <c r="CE66" s="12">
        <v>2</v>
      </c>
      <c r="CF66" s="6">
        <v>3</v>
      </c>
      <c r="CG66" s="10">
        <v>2</v>
      </c>
      <c r="CH66" s="6">
        <v>2</v>
      </c>
      <c r="CI66" s="8">
        <v>2</v>
      </c>
      <c r="CJ66" s="14">
        <v>1</v>
      </c>
      <c r="CK66" s="58">
        <f t="shared" si="1"/>
        <v>43</v>
      </c>
      <c r="CL66" s="59">
        <f t="shared" si="2"/>
        <v>45</v>
      </c>
      <c r="CM66" s="60">
        <f t="shared" si="3"/>
        <v>27</v>
      </c>
      <c r="CN66" s="61">
        <f t="shared" si="4"/>
        <v>13</v>
      </c>
      <c r="CO66" s="62">
        <f t="shared" si="5"/>
        <v>15</v>
      </c>
      <c r="CP66" s="63">
        <f t="shared" si="6"/>
        <v>21</v>
      </c>
      <c r="CQ66" s="64">
        <f t="shared" si="7"/>
        <v>122</v>
      </c>
    </row>
    <row r="67" spans="1:95" x14ac:dyDescent="0.25">
      <c r="A67" s="1">
        <v>41848.184513888889</v>
      </c>
      <c r="B67" t="s">
        <v>308</v>
      </c>
      <c r="C67" t="s">
        <v>308</v>
      </c>
      <c r="D67" t="s">
        <v>73</v>
      </c>
      <c r="E67" t="s">
        <v>309</v>
      </c>
      <c r="F67" t="s">
        <v>61</v>
      </c>
      <c r="G67" s="29">
        <f>(SUM(R67:AF67)-'רשימות עזר'!$C$8)/'רשימות עזר'!$D$8</f>
        <v>-1.3266666666666667</v>
      </c>
      <c r="H67" s="37">
        <f>(SUM(AG67+AI67+AK67+AN67+AP67+AR67+AU67+AW67+BB67+BD67+BF67+BI67+BK67+BM67+BP67+BR67+BT67+BW67+BY67+CA67+CD67+CF67+CH67)-'רשימות עזר'!$C$2)/'רשימות עזר'!$D$2</f>
        <v>-1.9650145772594747</v>
      </c>
      <c r="I67" s="38">
        <f>($CM67-'רשימות עזר'!$C$3)/('רשימות עזר'!$D$3)</f>
        <v>1.1396825396825396</v>
      </c>
      <c r="J67" s="39">
        <f>($CN67-'רשימות עזר'!$C$4)/('רשימות עזר'!$D$4)</f>
        <v>-1.7171314741035859</v>
      </c>
      <c r="K67" s="40">
        <f>($CO67-'רשימות עזר'!$C$5)/('רשימות עזר'!$D$5)</f>
        <v>-2.1462585034013606</v>
      </c>
      <c r="L67" s="41">
        <f>($CP67-'רשימות עזר'!$C$6)/('רשימות עזר'!$D$6)</f>
        <v>1.5567375886524826</v>
      </c>
      <c r="M67" s="42">
        <f>(CQ67-'רשימות עזר'!$C$7)/('רשימות עזר'!$D$7)</f>
        <v>-1.9227895392278953</v>
      </c>
      <c r="N67" s="73">
        <f t="shared" si="0"/>
        <v>-1.6247281029472811</v>
      </c>
      <c r="O67">
        <v>1</v>
      </c>
      <c r="P67">
        <v>5</v>
      </c>
      <c r="Q67" t="b">
        <v>0</v>
      </c>
      <c r="R67" s="4">
        <v>1</v>
      </c>
      <c r="S67" s="4">
        <v>1</v>
      </c>
      <c r="T67" s="4">
        <v>1</v>
      </c>
      <c r="U67" s="4">
        <v>1</v>
      </c>
      <c r="V67" s="4">
        <v>2</v>
      </c>
      <c r="W67" s="4">
        <v>2</v>
      </c>
      <c r="X67" s="4">
        <v>1</v>
      </c>
      <c r="Y67" s="4">
        <v>1</v>
      </c>
      <c r="Z67" s="4">
        <v>1</v>
      </c>
      <c r="AA67" s="4">
        <v>1</v>
      </c>
      <c r="AB67" s="4">
        <v>2</v>
      </c>
      <c r="AC67" s="4">
        <v>4</v>
      </c>
      <c r="AD67" s="4">
        <v>1</v>
      </c>
      <c r="AE67" s="4">
        <v>2</v>
      </c>
      <c r="AF67" s="4">
        <v>2</v>
      </c>
      <c r="AG67" s="6">
        <v>3</v>
      </c>
      <c r="AH67" s="12">
        <v>3</v>
      </c>
      <c r="AI67" s="6">
        <v>1</v>
      </c>
      <c r="AJ67" s="10">
        <v>1</v>
      </c>
      <c r="AK67" s="6">
        <v>1</v>
      </c>
      <c r="AL67" s="8">
        <v>1</v>
      </c>
      <c r="AM67" s="14">
        <v>3</v>
      </c>
      <c r="AN67" s="6">
        <v>1</v>
      </c>
      <c r="AO67" s="12">
        <v>3</v>
      </c>
      <c r="AP67" s="6">
        <v>1</v>
      </c>
      <c r="AQ67" s="10">
        <v>2</v>
      </c>
      <c r="AR67" s="6">
        <v>1</v>
      </c>
      <c r="AS67" s="8">
        <v>1</v>
      </c>
      <c r="AT67" s="14">
        <v>3</v>
      </c>
      <c r="AU67" s="6">
        <v>1</v>
      </c>
      <c r="AV67" s="12">
        <v>4</v>
      </c>
      <c r="AW67" s="6">
        <v>3</v>
      </c>
      <c r="AX67" s="10">
        <v>1</v>
      </c>
      <c r="AY67" s="6">
        <v>1</v>
      </c>
      <c r="AZ67" s="8">
        <v>1</v>
      </c>
      <c r="BA67" s="14">
        <v>4</v>
      </c>
      <c r="BB67" s="6">
        <v>1</v>
      </c>
      <c r="BC67" s="12">
        <v>4</v>
      </c>
      <c r="BD67" s="6">
        <v>1</v>
      </c>
      <c r="BE67" s="10">
        <v>2</v>
      </c>
      <c r="BF67" s="6">
        <v>4</v>
      </c>
      <c r="BG67" s="8">
        <v>1</v>
      </c>
      <c r="BH67" s="14">
        <v>4</v>
      </c>
      <c r="BI67" s="6">
        <v>2</v>
      </c>
      <c r="BJ67" s="12">
        <v>3</v>
      </c>
      <c r="BK67" s="6">
        <v>1</v>
      </c>
      <c r="BL67" s="10">
        <v>1</v>
      </c>
      <c r="BM67" s="6">
        <v>1</v>
      </c>
      <c r="BN67" s="8">
        <v>1</v>
      </c>
      <c r="BO67" s="14">
        <v>4</v>
      </c>
      <c r="BP67" s="6">
        <v>1</v>
      </c>
      <c r="BQ67" s="12">
        <v>4</v>
      </c>
      <c r="BR67" s="6">
        <v>2</v>
      </c>
      <c r="BS67" s="10">
        <v>1</v>
      </c>
      <c r="BT67" s="6">
        <v>1</v>
      </c>
      <c r="BU67" s="8">
        <v>1</v>
      </c>
      <c r="BV67" s="14">
        <v>2</v>
      </c>
      <c r="BW67" s="6">
        <v>1</v>
      </c>
      <c r="BX67" s="12">
        <v>1</v>
      </c>
      <c r="BY67" s="6">
        <v>1</v>
      </c>
      <c r="BZ67" s="10">
        <v>1</v>
      </c>
      <c r="CA67" s="6">
        <v>1</v>
      </c>
      <c r="CB67" s="8">
        <v>1</v>
      </c>
      <c r="CC67" s="14">
        <v>3</v>
      </c>
      <c r="CD67" s="6">
        <v>1</v>
      </c>
      <c r="CE67" s="12">
        <v>4</v>
      </c>
      <c r="CF67" s="6">
        <v>1</v>
      </c>
      <c r="CG67" s="10">
        <v>1</v>
      </c>
      <c r="CH67" s="6">
        <v>1</v>
      </c>
      <c r="CI67" s="8">
        <v>1</v>
      </c>
      <c r="CJ67" s="14">
        <v>4</v>
      </c>
      <c r="CK67" s="58">
        <f t="shared" si="1"/>
        <v>23</v>
      </c>
      <c r="CL67" s="59">
        <f t="shared" si="2"/>
        <v>32</v>
      </c>
      <c r="CM67" s="60">
        <f t="shared" si="3"/>
        <v>26</v>
      </c>
      <c r="CN67" s="61">
        <f t="shared" si="4"/>
        <v>10</v>
      </c>
      <c r="CO67" s="62">
        <f t="shared" si="5"/>
        <v>8</v>
      </c>
      <c r="CP67" s="63">
        <f t="shared" si="6"/>
        <v>27</v>
      </c>
      <c r="CQ67" s="64">
        <f t="shared" si="7"/>
        <v>104</v>
      </c>
    </row>
    <row r="68" spans="1:95" x14ac:dyDescent="0.25">
      <c r="A68" s="1">
        <v>41848.198761574073</v>
      </c>
      <c r="B68" t="s">
        <v>310</v>
      </c>
      <c r="C68" t="s">
        <v>310</v>
      </c>
      <c r="D68" t="s">
        <v>73</v>
      </c>
      <c r="E68" t="s">
        <v>311</v>
      </c>
      <c r="F68" t="s">
        <v>61</v>
      </c>
      <c r="G68" s="29">
        <f>(SUM(R68:AF68)-'רשימות עזר'!$C$8)/'רשימות עזר'!$D$8</f>
        <v>-1.5266666666666666</v>
      </c>
      <c r="H68" s="37">
        <f>(SUM(AG68+AI68+AK68+AN68+AP68+AR68+AU68+AW68+BB68+BD68+BF68+BI68+BK68+BM68+BP68+BR68+BT68+BW68+BY68+CA68+CD68+CF68+CH68)-'רשימות עזר'!$C$2)/'רשימות עזר'!$D$2</f>
        <v>-6.9970845481049107E-2</v>
      </c>
      <c r="I68" s="38">
        <f>($CM68-'רשימות עזר'!$C$3)/('רשימות עזר'!$D$3)</f>
        <v>1.1396825396825396</v>
      </c>
      <c r="J68" s="39">
        <f>($CN68-'רשימות עזר'!$C$4)/('רשימות עזר'!$D$4)</f>
        <v>1.0717131474103585</v>
      </c>
      <c r="K68" s="40">
        <f>($CO68-'רשימות עזר'!$C$5)/('רשימות עזר'!$D$5)</f>
        <v>-1.4659863945578233</v>
      </c>
      <c r="L68" s="41">
        <f>($CP68-'רשימות עזר'!$C$6)/('רשימות עזר'!$D$6)</f>
        <v>-0.21631205673758847</v>
      </c>
      <c r="M68" s="42">
        <f>(CQ68-'רשימות עזר'!$C$7)/('רשימות עזר'!$D$7)</f>
        <v>0.19427148194271512</v>
      </c>
      <c r="N68" s="73">
        <f t="shared" ref="N68:N131" si="8">($M68+$G68)/2</f>
        <v>-0.66619759236197573</v>
      </c>
      <c r="O68">
        <v>1</v>
      </c>
      <c r="P68">
        <v>5</v>
      </c>
      <c r="Q68" t="b">
        <v>0</v>
      </c>
      <c r="R68" s="4">
        <v>2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2</v>
      </c>
      <c r="Z68" s="4">
        <v>1</v>
      </c>
      <c r="AA68" s="4">
        <v>1</v>
      </c>
      <c r="AB68" s="4">
        <v>1</v>
      </c>
      <c r="AC68" s="4">
        <v>2</v>
      </c>
      <c r="AD68" s="4">
        <v>1</v>
      </c>
      <c r="AE68" s="4">
        <v>2</v>
      </c>
      <c r="AF68" s="4">
        <v>2</v>
      </c>
      <c r="AG68" s="6">
        <v>2</v>
      </c>
      <c r="AH68" s="12">
        <v>3</v>
      </c>
      <c r="AI68" s="6">
        <v>1</v>
      </c>
      <c r="AJ68" s="10">
        <v>2</v>
      </c>
      <c r="AK68" s="6">
        <v>2</v>
      </c>
      <c r="AL68" s="8">
        <v>1</v>
      </c>
      <c r="AM68" s="14">
        <v>3</v>
      </c>
      <c r="AN68" s="6">
        <v>1</v>
      </c>
      <c r="AO68" s="12">
        <v>3</v>
      </c>
      <c r="AP68" s="6">
        <v>1</v>
      </c>
      <c r="AQ68" s="10">
        <v>2</v>
      </c>
      <c r="AR68" s="6">
        <v>1</v>
      </c>
      <c r="AS68" s="8">
        <v>2</v>
      </c>
      <c r="AT68" s="14">
        <v>2</v>
      </c>
      <c r="AU68" s="6">
        <v>1</v>
      </c>
      <c r="AV68" s="12">
        <v>4</v>
      </c>
      <c r="AW68" s="6">
        <v>2</v>
      </c>
      <c r="AX68" s="10">
        <v>2</v>
      </c>
      <c r="AY68" s="6">
        <v>1</v>
      </c>
      <c r="AZ68" s="8">
        <v>1</v>
      </c>
      <c r="BA68" s="14">
        <v>2</v>
      </c>
      <c r="BB68" s="6">
        <v>2</v>
      </c>
      <c r="BC68" s="12">
        <v>3</v>
      </c>
      <c r="BD68" s="6">
        <v>3</v>
      </c>
      <c r="BE68" s="10">
        <v>3</v>
      </c>
      <c r="BF68" s="6">
        <v>2</v>
      </c>
      <c r="BG68" s="8">
        <v>1</v>
      </c>
      <c r="BH68" s="14">
        <v>4</v>
      </c>
      <c r="BI68" s="6">
        <v>1</v>
      </c>
      <c r="BJ68" s="12">
        <v>3</v>
      </c>
      <c r="BK68" s="6">
        <v>4</v>
      </c>
      <c r="BL68" s="10">
        <v>2</v>
      </c>
      <c r="BM68" s="6">
        <v>2</v>
      </c>
      <c r="BN68" s="8">
        <v>1</v>
      </c>
      <c r="BO68" s="14">
        <v>3</v>
      </c>
      <c r="BP68" s="6">
        <v>4</v>
      </c>
      <c r="BQ68" s="12">
        <v>3</v>
      </c>
      <c r="BR68" s="6">
        <v>2</v>
      </c>
      <c r="BS68" s="10">
        <v>2</v>
      </c>
      <c r="BT68" s="6">
        <v>2</v>
      </c>
      <c r="BU68" s="8">
        <v>2</v>
      </c>
      <c r="BV68" s="14">
        <v>2</v>
      </c>
      <c r="BW68" s="6">
        <v>2</v>
      </c>
      <c r="BX68" s="12">
        <v>3</v>
      </c>
      <c r="BY68" s="6">
        <v>2</v>
      </c>
      <c r="BZ68" s="10">
        <v>2</v>
      </c>
      <c r="CA68" s="6">
        <v>2</v>
      </c>
      <c r="CB68" s="8">
        <v>1</v>
      </c>
      <c r="CC68" s="14">
        <v>3</v>
      </c>
      <c r="CD68" s="6">
        <v>1</v>
      </c>
      <c r="CE68" s="12">
        <v>4</v>
      </c>
      <c r="CF68" s="6">
        <v>3</v>
      </c>
      <c r="CG68" s="10">
        <v>2</v>
      </c>
      <c r="CH68" s="6">
        <v>2</v>
      </c>
      <c r="CI68" s="8">
        <v>1</v>
      </c>
      <c r="CJ68" s="14">
        <v>3</v>
      </c>
      <c r="CK68" s="58">
        <f t="shared" ref="CK68:CK131" si="9">SUM(R68:AF68)</f>
        <v>20</v>
      </c>
      <c r="CL68" s="59">
        <f t="shared" ref="CL68:CL131" si="10">SUM(AG68+AI68+AK68+AN68+AP68+AR68+AU68+AW68+BB68+BD68+BF68+BI68+BK68+BM68+BP68+BR68+BT68+BW68+BY68+CA68+CD68+CF68+CH68)</f>
        <v>45</v>
      </c>
      <c r="CM68" s="60">
        <f t="shared" ref="CM68:CM131" si="11">SUM(AH68+AO68+AV68+BC68+BJ68+BQ68+BX68+CE68)</f>
        <v>26</v>
      </c>
      <c r="CN68" s="61">
        <f t="shared" ref="CN68:CN131" si="12">SUM(AJ68+AQ68+AX68+BE68+BL68+BS68+BZ68+CG68)</f>
        <v>17</v>
      </c>
      <c r="CO68" s="62">
        <f t="shared" ref="CO68:CO131" si="13">SUM(AL68+AS68+AZ68+BG68+BN68+BU68+CB68+CI68)</f>
        <v>10</v>
      </c>
      <c r="CP68" s="63">
        <f t="shared" ref="CP68:CP131" si="14">SUM(AM68+AT68+BA68+BH68+BO68+BV68+CC68+CJ68)</f>
        <v>22</v>
      </c>
      <c r="CQ68" s="64">
        <f t="shared" ref="CQ68:CQ131" si="15">SUM(AG68:CJ68)</f>
        <v>121</v>
      </c>
    </row>
    <row r="69" spans="1:95" x14ac:dyDescent="0.25">
      <c r="A69" s="1">
        <v>41849.275578703702</v>
      </c>
      <c r="B69" t="s">
        <v>312</v>
      </c>
      <c r="C69" t="s">
        <v>312</v>
      </c>
      <c r="D69" t="s">
        <v>73</v>
      </c>
      <c r="E69" t="s">
        <v>313</v>
      </c>
      <c r="F69" t="s">
        <v>61</v>
      </c>
      <c r="G69" s="29">
        <f>(SUM(R69:AF69)-'רשימות עזר'!$C$8)/'רשימות עזר'!$D$8</f>
        <v>-1.1933333333333331</v>
      </c>
      <c r="H69" s="37">
        <f>(SUM(AG69+AI69+AK69+AN69+AP69+AR69+AU69+AW69+BB69+BD69+BF69+BI69+BK69+BM69+BP69+BR69+BT69+BW69+BY69+CA69+CD69+CF69+CH69)-'רשימות עזר'!$C$2)/'רשימות עזר'!$D$2</f>
        <v>-1.8192419825072881</v>
      </c>
      <c r="I69" s="38">
        <f>($CM69-'רשימות עזר'!$C$3)/('רשימות עזר'!$D$3)</f>
        <v>1.7746031746031745</v>
      </c>
      <c r="J69" s="39">
        <f>($CN69-'רשימות עזר'!$C$4)/('רשימות עזר'!$D$4)</f>
        <v>-1.7171314741035859</v>
      </c>
      <c r="K69" s="40">
        <f>($CO69-'רשימות עזר'!$C$5)/('רשימות עזר'!$D$5)</f>
        <v>-1.1258503401360547</v>
      </c>
      <c r="L69" s="41">
        <f>($CP69-'רשימות עזר'!$C$6)/('רשימות עזר'!$D$6)</f>
        <v>0.49290780141843993</v>
      </c>
      <c r="M69" s="42">
        <f>(CQ69-'רשימות עזר'!$C$7)/('רשימות עזר'!$D$7)</f>
        <v>-1.5491905354919051</v>
      </c>
      <c r="N69" s="73">
        <f t="shared" si="8"/>
        <v>-1.3712619344126191</v>
      </c>
      <c r="O69">
        <v>1</v>
      </c>
      <c r="P69">
        <v>5</v>
      </c>
      <c r="Q69" t="b">
        <v>0</v>
      </c>
      <c r="R69" s="4">
        <v>4</v>
      </c>
      <c r="S69" s="4">
        <v>1</v>
      </c>
      <c r="T69" s="4">
        <v>2</v>
      </c>
      <c r="U69" s="4">
        <v>1</v>
      </c>
      <c r="V69" s="4">
        <v>2</v>
      </c>
      <c r="W69" s="4">
        <v>1</v>
      </c>
      <c r="X69" s="4">
        <v>1</v>
      </c>
      <c r="Y69" s="4">
        <v>1</v>
      </c>
      <c r="Z69" s="4">
        <v>3</v>
      </c>
      <c r="AA69" s="4">
        <v>1</v>
      </c>
      <c r="AB69" s="4">
        <v>2</v>
      </c>
      <c r="AC69" s="4">
        <v>1</v>
      </c>
      <c r="AD69" s="4">
        <v>1</v>
      </c>
      <c r="AE69" s="4">
        <v>2</v>
      </c>
      <c r="AF69" s="4">
        <v>2</v>
      </c>
      <c r="AG69" s="6">
        <v>3</v>
      </c>
      <c r="AH69" s="12">
        <v>3</v>
      </c>
      <c r="AI69" s="6">
        <v>1</v>
      </c>
      <c r="AJ69" s="10">
        <v>1</v>
      </c>
      <c r="AK69" s="6">
        <v>2</v>
      </c>
      <c r="AL69" s="8">
        <v>1</v>
      </c>
      <c r="AM69" s="14">
        <v>3</v>
      </c>
      <c r="AN69" s="6">
        <v>1</v>
      </c>
      <c r="AO69" s="12">
        <v>3</v>
      </c>
      <c r="AP69" s="6">
        <v>1</v>
      </c>
      <c r="AQ69" s="10">
        <v>1</v>
      </c>
      <c r="AR69" s="6">
        <v>2</v>
      </c>
      <c r="AS69" s="8">
        <v>2</v>
      </c>
      <c r="AT69" s="14">
        <v>2</v>
      </c>
      <c r="AU69" s="6">
        <v>1</v>
      </c>
      <c r="AV69" s="12">
        <v>4</v>
      </c>
      <c r="AW69" s="6">
        <v>1</v>
      </c>
      <c r="AX69" s="10">
        <v>1</v>
      </c>
      <c r="AY69" s="6">
        <v>1</v>
      </c>
      <c r="AZ69" s="8">
        <v>2</v>
      </c>
      <c r="BA69" s="14">
        <v>3</v>
      </c>
      <c r="BB69" s="6">
        <v>2</v>
      </c>
      <c r="BC69" s="12">
        <v>4</v>
      </c>
      <c r="BD69" s="6">
        <v>1</v>
      </c>
      <c r="BE69" s="10">
        <v>2</v>
      </c>
      <c r="BF69" s="6">
        <v>1</v>
      </c>
      <c r="BG69" s="8">
        <v>1</v>
      </c>
      <c r="BH69" s="14">
        <v>3</v>
      </c>
      <c r="BI69" s="6">
        <v>1</v>
      </c>
      <c r="BJ69" s="12">
        <v>4</v>
      </c>
      <c r="BK69" s="6">
        <v>2</v>
      </c>
      <c r="BL69" s="10">
        <v>2</v>
      </c>
      <c r="BM69" s="6">
        <v>1</v>
      </c>
      <c r="BN69" s="8">
        <v>1</v>
      </c>
      <c r="BO69" s="14">
        <v>4</v>
      </c>
      <c r="BP69" s="6">
        <v>1</v>
      </c>
      <c r="BQ69" s="12">
        <v>4</v>
      </c>
      <c r="BR69" s="6">
        <v>2</v>
      </c>
      <c r="BS69" s="10">
        <v>1</v>
      </c>
      <c r="BT69" s="6">
        <v>2</v>
      </c>
      <c r="BU69" s="8">
        <v>1</v>
      </c>
      <c r="BV69" s="14">
        <v>2</v>
      </c>
      <c r="BW69" s="6">
        <v>1</v>
      </c>
      <c r="BX69" s="12">
        <v>2</v>
      </c>
      <c r="BY69" s="6">
        <v>2</v>
      </c>
      <c r="BZ69" s="10">
        <v>1</v>
      </c>
      <c r="CA69" s="6">
        <v>2</v>
      </c>
      <c r="CB69" s="8">
        <v>2</v>
      </c>
      <c r="CC69" s="14">
        <v>3</v>
      </c>
      <c r="CD69" s="6">
        <v>1</v>
      </c>
      <c r="CE69" s="12">
        <v>4</v>
      </c>
      <c r="CF69" s="6">
        <v>1</v>
      </c>
      <c r="CG69" s="10">
        <v>1</v>
      </c>
      <c r="CH69" s="6">
        <v>1</v>
      </c>
      <c r="CI69" s="8">
        <v>1</v>
      </c>
      <c r="CJ69" s="14">
        <v>4</v>
      </c>
      <c r="CK69" s="58">
        <f t="shared" si="9"/>
        <v>25</v>
      </c>
      <c r="CL69" s="59">
        <f t="shared" si="10"/>
        <v>33</v>
      </c>
      <c r="CM69" s="60">
        <f t="shared" si="11"/>
        <v>28</v>
      </c>
      <c r="CN69" s="61">
        <f t="shared" si="12"/>
        <v>10</v>
      </c>
      <c r="CO69" s="62">
        <f t="shared" si="13"/>
        <v>11</v>
      </c>
      <c r="CP69" s="63">
        <f t="shared" si="14"/>
        <v>24</v>
      </c>
      <c r="CQ69" s="64">
        <f t="shared" si="15"/>
        <v>107</v>
      </c>
    </row>
    <row r="70" spans="1:95" x14ac:dyDescent="0.25">
      <c r="A70" s="1">
        <v>41850.329502314817</v>
      </c>
      <c r="B70" t="s">
        <v>316</v>
      </c>
      <c r="C70" t="s">
        <v>316</v>
      </c>
      <c r="D70" t="s">
        <v>73</v>
      </c>
      <c r="E70" t="s">
        <v>317</v>
      </c>
      <c r="F70" t="s">
        <v>61</v>
      </c>
      <c r="G70" s="29">
        <f>(SUM(R70:AF70)-'רשימות עזר'!$C$8)/'רשימות עזר'!$D$8</f>
        <v>-0.45999999999999991</v>
      </c>
      <c r="H70" s="37">
        <f>(SUM(AG70+AI70+AK70+AN70+AP70+AR70+AU70+AW70+BB70+BD70+BF70+BI70+BK70+BM70+BP70+BR70+BT70+BW70+BY70+CA70+CD70+CF70+CH70)-'רשימות עזר'!$C$2)/'רשימות עזר'!$D$2</f>
        <v>-1.0903790087463552</v>
      </c>
      <c r="I70" s="38">
        <f>($CM70-'רשימות עזר'!$C$3)/('רשימות עזר'!$D$3)</f>
        <v>0.50476190476190474</v>
      </c>
      <c r="J70" s="39">
        <f>($CN70-'רשימות עזר'!$C$4)/('רשימות עזר'!$D$4)</f>
        <v>-1.318725099601594</v>
      </c>
      <c r="K70" s="40">
        <f>($CO70-'רשימות עזר'!$C$5)/('רשימות עזר'!$D$5)</f>
        <v>-2.1462585034013606</v>
      </c>
      <c r="L70" s="41">
        <f>($CP70-'רשימות עזר'!$C$6)/('רשימות עזר'!$D$6)</f>
        <v>1.2021276595744683</v>
      </c>
      <c r="M70" s="42">
        <f>(CQ70-'רשימות עזר'!$C$7)/('רשימות עזר'!$D$7)</f>
        <v>-1.4246575342465753</v>
      </c>
      <c r="N70" s="73">
        <f t="shared" si="8"/>
        <v>-0.94232876712328761</v>
      </c>
      <c r="O70">
        <v>1</v>
      </c>
      <c r="P70">
        <v>7</v>
      </c>
      <c r="Q70" t="b">
        <v>0</v>
      </c>
      <c r="R70" s="4">
        <v>4</v>
      </c>
      <c r="S70" s="4">
        <v>2</v>
      </c>
      <c r="T70" s="4">
        <v>3</v>
      </c>
      <c r="U70" s="4">
        <v>3</v>
      </c>
      <c r="V70" s="4">
        <v>2</v>
      </c>
      <c r="W70" s="4">
        <v>3</v>
      </c>
      <c r="X70" s="4">
        <v>3</v>
      </c>
      <c r="Y70" s="4">
        <v>1</v>
      </c>
      <c r="Z70" s="4">
        <v>1</v>
      </c>
      <c r="AA70" s="4">
        <v>6</v>
      </c>
      <c r="AB70" s="4">
        <v>1</v>
      </c>
      <c r="AC70" s="4">
        <v>2</v>
      </c>
      <c r="AD70" s="4">
        <v>2</v>
      </c>
      <c r="AE70" s="4">
        <v>2</v>
      </c>
      <c r="AF70" s="4">
        <v>1</v>
      </c>
      <c r="AG70" s="6">
        <v>3</v>
      </c>
      <c r="AH70" s="12">
        <v>3</v>
      </c>
      <c r="AI70" s="6">
        <v>2</v>
      </c>
      <c r="AJ70" s="10">
        <v>2</v>
      </c>
      <c r="AK70" s="6">
        <v>1</v>
      </c>
      <c r="AL70" s="8">
        <v>1</v>
      </c>
      <c r="AM70" s="14">
        <v>4</v>
      </c>
      <c r="AN70" s="6">
        <v>1</v>
      </c>
      <c r="AO70" s="12">
        <v>3</v>
      </c>
      <c r="AP70" s="6">
        <v>1</v>
      </c>
      <c r="AQ70" s="10">
        <v>1</v>
      </c>
      <c r="AR70" s="6">
        <v>1</v>
      </c>
      <c r="AS70" s="8">
        <v>1</v>
      </c>
      <c r="AT70" s="14">
        <v>1</v>
      </c>
      <c r="AU70" s="6">
        <v>1</v>
      </c>
      <c r="AV70" s="12">
        <v>3</v>
      </c>
      <c r="AW70" s="6">
        <v>3</v>
      </c>
      <c r="AX70" s="10">
        <v>1</v>
      </c>
      <c r="AY70" s="6">
        <v>1</v>
      </c>
      <c r="AZ70" s="8">
        <v>1</v>
      </c>
      <c r="BA70" s="14">
        <v>4</v>
      </c>
      <c r="BB70" s="6">
        <v>2</v>
      </c>
      <c r="BC70" s="12">
        <v>4</v>
      </c>
      <c r="BD70" s="6">
        <v>1</v>
      </c>
      <c r="BE70" s="10">
        <v>1</v>
      </c>
      <c r="BF70" s="6">
        <v>2</v>
      </c>
      <c r="BG70" s="8">
        <v>1</v>
      </c>
      <c r="BH70" s="14">
        <v>4</v>
      </c>
      <c r="BI70" s="6">
        <v>3</v>
      </c>
      <c r="BJ70" s="12">
        <v>3</v>
      </c>
      <c r="BK70" s="6">
        <v>3</v>
      </c>
      <c r="BL70" s="10">
        <v>1</v>
      </c>
      <c r="BM70" s="6">
        <v>1</v>
      </c>
      <c r="BN70" s="8">
        <v>1</v>
      </c>
      <c r="BO70" s="14">
        <v>4</v>
      </c>
      <c r="BP70" s="6">
        <v>2</v>
      </c>
      <c r="BQ70" s="12">
        <v>3</v>
      </c>
      <c r="BR70" s="6">
        <v>1</v>
      </c>
      <c r="BS70" s="10">
        <v>2</v>
      </c>
      <c r="BT70" s="6">
        <v>1</v>
      </c>
      <c r="BU70" s="8">
        <v>1</v>
      </c>
      <c r="BV70" s="14">
        <v>3</v>
      </c>
      <c r="BW70" s="6">
        <v>1</v>
      </c>
      <c r="BX70" s="12">
        <v>3</v>
      </c>
      <c r="BY70" s="6">
        <v>2</v>
      </c>
      <c r="BZ70" s="10">
        <v>2</v>
      </c>
      <c r="CA70" s="6">
        <v>1</v>
      </c>
      <c r="CB70" s="8">
        <v>1</v>
      </c>
      <c r="CC70" s="14">
        <v>4</v>
      </c>
      <c r="CD70" s="6">
        <v>2</v>
      </c>
      <c r="CE70" s="12">
        <v>2</v>
      </c>
      <c r="CF70" s="6">
        <v>1</v>
      </c>
      <c r="CG70" s="10">
        <v>1</v>
      </c>
      <c r="CH70" s="6">
        <v>2</v>
      </c>
      <c r="CI70" s="8">
        <v>1</v>
      </c>
      <c r="CJ70" s="14">
        <v>2</v>
      </c>
      <c r="CK70" s="58">
        <f t="shared" si="9"/>
        <v>36</v>
      </c>
      <c r="CL70" s="59">
        <f t="shared" si="10"/>
        <v>38</v>
      </c>
      <c r="CM70" s="60">
        <f t="shared" si="11"/>
        <v>24</v>
      </c>
      <c r="CN70" s="61">
        <f t="shared" si="12"/>
        <v>11</v>
      </c>
      <c r="CO70" s="62">
        <f t="shared" si="13"/>
        <v>8</v>
      </c>
      <c r="CP70" s="63">
        <f t="shared" si="14"/>
        <v>26</v>
      </c>
      <c r="CQ70" s="64">
        <f t="shared" si="15"/>
        <v>108</v>
      </c>
    </row>
    <row r="71" spans="1:95" x14ac:dyDescent="0.25">
      <c r="A71" s="1">
        <v>41851.383217592593</v>
      </c>
      <c r="B71" t="s">
        <v>320</v>
      </c>
      <c r="C71" t="s">
        <v>320</v>
      </c>
      <c r="D71" t="s">
        <v>73</v>
      </c>
      <c r="E71" t="s">
        <v>321</v>
      </c>
      <c r="F71" t="s">
        <v>61</v>
      </c>
      <c r="G71" s="29">
        <f>(SUM(R71:AF71)-'רשימות עזר'!$C$8)/'רשימות עזר'!$D$8</f>
        <v>0.87333333333333341</v>
      </c>
      <c r="H71" s="37">
        <f>(SUM(AG71+AI71+AK71+AN71+AP71+AR71+AU71+AW71+BB71+BD71+BF71+BI71+BK71+BM71+BP71+BR71+BT71+BW71+BY71+CA71+CD71+CF71+CH71)-'רשימות עזר'!$C$2)/'רשימות עזר'!$D$2</f>
        <v>-0.65306122448979542</v>
      </c>
      <c r="I71" s="38">
        <f>($CM71-'רשימות עזר'!$C$3)/('רשימות עזר'!$D$3)</f>
        <v>-0.76507936507936514</v>
      </c>
      <c r="J71" s="39">
        <f>($CN71-'רשימות עזר'!$C$4)/('רשימות עזר'!$D$4)</f>
        <v>0.67330677290836638</v>
      </c>
      <c r="K71" s="40">
        <f>($CO71-'רשימות עזר'!$C$5)/('רשימות עזר'!$D$5)</f>
        <v>1.2551020408163265</v>
      </c>
      <c r="L71" s="41">
        <f>($CP71-'רשימות עזר'!$C$6)/('רשימות עזר'!$D$6)</f>
        <v>-0.57092198581560272</v>
      </c>
      <c r="M71" s="42">
        <f>(CQ71-'רשימות עזר'!$C$7)/('רשימות עזר'!$D$7)</f>
        <v>-0.30386052303860495</v>
      </c>
      <c r="N71" s="73">
        <f t="shared" si="8"/>
        <v>0.2847364051473642</v>
      </c>
      <c r="O71">
        <v>2</v>
      </c>
      <c r="P71">
        <v>4</v>
      </c>
      <c r="Q71" t="b">
        <v>0</v>
      </c>
      <c r="R71" s="4">
        <v>3</v>
      </c>
      <c r="S71" s="4">
        <v>1</v>
      </c>
      <c r="T71" s="4">
        <v>3</v>
      </c>
      <c r="U71" s="4">
        <v>8</v>
      </c>
      <c r="V71" s="4">
        <v>3</v>
      </c>
      <c r="W71" s="4">
        <v>1</v>
      </c>
      <c r="X71" s="4">
        <v>8</v>
      </c>
      <c r="Y71" s="4">
        <v>5</v>
      </c>
      <c r="Z71" s="4">
        <v>5</v>
      </c>
      <c r="AA71" s="4">
        <v>2</v>
      </c>
      <c r="AB71" s="4">
        <v>1</v>
      </c>
      <c r="AC71" s="4">
        <v>4</v>
      </c>
      <c r="AD71" s="4">
        <v>2</v>
      </c>
      <c r="AE71" s="4">
        <v>6</v>
      </c>
      <c r="AF71" s="4">
        <v>4</v>
      </c>
      <c r="AG71" s="6">
        <v>2</v>
      </c>
      <c r="AH71" s="12">
        <v>2</v>
      </c>
      <c r="AI71" s="6">
        <v>2</v>
      </c>
      <c r="AJ71" s="10">
        <v>2</v>
      </c>
      <c r="AK71" s="6">
        <v>1</v>
      </c>
      <c r="AL71" s="8">
        <v>2</v>
      </c>
      <c r="AM71" s="14">
        <v>3</v>
      </c>
      <c r="AN71" s="6">
        <v>1</v>
      </c>
      <c r="AO71" s="12">
        <v>2</v>
      </c>
      <c r="AP71" s="6">
        <v>2</v>
      </c>
      <c r="AQ71" s="10">
        <v>2</v>
      </c>
      <c r="AR71" s="6">
        <v>1</v>
      </c>
      <c r="AS71" s="8">
        <v>2</v>
      </c>
      <c r="AT71" s="14">
        <v>2</v>
      </c>
      <c r="AU71" s="6">
        <v>1</v>
      </c>
      <c r="AV71" s="12">
        <v>3</v>
      </c>
      <c r="AW71" s="6">
        <v>3</v>
      </c>
      <c r="AX71" s="10">
        <v>1</v>
      </c>
      <c r="AY71" s="6">
        <v>1</v>
      </c>
      <c r="AZ71" s="8">
        <v>2</v>
      </c>
      <c r="BA71" s="14">
        <v>3</v>
      </c>
      <c r="BB71" s="6">
        <v>1</v>
      </c>
      <c r="BC71" s="12">
        <v>3</v>
      </c>
      <c r="BD71" s="6">
        <v>1</v>
      </c>
      <c r="BE71" s="10">
        <v>3</v>
      </c>
      <c r="BF71" s="6">
        <v>2</v>
      </c>
      <c r="BG71" s="8">
        <v>3</v>
      </c>
      <c r="BH71" s="14">
        <v>3</v>
      </c>
      <c r="BI71" s="6">
        <v>1</v>
      </c>
      <c r="BJ71" s="12">
        <v>3</v>
      </c>
      <c r="BK71" s="6">
        <v>3</v>
      </c>
      <c r="BL71" s="10">
        <v>1</v>
      </c>
      <c r="BM71" s="6">
        <v>2</v>
      </c>
      <c r="BN71" s="8">
        <v>2</v>
      </c>
      <c r="BO71" s="14">
        <v>3</v>
      </c>
      <c r="BP71" s="6">
        <v>1</v>
      </c>
      <c r="BQ71" s="12">
        <v>3</v>
      </c>
      <c r="BR71" s="6">
        <v>2</v>
      </c>
      <c r="BS71" s="10">
        <v>3</v>
      </c>
      <c r="BT71" s="6">
        <v>2</v>
      </c>
      <c r="BU71" s="8">
        <v>3</v>
      </c>
      <c r="BV71" s="14">
        <v>3</v>
      </c>
      <c r="BW71" s="6">
        <v>2</v>
      </c>
      <c r="BX71" s="12">
        <v>2</v>
      </c>
      <c r="BY71" s="6">
        <v>2</v>
      </c>
      <c r="BZ71" s="10">
        <v>2</v>
      </c>
      <c r="CA71" s="6">
        <v>2</v>
      </c>
      <c r="CB71" s="8">
        <v>2</v>
      </c>
      <c r="CC71" s="14">
        <v>2</v>
      </c>
      <c r="CD71" s="6">
        <v>2</v>
      </c>
      <c r="CE71" s="12">
        <v>2</v>
      </c>
      <c r="CF71" s="6">
        <v>3</v>
      </c>
      <c r="CG71" s="10">
        <v>2</v>
      </c>
      <c r="CH71" s="6">
        <v>2</v>
      </c>
      <c r="CI71" s="8">
        <v>2</v>
      </c>
      <c r="CJ71" s="14">
        <v>2</v>
      </c>
      <c r="CK71" s="58">
        <f t="shared" si="9"/>
        <v>56</v>
      </c>
      <c r="CL71" s="59">
        <f t="shared" si="10"/>
        <v>41</v>
      </c>
      <c r="CM71" s="60">
        <f t="shared" si="11"/>
        <v>20</v>
      </c>
      <c r="CN71" s="61">
        <f t="shared" si="12"/>
        <v>16</v>
      </c>
      <c r="CO71" s="62">
        <f t="shared" si="13"/>
        <v>18</v>
      </c>
      <c r="CP71" s="63">
        <f t="shared" si="14"/>
        <v>21</v>
      </c>
      <c r="CQ71" s="64">
        <f t="shared" si="15"/>
        <v>117</v>
      </c>
    </row>
    <row r="72" spans="1:95" x14ac:dyDescent="0.25">
      <c r="A72" s="1">
        <v>41869.217164351852</v>
      </c>
      <c r="B72" t="s">
        <v>338</v>
      </c>
      <c r="C72" t="s">
        <v>338</v>
      </c>
      <c r="D72" t="s">
        <v>73</v>
      </c>
      <c r="E72" t="s">
        <v>339</v>
      </c>
      <c r="F72" t="s">
        <v>61</v>
      </c>
      <c r="G72" s="29">
        <f>(SUM(R72:AF72)-'רשימות עזר'!$C$8)/'רשימות עזר'!$D$8</f>
        <v>-1.46</v>
      </c>
      <c r="H72" s="37">
        <f>(SUM(AG72+AI72+AK72+AN72+AP72+AR72+AU72+AW72+BB72+BD72+BF72+BI72+BK72+BM72+BP72+BR72+BT72+BW72+BY72+CA72+CD72+CF72+CH72)-'רשימות עזר'!$C$2)/'רשימות עזר'!$D$2</f>
        <v>-0.65306122448979542</v>
      </c>
      <c r="I72" s="38">
        <f>($CM72-'רשימות עזר'!$C$3)/('רשימות עזר'!$D$3)</f>
        <v>1.4571428571428571</v>
      </c>
      <c r="J72" s="39">
        <f>($CN72-'רשימות עזר'!$C$4)/('רשימות עזר'!$D$4)</f>
        <v>-0.12350597609561774</v>
      </c>
      <c r="K72" s="40">
        <f>($CO72-'רשימות עזר'!$C$5)/('רשימות עזר'!$D$5)</f>
        <v>-0.78571428571428592</v>
      </c>
      <c r="L72" s="41">
        <f>($CP72-'רשימות עזר'!$C$6)/('רשימות עזר'!$D$6)</f>
        <v>0.13829787234042573</v>
      </c>
      <c r="M72" s="42">
        <f>(CQ72-'רשימות עזר'!$C$7)/('רשימות עזר'!$D$7)</f>
        <v>-5.4794520547944925E-2</v>
      </c>
      <c r="N72" s="73">
        <f t="shared" si="8"/>
        <v>-0.75739726027397247</v>
      </c>
      <c r="O72">
        <v>1</v>
      </c>
      <c r="P72">
        <v>5</v>
      </c>
      <c r="Q72" t="s">
        <v>81</v>
      </c>
      <c r="R72" s="4">
        <v>2</v>
      </c>
      <c r="S72" s="4">
        <v>1</v>
      </c>
      <c r="T72" s="4">
        <v>1</v>
      </c>
      <c r="U72" s="4">
        <v>1</v>
      </c>
      <c r="V72" s="4">
        <v>2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2</v>
      </c>
      <c r="AD72" s="4">
        <v>1</v>
      </c>
      <c r="AE72" s="4">
        <v>1</v>
      </c>
      <c r="AF72" s="4">
        <v>4</v>
      </c>
      <c r="AG72" s="6">
        <v>2</v>
      </c>
      <c r="AH72" s="12">
        <v>3</v>
      </c>
      <c r="AI72" s="6">
        <v>1</v>
      </c>
      <c r="AJ72" s="10">
        <v>1</v>
      </c>
      <c r="AK72" s="6">
        <v>1</v>
      </c>
      <c r="AL72" s="8">
        <v>2</v>
      </c>
      <c r="AM72" s="14">
        <v>3</v>
      </c>
      <c r="AN72" s="6">
        <v>2</v>
      </c>
      <c r="AO72" s="12">
        <v>3</v>
      </c>
      <c r="AP72" s="6">
        <v>2</v>
      </c>
      <c r="AQ72" s="10">
        <v>1</v>
      </c>
      <c r="AR72" s="6">
        <v>2</v>
      </c>
      <c r="AS72" s="8">
        <v>2</v>
      </c>
      <c r="AT72" s="14">
        <v>3</v>
      </c>
      <c r="AU72" s="6">
        <v>1</v>
      </c>
      <c r="AV72" s="12">
        <v>4</v>
      </c>
      <c r="AW72" s="6">
        <v>1</v>
      </c>
      <c r="AX72" s="10">
        <v>1</v>
      </c>
      <c r="AY72" s="6">
        <v>2</v>
      </c>
      <c r="AZ72" s="8">
        <v>2</v>
      </c>
      <c r="BA72" s="14">
        <v>2</v>
      </c>
      <c r="BB72" s="6">
        <v>1</v>
      </c>
      <c r="BC72" s="12">
        <v>4</v>
      </c>
      <c r="BD72" s="6">
        <v>1</v>
      </c>
      <c r="BE72" s="10">
        <v>4</v>
      </c>
      <c r="BF72" s="6">
        <v>1</v>
      </c>
      <c r="BG72" s="8">
        <v>1</v>
      </c>
      <c r="BH72" s="14">
        <v>3</v>
      </c>
      <c r="BI72" s="6">
        <v>2</v>
      </c>
      <c r="BJ72" s="12">
        <v>4</v>
      </c>
      <c r="BK72" s="6">
        <v>3</v>
      </c>
      <c r="BL72" s="10">
        <v>2</v>
      </c>
      <c r="BM72" s="6">
        <v>3</v>
      </c>
      <c r="BN72" s="8">
        <v>1</v>
      </c>
      <c r="BO72" s="14">
        <v>3</v>
      </c>
      <c r="BP72" s="6">
        <v>2</v>
      </c>
      <c r="BQ72" s="12">
        <v>3</v>
      </c>
      <c r="BR72" s="6">
        <v>2</v>
      </c>
      <c r="BS72" s="10">
        <v>1</v>
      </c>
      <c r="BT72" s="6">
        <v>2</v>
      </c>
      <c r="BU72" s="8">
        <v>1</v>
      </c>
      <c r="BV72" s="14">
        <v>2</v>
      </c>
      <c r="BW72" s="6">
        <v>3</v>
      </c>
      <c r="BX72" s="12">
        <v>3</v>
      </c>
      <c r="BY72" s="6">
        <v>2</v>
      </c>
      <c r="BZ72" s="10">
        <v>3</v>
      </c>
      <c r="CA72" s="6">
        <v>2</v>
      </c>
      <c r="CB72" s="8">
        <v>2</v>
      </c>
      <c r="CC72" s="14">
        <v>3</v>
      </c>
      <c r="CD72" s="6">
        <v>3</v>
      </c>
      <c r="CE72" s="12">
        <v>3</v>
      </c>
      <c r="CF72" s="6">
        <v>1</v>
      </c>
      <c r="CG72" s="10">
        <v>1</v>
      </c>
      <c r="CH72" s="6">
        <v>1</v>
      </c>
      <c r="CI72" s="8">
        <v>1</v>
      </c>
      <c r="CJ72" s="14">
        <v>4</v>
      </c>
      <c r="CK72" s="58">
        <f t="shared" si="9"/>
        <v>21</v>
      </c>
      <c r="CL72" s="59">
        <f t="shared" si="10"/>
        <v>41</v>
      </c>
      <c r="CM72" s="60">
        <f t="shared" si="11"/>
        <v>27</v>
      </c>
      <c r="CN72" s="61">
        <f t="shared" si="12"/>
        <v>14</v>
      </c>
      <c r="CO72" s="62">
        <f t="shared" si="13"/>
        <v>12</v>
      </c>
      <c r="CP72" s="63">
        <f t="shared" si="14"/>
        <v>23</v>
      </c>
      <c r="CQ72" s="64">
        <f t="shared" si="15"/>
        <v>119</v>
      </c>
    </row>
    <row r="73" spans="1:95" x14ac:dyDescent="0.25">
      <c r="A73" s="1">
        <v>41872.164189814815</v>
      </c>
      <c r="B73" t="s">
        <v>348</v>
      </c>
      <c r="C73" t="s">
        <v>348</v>
      </c>
      <c r="D73" t="s">
        <v>73</v>
      </c>
      <c r="E73" t="s">
        <v>349</v>
      </c>
      <c r="F73" t="s">
        <v>61</v>
      </c>
      <c r="G73" s="29">
        <f>(SUM(R73:AF73)-'רשימות עזר'!$C$8)/'רשימות עזר'!$D$8</f>
        <v>2.3400000000000003</v>
      </c>
      <c r="H73" s="37">
        <f>(SUM(AG73+AI73+AK73+AN73+AP73+AR73+AU73+AW73+BB73+BD73+BF73+BI73+BK73+BM73+BP73+BR73+BT73+BW73+BY73+CA73+CD73+CF73+CH73)-'רשימות עזר'!$C$2)/'רשימות עזר'!$D$2</f>
        <v>0.22157434402332407</v>
      </c>
      <c r="I73" s="38">
        <f>($CM73-'רשימות עזר'!$C$3)/('רשימות עזר'!$D$3)</f>
        <v>0.18730158730158727</v>
      </c>
      <c r="J73" s="39">
        <f>($CN73-'רשימות עזר'!$C$4)/('רשימות עזר'!$D$4)</f>
        <v>-0.12350597609561774</v>
      </c>
      <c r="K73" s="40">
        <f>($CO73-'רשימות עזר'!$C$5)/('רשימות עזר'!$D$5)</f>
        <v>-0.78571428571428592</v>
      </c>
      <c r="L73" s="41">
        <f>($CP73-'רשימות עזר'!$C$6)/('רשימות עזר'!$D$6)</f>
        <v>-0.57092198581560272</v>
      </c>
      <c r="M73" s="42">
        <f>(CQ73-'רשימות עזר'!$C$7)/('רשימות עזר'!$D$7)</f>
        <v>-0.17932752179327494</v>
      </c>
      <c r="N73" s="73">
        <f t="shared" si="8"/>
        <v>1.0803362391033626</v>
      </c>
      <c r="O73">
        <v>1</v>
      </c>
      <c r="P73">
        <v>2</v>
      </c>
      <c r="Q73" t="b">
        <v>0</v>
      </c>
      <c r="R73" s="4">
        <v>7</v>
      </c>
      <c r="S73" s="4">
        <v>3</v>
      </c>
      <c r="T73" s="4">
        <v>1</v>
      </c>
      <c r="U73" s="4">
        <v>5</v>
      </c>
      <c r="V73" s="4">
        <v>4</v>
      </c>
      <c r="W73" s="4">
        <v>6</v>
      </c>
      <c r="X73" s="4">
        <v>8</v>
      </c>
      <c r="Y73" s="4">
        <v>7</v>
      </c>
      <c r="Z73" s="4">
        <v>5</v>
      </c>
      <c r="AA73" s="4">
        <v>5</v>
      </c>
      <c r="AB73" s="4">
        <v>7</v>
      </c>
      <c r="AC73" s="4">
        <v>2</v>
      </c>
      <c r="AD73" s="4">
        <v>8</v>
      </c>
      <c r="AE73" s="4">
        <v>4</v>
      </c>
      <c r="AF73" s="4">
        <v>6</v>
      </c>
      <c r="AG73" s="6">
        <v>3</v>
      </c>
      <c r="AH73" s="12">
        <v>3</v>
      </c>
      <c r="AI73" s="6">
        <v>2</v>
      </c>
      <c r="AJ73" s="10">
        <v>1</v>
      </c>
      <c r="AK73" s="6">
        <v>1</v>
      </c>
      <c r="AL73" s="8">
        <v>1</v>
      </c>
      <c r="AM73" s="14">
        <v>3</v>
      </c>
      <c r="AN73" s="6">
        <v>2</v>
      </c>
      <c r="AO73" s="12">
        <v>3</v>
      </c>
      <c r="AP73" s="6">
        <v>2</v>
      </c>
      <c r="AQ73" s="10">
        <v>2</v>
      </c>
      <c r="AS73" s="8">
        <v>2</v>
      </c>
      <c r="AT73" s="14">
        <v>2</v>
      </c>
      <c r="AU73" s="6">
        <v>1</v>
      </c>
      <c r="AV73" s="12">
        <v>3</v>
      </c>
      <c r="AW73" s="6">
        <v>2</v>
      </c>
      <c r="AX73" s="10">
        <v>1</v>
      </c>
      <c r="AY73" s="6">
        <v>1</v>
      </c>
      <c r="AZ73" s="8">
        <v>1</v>
      </c>
      <c r="BA73" s="14">
        <v>2</v>
      </c>
      <c r="BB73" s="6">
        <v>3</v>
      </c>
      <c r="BC73" s="12">
        <v>3</v>
      </c>
      <c r="BD73" s="6">
        <v>1</v>
      </c>
      <c r="BE73" s="10">
        <v>2</v>
      </c>
      <c r="BF73" s="6">
        <v>2</v>
      </c>
      <c r="BG73" s="8">
        <v>1</v>
      </c>
      <c r="BH73" s="14">
        <v>3</v>
      </c>
      <c r="BI73" s="6">
        <v>3</v>
      </c>
      <c r="BJ73" s="12">
        <v>3</v>
      </c>
      <c r="BK73" s="6">
        <v>3</v>
      </c>
      <c r="BL73" s="10">
        <v>2</v>
      </c>
      <c r="BM73" s="6">
        <v>3</v>
      </c>
      <c r="BN73" s="8">
        <v>2</v>
      </c>
      <c r="BO73" s="14">
        <v>2</v>
      </c>
      <c r="BP73" s="6">
        <v>2</v>
      </c>
      <c r="BQ73" s="12">
        <v>2</v>
      </c>
      <c r="BR73" s="6">
        <v>2</v>
      </c>
      <c r="BS73" s="10">
        <v>2</v>
      </c>
      <c r="BT73" s="6">
        <v>3</v>
      </c>
      <c r="BU73" s="8">
        <v>2</v>
      </c>
      <c r="BV73" s="14">
        <v>3</v>
      </c>
      <c r="BW73" s="6">
        <v>2</v>
      </c>
      <c r="BX73" s="12">
        <v>3</v>
      </c>
      <c r="BY73" s="6">
        <v>2</v>
      </c>
      <c r="BZ73" s="10">
        <v>2</v>
      </c>
      <c r="CA73" s="6">
        <v>2</v>
      </c>
      <c r="CB73" s="8">
        <v>2</v>
      </c>
      <c r="CC73" s="14">
        <v>3</v>
      </c>
      <c r="CD73" s="6">
        <v>2</v>
      </c>
      <c r="CE73" s="12">
        <v>3</v>
      </c>
      <c r="CF73" s="6">
        <v>2</v>
      </c>
      <c r="CG73" s="10">
        <v>2</v>
      </c>
      <c r="CH73" s="6">
        <v>2</v>
      </c>
      <c r="CI73" s="8">
        <v>1</v>
      </c>
      <c r="CJ73" s="14">
        <v>3</v>
      </c>
      <c r="CK73" s="58">
        <f t="shared" si="9"/>
        <v>78</v>
      </c>
      <c r="CL73" s="59">
        <f t="shared" si="10"/>
        <v>47</v>
      </c>
      <c r="CM73" s="60">
        <f t="shared" si="11"/>
        <v>23</v>
      </c>
      <c r="CN73" s="61">
        <f t="shared" si="12"/>
        <v>14</v>
      </c>
      <c r="CO73" s="62">
        <f t="shared" si="13"/>
        <v>12</v>
      </c>
      <c r="CP73" s="63">
        <f t="shared" si="14"/>
        <v>21</v>
      </c>
      <c r="CQ73" s="64">
        <f t="shared" si="15"/>
        <v>118</v>
      </c>
    </row>
    <row r="74" spans="1:95" x14ac:dyDescent="0.25">
      <c r="A74" s="1">
        <v>41876.319004629629</v>
      </c>
      <c r="B74" t="s">
        <v>356</v>
      </c>
      <c r="C74" t="s">
        <v>356</v>
      </c>
      <c r="D74" t="s">
        <v>73</v>
      </c>
      <c r="E74" t="s">
        <v>357</v>
      </c>
      <c r="F74" t="s">
        <v>61</v>
      </c>
      <c r="G74" s="29">
        <f>(SUM(R74:AF74)-'רשימות עזר'!$C$8)/'רשימות עזר'!$D$8</f>
        <v>-0.85999999999999988</v>
      </c>
      <c r="H74" s="37">
        <f>(SUM(AG74+AI74+AK74+AN74+AP74+AR74+AU74+AW74+BB74+BD74+BF74+BI74+BK74+BM74+BP74+BR74+BT74+BW74+BY74+CA74+CD74+CF74+CH74)-'רשימות עזר'!$C$2)/'רשימות עזר'!$D$2</f>
        <v>0.51311953352769724</v>
      </c>
      <c r="I74" s="38">
        <f>($CM74-'רשימות עזר'!$C$3)/('רשימות עזר'!$D$3)</f>
        <v>0.82222222222222219</v>
      </c>
      <c r="J74" s="39">
        <f>($CN74-'רשימות עזר'!$C$4)/('רשימות עזר'!$D$4)</f>
        <v>0.67330677290836638</v>
      </c>
      <c r="K74" s="40">
        <f>($CO74-'רשימות עזר'!$C$5)/('רשימות עזר'!$D$5)</f>
        <v>0.57482993197278898</v>
      </c>
      <c r="L74" s="41">
        <f>($CP74-'רשימות עזר'!$C$6)/('רשימות עזר'!$D$6)</f>
        <v>0.13829787234042573</v>
      </c>
      <c r="M74" s="42">
        <f>(CQ74-'רשימות עזר'!$C$7)/('רשימות עזר'!$D$7)</f>
        <v>1.4396014943960154</v>
      </c>
      <c r="N74" s="73">
        <f t="shared" si="8"/>
        <v>0.28980074719800775</v>
      </c>
      <c r="O74">
        <v>1</v>
      </c>
      <c r="P74">
        <v>8</v>
      </c>
      <c r="Q74" t="b">
        <v>0</v>
      </c>
      <c r="R74" s="4">
        <v>5</v>
      </c>
      <c r="S74" s="4">
        <v>1</v>
      </c>
      <c r="T74" s="4">
        <v>1</v>
      </c>
      <c r="U74" s="4">
        <v>3</v>
      </c>
      <c r="V74" s="4">
        <v>2</v>
      </c>
      <c r="W74" s="4">
        <v>1</v>
      </c>
      <c r="X74" s="4">
        <v>1</v>
      </c>
      <c r="Y74" s="4">
        <v>1</v>
      </c>
      <c r="Z74" s="4">
        <v>2</v>
      </c>
      <c r="AA74" s="4">
        <v>1</v>
      </c>
      <c r="AB74" s="4">
        <v>2</v>
      </c>
      <c r="AC74" s="4">
        <v>1</v>
      </c>
      <c r="AD74" s="4">
        <v>1</v>
      </c>
      <c r="AE74" s="4">
        <v>2</v>
      </c>
      <c r="AF74" s="4">
        <v>6</v>
      </c>
      <c r="AG74" s="6">
        <v>3</v>
      </c>
      <c r="AH74" s="12">
        <v>3</v>
      </c>
      <c r="AI74" s="6">
        <v>2</v>
      </c>
      <c r="AJ74" s="10">
        <v>2</v>
      </c>
      <c r="AK74" s="6">
        <v>2</v>
      </c>
      <c r="AL74" s="8">
        <v>2</v>
      </c>
      <c r="AM74" s="14">
        <v>3</v>
      </c>
      <c r="AN74" s="6">
        <v>2</v>
      </c>
      <c r="AO74" s="12">
        <v>2</v>
      </c>
      <c r="AP74" s="6">
        <v>2</v>
      </c>
      <c r="AQ74" s="10">
        <v>2</v>
      </c>
      <c r="AR74" s="6">
        <v>2</v>
      </c>
      <c r="AS74" s="8">
        <v>2</v>
      </c>
      <c r="AT74" s="14">
        <v>2</v>
      </c>
      <c r="AU74" s="6">
        <v>2</v>
      </c>
      <c r="AV74" s="12">
        <v>4</v>
      </c>
      <c r="AW74" s="6">
        <v>2</v>
      </c>
      <c r="AX74" s="10">
        <v>2</v>
      </c>
      <c r="AY74" s="6">
        <v>2</v>
      </c>
      <c r="AZ74" s="8">
        <v>2</v>
      </c>
      <c r="BA74" s="14">
        <v>3</v>
      </c>
      <c r="BB74" s="6">
        <v>2</v>
      </c>
      <c r="BC74" s="12">
        <v>3</v>
      </c>
      <c r="BD74" s="6">
        <v>2</v>
      </c>
      <c r="BE74" s="10">
        <v>2</v>
      </c>
      <c r="BF74" s="6">
        <v>2</v>
      </c>
      <c r="BG74" s="8">
        <v>2</v>
      </c>
      <c r="BH74" s="14">
        <v>3</v>
      </c>
      <c r="BI74" s="6">
        <v>2</v>
      </c>
      <c r="BJ74" s="12">
        <v>3</v>
      </c>
      <c r="BK74" s="6">
        <v>3</v>
      </c>
      <c r="BL74" s="10">
        <v>2</v>
      </c>
      <c r="BM74" s="6">
        <v>3</v>
      </c>
      <c r="BN74" s="8">
        <v>2</v>
      </c>
      <c r="BO74" s="14">
        <v>3</v>
      </c>
      <c r="BP74" s="6">
        <v>2</v>
      </c>
      <c r="BQ74" s="12">
        <v>3</v>
      </c>
      <c r="BR74" s="6">
        <v>2</v>
      </c>
      <c r="BS74" s="10">
        <v>2</v>
      </c>
      <c r="BT74" s="6">
        <v>2</v>
      </c>
      <c r="BU74" s="8">
        <v>2</v>
      </c>
      <c r="BV74" s="14">
        <v>3</v>
      </c>
      <c r="BW74" s="6">
        <v>2</v>
      </c>
      <c r="BX74" s="12">
        <v>3</v>
      </c>
      <c r="BY74" s="6">
        <v>2</v>
      </c>
      <c r="BZ74" s="10">
        <v>2</v>
      </c>
      <c r="CA74" s="6">
        <v>2</v>
      </c>
      <c r="CB74" s="8">
        <v>2</v>
      </c>
      <c r="CC74" s="14">
        <v>3</v>
      </c>
      <c r="CD74" s="6">
        <v>1</v>
      </c>
      <c r="CE74" s="12">
        <v>4</v>
      </c>
      <c r="CF74" s="6">
        <v>2</v>
      </c>
      <c r="CG74" s="10">
        <v>2</v>
      </c>
      <c r="CH74" s="6">
        <v>3</v>
      </c>
      <c r="CI74" s="8">
        <v>2</v>
      </c>
      <c r="CJ74" s="14">
        <v>3</v>
      </c>
      <c r="CK74" s="58">
        <f t="shared" si="9"/>
        <v>30</v>
      </c>
      <c r="CL74" s="59">
        <f t="shared" si="10"/>
        <v>49</v>
      </c>
      <c r="CM74" s="60">
        <f t="shared" si="11"/>
        <v>25</v>
      </c>
      <c r="CN74" s="61">
        <f t="shared" si="12"/>
        <v>16</v>
      </c>
      <c r="CO74" s="62">
        <f t="shared" si="13"/>
        <v>16</v>
      </c>
      <c r="CP74" s="63">
        <f t="shared" si="14"/>
        <v>23</v>
      </c>
      <c r="CQ74" s="64">
        <f t="shared" si="15"/>
        <v>131</v>
      </c>
    </row>
    <row r="75" spans="1:95" x14ac:dyDescent="0.25">
      <c r="A75" s="1">
        <v>41884.307766203703</v>
      </c>
      <c r="B75" t="s">
        <v>366</v>
      </c>
      <c r="C75" t="s">
        <v>366</v>
      </c>
      <c r="D75" t="s">
        <v>73</v>
      </c>
      <c r="E75" t="s">
        <v>367</v>
      </c>
      <c r="F75" t="s">
        <v>61</v>
      </c>
      <c r="G75" s="29">
        <f>(SUM(R75:AF75)-'רשימות עזר'!$C$8)/'רשימות עזר'!$D$8</f>
        <v>-1.1933333333333331</v>
      </c>
      <c r="H75" s="37">
        <f>(SUM(AG75+AI75+AK75+AN75+AP75+AR75+AU75+AW75+BB75+BD75+BF75+BI75+BK75+BM75+BP75+BR75+BT75+BW75+BY75+CA75+CD75+CF75+CH75)-'רשימות עזר'!$C$2)/'רשימות עזר'!$D$2</f>
        <v>0.36734693877551067</v>
      </c>
      <c r="I75" s="38">
        <f>($CM75-'רשימות עזר'!$C$3)/('רשימות עזר'!$D$3)</f>
        <v>0.18730158730158727</v>
      </c>
      <c r="J75" s="39">
        <f>($CN75-'רשימות עזר'!$C$4)/('רשימות עזר'!$D$4)</f>
        <v>-0.12350597609561774</v>
      </c>
      <c r="K75" s="40">
        <f>($CO75-'רשימות עזר'!$C$5)/('רשימות עזר'!$D$5)</f>
        <v>-1.1258503401360547</v>
      </c>
      <c r="L75" s="41">
        <f>($CP75-'רשימות עזר'!$C$6)/('רשימות עזר'!$D$6)</f>
        <v>0.49290780141843993</v>
      </c>
      <c r="M75" s="42">
        <f>(CQ75-'רשימות עזר'!$C$7)/('רשימות עזר'!$D$7)</f>
        <v>0.31880448318804516</v>
      </c>
      <c r="N75" s="73">
        <f t="shared" si="8"/>
        <v>-0.43726442507264396</v>
      </c>
      <c r="O75">
        <v>1</v>
      </c>
      <c r="P75">
        <v>5</v>
      </c>
      <c r="Q75" t="b">
        <v>0</v>
      </c>
      <c r="R75" s="4">
        <v>4</v>
      </c>
      <c r="S75" s="4">
        <v>1</v>
      </c>
      <c r="T75" s="4">
        <v>2</v>
      </c>
      <c r="U75" s="4">
        <v>1</v>
      </c>
      <c r="V75" s="4">
        <v>2</v>
      </c>
      <c r="W75" s="4">
        <v>1</v>
      </c>
      <c r="X75" s="4">
        <v>2</v>
      </c>
      <c r="Y75" s="4">
        <v>1</v>
      </c>
      <c r="Z75" s="4">
        <v>1</v>
      </c>
      <c r="AA75" s="4">
        <v>2</v>
      </c>
      <c r="AB75" s="4">
        <v>2</v>
      </c>
      <c r="AC75" s="4">
        <v>1</v>
      </c>
      <c r="AD75" s="4">
        <v>1</v>
      </c>
      <c r="AE75" s="4">
        <v>2</v>
      </c>
      <c r="AF75" s="4">
        <v>2</v>
      </c>
      <c r="AG75" s="6">
        <v>3</v>
      </c>
      <c r="AH75" s="12">
        <v>2</v>
      </c>
      <c r="AI75" s="6">
        <v>2</v>
      </c>
      <c r="AJ75" s="10">
        <v>3</v>
      </c>
      <c r="AK75" s="6">
        <v>3</v>
      </c>
      <c r="AL75" s="8">
        <v>1</v>
      </c>
      <c r="AM75" s="14">
        <v>3</v>
      </c>
      <c r="AN75" s="6">
        <v>2</v>
      </c>
      <c r="AO75" s="12">
        <v>3</v>
      </c>
      <c r="AP75" s="6">
        <v>2</v>
      </c>
      <c r="AQ75" s="10">
        <v>1</v>
      </c>
      <c r="AR75" s="6">
        <v>2</v>
      </c>
      <c r="AS75" s="8">
        <v>2</v>
      </c>
      <c r="AT75" s="14">
        <v>2</v>
      </c>
      <c r="AU75" s="6">
        <v>2</v>
      </c>
      <c r="AV75" s="12">
        <v>2</v>
      </c>
      <c r="AW75" s="6">
        <v>2</v>
      </c>
      <c r="AX75" s="10">
        <v>1</v>
      </c>
      <c r="AY75" s="6">
        <v>2</v>
      </c>
      <c r="AZ75" s="8">
        <v>1</v>
      </c>
      <c r="BA75" s="14">
        <v>3</v>
      </c>
      <c r="BB75" s="6">
        <v>2</v>
      </c>
      <c r="BC75" s="12">
        <v>4</v>
      </c>
      <c r="BD75" s="6">
        <v>2</v>
      </c>
      <c r="BE75" s="10">
        <v>1</v>
      </c>
      <c r="BF75" s="6">
        <v>2</v>
      </c>
      <c r="BG75" s="8">
        <v>2</v>
      </c>
      <c r="BH75" s="14">
        <v>4</v>
      </c>
      <c r="BI75" s="6">
        <v>1</v>
      </c>
      <c r="BJ75" s="12">
        <v>3</v>
      </c>
      <c r="BK75" s="6">
        <v>2</v>
      </c>
      <c r="BL75" s="10">
        <v>2</v>
      </c>
      <c r="BM75" s="6">
        <v>2</v>
      </c>
      <c r="BN75" s="8">
        <v>1</v>
      </c>
      <c r="BO75" s="14">
        <v>3</v>
      </c>
      <c r="BP75" s="6">
        <v>2</v>
      </c>
      <c r="BQ75" s="12">
        <v>3</v>
      </c>
      <c r="BR75" s="6">
        <v>2</v>
      </c>
      <c r="BS75" s="10">
        <v>2</v>
      </c>
      <c r="BT75" s="6">
        <v>2</v>
      </c>
      <c r="BU75" s="8">
        <v>2</v>
      </c>
      <c r="BV75" s="14">
        <v>4</v>
      </c>
      <c r="BW75" s="6">
        <v>2</v>
      </c>
      <c r="BX75" s="12">
        <v>3</v>
      </c>
      <c r="BY75" s="6">
        <v>2</v>
      </c>
      <c r="BZ75" s="10">
        <v>2</v>
      </c>
      <c r="CA75" s="6">
        <v>2</v>
      </c>
      <c r="CB75" s="8">
        <v>1</v>
      </c>
      <c r="CC75" s="14">
        <v>2</v>
      </c>
      <c r="CD75" s="6">
        <v>2</v>
      </c>
      <c r="CE75" s="12">
        <v>3</v>
      </c>
      <c r="CF75" s="6">
        <v>2</v>
      </c>
      <c r="CG75" s="10">
        <v>2</v>
      </c>
      <c r="CH75" s="6">
        <v>3</v>
      </c>
      <c r="CI75" s="8">
        <v>1</v>
      </c>
      <c r="CJ75" s="14">
        <v>3</v>
      </c>
      <c r="CK75" s="58">
        <f t="shared" si="9"/>
        <v>25</v>
      </c>
      <c r="CL75" s="59">
        <f t="shared" si="10"/>
        <v>48</v>
      </c>
      <c r="CM75" s="60">
        <f t="shared" si="11"/>
        <v>23</v>
      </c>
      <c r="CN75" s="61">
        <f t="shared" si="12"/>
        <v>14</v>
      </c>
      <c r="CO75" s="62">
        <f t="shared" si="13"/>
        <v>11</v>
      </c>
      <c r="CP75" s="63">
        <f t="shared" si="14"/>
        <v>24</v>
      </c>
      <c r="CQ75" s="64">
        <f t="shared" si="15"/>
        <v>122</v>
      </c>
    </row>
    <row r="76" spans="1:95" x14ac:dyDescent="0.25">
      <c r="A76" s="1">
        <v>41884.32508101852</v>
      </c>
      <c r="B76" t="s">
        <v>368</v>
      </c>
      <c r="C76" t="s">
        <v>368</v>
      </c>
      <c r="D76" t="s">
        <v>73</v>
      </c>
      <c r="E76" t="s">
        <v>369</v>
      </c>
      <c r="F76" t="s">
        <v>61</v>
      </c>
      <c r="G76" s="29">
        <f>(SUM(R76:AF76)-'רשימות עזר'!$C$8)/'רשימות עזר'!$D$8</f>
        <v>-0.72666666666666657</v>
      </c>
      <c r="H76" s="37">
        <f>(SUM(AG76+AI76+AK76+AN76+AP76+AR76+AU76+AW76+BB76+BD76+BF76+BI76+BK76+BM76+BP76+BR76+BT76+BW76+BY76+CA76+CD76+CF76+CH76)-'רשימות עזר'!$C$2)/'רשימות עזר'!$D$2</f>
        <v>-1.0903790087463552</v>
      </c>
      <c r="I76" s="38">
        <f>($CM76-'רשימות עזר'!$C$3)/('רשימות עזר'!$D$3)</f>
        <v>1.4571428571428571</v>
      </c>
      <c r="J76" s="39">
        <f>($CN76-'רשימות עזר'!$C$4)/('רשימות עזר'!$D$4)</f>
        <v>-1.318725099601594</v>
      </c>
      <c r="K76" s="40">
        <f>($CO76-'רשימות עזר'!$C$5)/('רשימות עזר'!$D$5)</f>
        <v>-1.806122448979592</v>
      </c>
      <c r="L76" s="41">
        <f>($CP76-'רשימות עזר'!$C$6)/('רשימות עזר'!$D$6)</f>
        <v>1.2021276595744683</v>
      </c>
      <c r="M76" s="42">
        <f>(CQ76-'רשימות עזר'!$C$7)/('רשימות עזר'!$D$7)</f>
        <v>-0.92652552926525511</v>
      </c>
      <c r="N76" s="73">
        <f t="shared" si="8"/>
        <v>-0.82659609796596079</v>
      </c>
      <c r="O76">
        <v>1</v>
      </c>
      <c r="P76">
        <v>5</v>
      </c>
      <c r="Q76" t="b">
        <v>0</v>
      </c>
      <c r="R76" s="4">
        <v>2</v>
      </c>
      <c r="S76" s="4">
        <v>6</v>
      </c>
      <c r="T76" s="4">
        <v>1</v>
      </c>
      <c r="U76" s="4">
        <v>1</v>
      </c>
      <c r="V76" s="4">
        <v>2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4</v>
      </c>
      <c r="AD76" s="4">
        <v>1</v>
      </c>
      <c r="AE76" s="4">
        <v>8</v>
      </c>
      <c r="AF76" s="4">
        <v>1</v>
      </c>
      <c r="AG76" s="6">
        <v>4</v>
      </c>
      <c r="AH76" s="12">
        <v>3</v>
      </c>
      <c r="AI76" s="6">
        <v>1</v>
      </c>
      <c r="AJ76" s="10">
        <v>1</v>
      </c>
      <c r="AK76" s="6">
        <v>1</v>
      </c>
      <c r="AL76" s="8">
        <v>1</v>
      </c>
      <c r="AM76" s="14">
        <v>4</v>
      </c>
      <c r="AN76" s="6">
        <v>1</v>
      </c>
      <c r="AO76" s="12">
        <v>3</v>
      </c>
      <c r="AP76" s="6">
        <v>1</v>
      </c>
      <c r="AQ76" s="10">
        <v>2</v>
      </c>
      <c r="AR76" s="6">
        <v>1</v>
      </c>
      <c r="AS76" s="8">
        <v>1</v>
      </c>
      <c r="AT76" s="14">
        <v>2</v>
      </c>
      <c r="AU76" s="6">
        <v>1</v>
      </c>
      <c r="AV76" s="12">
        <v>4</v>
      </c>
      <c r="AW76" s="6">
        <v>3</v>
      </c>
      <c r="AX76" s="10">
        <v>1</v>
      </c>
      <c r="AY76" s="6">
        <v>1</v>
      </c>
      <c r="AZ76" s="8">
        <v>1</v>
      </c>
      <c r="BA76" s="14">
        <v>3</v>
      </c>
      <c r="BB76" s="6">
        <v>2</v>
      </c>
      <c r="BC76" s="12">
        <v>4</v>
      </c>
      <c r="BD76" s="6">
        <v>1</v>
      </c>
      <c r="BE76" s="10">
        <v>1</v>
      </c>
      <c r="BF76" s="6">
        <v>1</v>
      </c>
      <c r="BG76" s="8">
        <v>1</v>
      </c>
      <c r="BH76" s="14">
        <v>4</v>
      </c>
      <c r="BI76" s="6">
        <v>3</v>
      </c>
      <c r="BJ76" s="12">
        <v>4</v>
      </c>
      <c r="BK76" s="6">
        <v>3</v>
      </c>
      <c r="BL76" s="10">
        <v>1</v>
      </c>
      <c r="BM76" s="6">
        <v>2</v>
      </c>
      <c r="BN76" s="8">
        <v>1</v>
      </c>
      <c r="BO76" s="14">
        <v>4</v>
      </c>
      <c r="BP76" s="6">
        <v>2</v>
      </c>
      <c r="BQ76" s="12">
        <v>4</v>
      </c>
      <c r="BR76" s="6">
        <v>1</v>
      </c>
      <c r="BS76" s="10">
        <v>2</v>
      </c>
      <c r="BT76" s="6">
        <v>2</v>
      </c>
      <c r="BU76" s="8">
        <v>2</v>
      </c>
      <c r="BV76" s="14">
        <v>2</v>
      </c>
      <c r="BW76" s="6">
        <v>3</v>
      </c>
      <c r="BX76" s="12">
        <v>3</v>
      </c>
      <c r="BY76" s="6">
        <v>1</v>
      </c>
      <c r="BZ76" s="10">
        <v>1</v>
      </c>
      <c r="CA76" s="6">
        <v>1</v>
      </c>
      <c r="CB76" s="8">
        <v>1</v>
      </c>
      <c r="CC76" s="14">
        <v>4</v>
      </c>
      <c r="CD76" s="6">
        <v>1</v>
      </c>
      <c r="CE76" s="12">
        <v>2</v>
      </c>
      <c r="CF76" s="6">
        <v>1</v>
      </c>
      <c r="CG76" s="10">
        <v>2</v>
      </c>
      <c r="CH76" s="6">
        <v>1</v>
      </c>
      <c r="CI76" s="8">
        <v>1</v>
      </c>
      <c r="CJ76" s="14">
        <v>3</v>
      </c>
      <c r="CK76" s="58">
        <f t="shared" si="9"/>
        <v>32</v>
      </c>
      <c r="CL76" s="59">
        <f t="shared" si="10"/>
        <v>38</v>
      </c>
      <c r="CM76" s="60">
        <f t="shared" si="11"/>
        <v>27</v>
      </c>
      <c r="CN76" s="61">
        <f t="shared" si="12"/>
        <v>11</v>
      </c>
      <c r="CO76" s="62">
        <f t="shared" si="13"/>
        <v>9</v>
      </c>
      <c r="CP76" s="63">
        <f t="shared" si="14"/>
        <v>26</v>
      </c>
      <c r="CQ76" s="64">
        <f t="shared" si="15"/>
        <v>112</v>
      </c>
    </row>
    <row r="77" spans="1:95" x14ac:dyDescent="0.25">
      <c r="A77" s="1">
        <v>41886.17119212963</v>
      </c>
      <c r="B77" t="s">
        <v>370</v>
      </c>
      <c r="C77" t="s">
        <v>370</v>
      </c>
      <c r="D77" t="s">
        <v>73</v>
      </c>
      <c r="E77" t="s">
        <v>371</v>
      </c>
      <c r="F77" t="s">
        <v>61</v>
      </c>
      <c r="G77" s="29">
        <f>(SUM(R77:AF77)-'רשימות עזר'!$C$8)/'רשימות עזר'!$D$8</f>
        <v>0.47333333333333344</v>
      </c>
      <c r="H77" s="37">
        <f>(SUM(AG77+AI77+AK77+AN77+AP77+AR77+AU77+AW77+BB77+BD77+BF77+BI77+BK77+BM77+BP77+BR77+BT77+BW77+BY77+CA77+CD77+CF77+CH77)-'רשימות עזר'!$C$2)/'רשימות עזר'!$D$2</f>
        <v>-0.21574344023323569</v>
      </c>
      <c r="I77" s="38">
        <f>($CM77-'רשימות עזר'!$C$3)/('רשימות עזר'!$D$3)</f>
        <v>1.1396825396825396</v>
      </c>
      <c r="J77" s="39">
        <f>($CN77-'רשימות עזר'!$C$4)/('רשימות עזר'!$D$4)</f>
        <v>-0.52191235059760976</v>
      </c>
      <c r="K77" s="40">
        <f>($CO77-'רשימות עזר'!$C$5)/('רשימות עזר'!$D$5)</f>
        <v>-1.1258503401360547</v>
      </c>
      <c r="L77" s="41">
        <f>($CP77-'רשימות עזר'!$C$6)/('רשימות עזר'!$D$6)</f>
        <v>0.49290780141843993</v>
      </c>
      <c r="M77" s="42">
        <f>(CQ77-'רשימות עזר'!$C$7)/('רשימות עזר'!$D$7)</f>
        <v>6.97384806973851E-2</v>
      </c>
      <c r="N77" s="73">
        <f t="shared" si="8"/>
        <v>0.27153590701535929</v>
      </c>
      <c r="O77">
        <v>1</v>
      </c>
      <c r="P77">
        <v>5</v>
      </c>
      <c r="Q77" t="b">
        <v>0</v>
      </c>
      <c r="R77" s="4">
        <v>8</v>
      </c>
      <c r="S77" s="4">
        <v>1</v>
      </c>
      <c r="T77" s="4">
        <v>3</v>
      </c>
      <c r="U77" s="4">
        <v>1</v>
      </c>
      <c r="V77" s="4">
        <v>2</v>
      </c>
      <c r="W77" s="4">
        <v>2</v>
      </c>
      <c r="X77" s="4">
        <v>3</v>
      </c>
      <c r="Y77" s="4">
        <v>1</v>
      </c>
      <c r="Z77" s="4">
        <v>4</v>
      </c>
      <c r="AA77" s="4">
        <v>2</v>
      </c>
      <c r="AB77" s="4">
        <v>1</v>
      </c>
      <c r="AC77" s="4">
        <v>4</v>
      </c>
      <c r="AD77" s="4">
        <v>2</v>
      </c>
      <c r="AE77" s="4">
        <v>8</v>
      </c>
      <c r="AF77" s="4">
        <v>8</v>
      </c>
      <c r="AG77" s="6">
        <v>3</v>
      </c>
      <c r="AH77" s="12">
        <v>3</v>
      </c>
      <c r="AI77" s="6">
        <v>1</v>
      </c>
      <c r="AJ77" s="10">
        <v>2</v>
      </c>
      <c r="AK77" s="6">
        <v>2</v>
      </c>
      <c r="AL77" s="8">
        <v>1</v>
      </c>
      <c r="AM77" s="14">
        <v>3</v>
      </c>
      <c r="AN77" s="6">
        <v>2</v>
      </c>
      <c r="AO77" s="12">
        <v>3</v>
      </c>
      <c r="AP77" s="6">
        <v>2</v>
      </c>
      <c r="AQ77" s="10">
        <v>2</v>
      </c>
      <c r="AR77" s="6">
        <v>3</v>
      </c>
      <c r="AS77" s="8">
        <v>1</v>
      </c>
      <c r="AT77" s="14">
        <v>2</v>
      </c>
      <c r="AU77" s="6">
        <v>2</v>
      </c>
      <c r="AV77" s="12">
        <v>3</v>
      </c>
      <c r="AW77" s="6">
        <v>2</v>
      </c>
      <c r="AX77" s="10">
        <v>2</v>
      </c>
      <c r="AY77" s="6">
        <v>2</v>
      </c>
      <c r="AZ77" s="8">
        <v>1</v>
      </c>
      <c r="BA77" s="14">
        <v>3</v>
      </c>
      <c r="BB77" s="6">
        <v>2</v>
      </c>
      <c r="BC77" s="12">
        <v>4</v>
      </c>
      <c r="BD77" s="6">
        <v>2</v>
      </c>
      <c r="BE77" s="10">
        <v>2</v>
      </c>
      <c r="BF77" s="6">
        <v>2</v>
      </c>
      <c r="BG77" s="8">
        <v>2</v>
      </c>
      <c r="BH77" s="14">
        <v>3</v>
      </c>
      <c r="BI77" s="6">
        <v>2</v>
      </c>
      <c r="BJ77" s="12">
        <v>3</v>
      </c>
      <c r="BK77" s="6">
        <v>2</v>
      </c>
      <c r="BL77" s="10">
        <v>2</v>
      </c>
      <c r="BM77" s="6">
        <v>2</v>
      </c>
      <c r="BN77" s="8">
        <v>2</v>
      </c>
      <c r="BO77" s="14">
        <v>3</v>
      </c>
      <c r="BP77" s="6">
        <v>2</v>
      </c>
      <c r="BQ77" s="12">
        <v>3</v>
      </c>
      <c r="BR77" s="6">
        <v>2</v>
      </c>
      <c r="BS77" s="10">
        <v>1</v>
      </c>
      <c r="BT77" s="6">
        <v>1</v>
      </c>
      <c r="BU77" s="8">
        <v>1</v>
      </c>
      <c r="BV77" s="14">
        <v>3</v>
      </c>
      <c r="BW77" s="6">
        <v>2</v>
      </c>
      <c r="BX77" s="12">
        <v>3</v>
      </c>
      <c r="BY77" s="6">
        <v>2</v>
      </c>
      <c r="BZ77" s="10">
        <v>1</v>
      </c>
      <c r="CA77" s="6">
        <v>1</v>
      </c>
      <c r="CB77" s="8">
        <v>2</v>
      </c>
      <c r="CC77" s="14">
        <v>3</v>
      </c>
      <c r="CD77" s="6">
        <v>2</v>
      </c>
      <c r="CE77" s="12">
        <v>4</v>
      </c>
      <c r="CF77" s="6">
        <v>1</v>
      </c>
      <c r="CG77" s="10">
        <v>1</v>
      </c>
      <c r="CH77" s="6">
        <v>2</v>
      </c>
      <c r="CI77" s="8">
        <v>1</v>
      </c>
      <c r="CJ77" s="14">
        <v>4</v>
      </c>
      <c r="CK77" s="58">
        <f t="shared" si="9"/>
        <v>50</v>
      </c>
      <c r="CL77" s="59">
        <f t="shared" si="10"/>
        <v>44</v>
      </c>
      <c r="CM77" s="60">
        <f t="shared" si="11"/>
        <v>26</v>
      </c>
      <c r="CN77" s="61">
        <f t="shared" si="12"/>
        <v>13</v>
      </c>
      <c r="CO77" s="62">
        <f t="shared" si="13"/>
        <v>11</v>
      </c>
      <c r="CP77" s="63">
        <f t="shared" si="14"/>
        <v>24</v>
      </c>
      <c r="CQ77" s="64">
        <f t="shared" si="15"/>
        <v>120</v>
      </c>
    </row>
    <row r="78" spans="1:95" x14ac:dyDescent="0.25">
      <c r="A78" s="1">
        <v>41891.305393518516</v>
      </c>
      <c r="B78" t="s">
        <v>374</v>
      </c>
      <c r="C78" t="s">
        <v>374</v>
      </c>
      <c r="D78" t="s">
        <v>73</v>
      </c>
      <c r="E78" t="s">
        <v>375</v>
      </c>
      <c r="F78" t="s">
        <v>61</v>
      </c>
      <c r="G78" s="29">
        <f>(SUM(R78:AF78)-'רשימות עזר'!$C$8)/'רשימות עזר'!$D$8</f>
        <v>1.4066666666666667</v>
      </c>
      <c r="H78" s="37">
        <f>(SUM(AG78+AI78+AK78+AN78+AP78+AR78+AU78+AW78+BB78+BD78+BF78+BI78+BK78+BM78+BP78+BR78+BT78+BW78+BY78+CA78+CD78+CF78+CH78)-'רשימות עזר'!$C$2)/'רשימות עזר'!$D$2</f>
        <v>-6.9970845481049107E-2</v>
      </c>
      <c r="I78" s="38">
        <f>($CM78-'רשימות עזר'!$C$3)/('רשימות עזר'!$D$3)</f>
        <v>-0.44761904761904769</v>
      </c>
      <c r="J78" s="39">
        <f>($CN78-'רשימות עזר'!$C$4)/('רשימות עזר'!$D$4)</f>
        <v>0.67330677290836638</v>
      </c>
      <c r="K78" s="40">
        <f>($CO78-'רשימות עזר'!$C$5)/('רשימות עזר'!$D$5)</f>
        <v>1.2551020408163265</v>
      </c>
      <c r="L78" s="41">
        <f>($CP78-'רשימות עזר'!$C$6)/('רשימות עזר'!$D$6)</f>
        <v>-0.92553191489361686</v>
      </c>
      <c r="M78" s="42">
        <f>(CQ78-'רשימות עזר'!$C$7)/('רשימות עזר'!$D$7)</f>
        <v>0.19427148194271512</v>
      </c>
      <c r="N78" s="73">
        <f t="shared" si="8"/>
        <v>0.80046907430469094</v>
      </c>
      <c r="O78">
        <v>1</v>
      </c>
      <c r="P78">
        <v>4</v>
      </c>
      <c r="Q78" t="b">
        <v>0</v>
      </c>
      <c r="R78" s="4">
        <v>7</v>
      </c>
      <c r="S78" s="4">
        <v>1</v>
      </c>
      <c r="T78" s="4">
        <v>3</v>
      </c>
      <c r="U78" s="4">
        <v>7</v>
      </c>
      <c r="V78" s="4">
        <v>6</v>
      </c>
      <c r="W78" s="4">
        <v>2</v>
      </c>
      <c r="X78" s="4">
        <v>3</v>
      </c>
      <c r="Y78" s="4">
        <v>6</v>
      </c>
      <c r="Z78" s="4">
        <v>5</v>
      </c>
      <c r="AA78" s="4">
        <v>7</v>
      </c>
      <c r="AB78" s="4">
        <v>1</v>
      </c>
      <c r="AC78" s="4">
        <v>5</v>
      </c>
      <c r="AD78" s="4">
        <v>1</v>
      </c>
      <c r="AE78" s="4">
        <v>3</v>
      </c>
      <c r="AF78" s="4">
        <v>7</v>
      </c>
      <c r="AG78" s="6">
        <v>3</v>
      </c>
      <c r="AH78" s="12">
        <v>2</v>
      </c>
      <c r="AI78" s="6">
        <v>2</v>
      </c>
      <c r="AJ78" s="10">
        <v>2</v>
      </c>
      <c r="AK78" s="6">
        <v>1</v>
      </c>
      <c r="AL78" s="8">
        <v>3</v>
      </c>
      <c r="AM78" s="14">
        <v>3</v>
      </c>
      <c r="AN78" s="6">
        <v>1</v>
      </c>
      <c r="AO78" s="12">
        <v>2</v>
      </c>
      <c r="AP78" s="6">
        <v>2</v>
      </c>
      <c r="AQ78" s="10">
        <v>2</v>
      </c>
      <c r="AR78" s="6">
        <v>2</v>
      </c>
      <c r="AS78" s="8">
        <v>2</v>
      </c>
      <c r="AT78" s="14">
        <v>2</v>
      </c>
      <c r="AU78" s="6">
        <v>1</v>
      </c>
      <c r="AV78" s="12">
        <v>3</v>
      </c>
      <c r="AW78" s="6">
        <v>2</v>
      </c>
      <c r="AX78" s="10">
        <v>2</v>
      </c>
      <c r="AY78" s="6">
        <v>1</v>
      </c>
      <c r="AZ78" s="8">
        <v>2</v>
      </c>
      <c r="BA78" s="14">
        <v>2</v>
      </c>
      <c r="BB78" s="6">
        <v>2</v>
      </c>
      <c r="BC78" s="12">
        <v>4</v>
      </c>
      <c r="BD78" s="6">
        <v>2</v>
      </c>
      <c r="BE78" s="10">
        <v>2</v>
      </c>
      <c r="BF78" s="6">
        <v>1</v>
      </c>
      <c r="BG78" s="8">
        <v>2</v>
      </c>
      <c r="BH78" s="14">
        <v>3</v>
      </c>
      <c r="BI78" s="6">
        <v>2</v>
      </c>
      <c r="BJ78" s="12">
        <v>4</v>
      </c>
      <c r="BK78" s="6">
        <v>3</v>
      </c>
      <c r="BL78" s="10">
        <v>2</v>
      </c>
      <c r="BM78" s="6">
        <v>2</v>
      </c>
      <c r="BN78" s="8">
        <v>2</v>
      </c>
      <c r="BO78" s="14">
        <v>2</v>
      </c>
      <c r="BP78" s="6">
        <v>2</v>
      </c>
      <c r="BQ78" s="12">
        <v>2</v>
      </c>
      <c r="BR78" s="6">
        <v>3</v>
      </c>
      <c r="BS78" s="10">
        <v>2</v>
      </c>
      <c r="BT78" s="6">
        <v>2</v>
      </c>
      <c r="BU78" s="8">
        <v>2</v>
      </c>
      <c r="BV78" s="14">
        <v>2</v>
      </c>
      <c r="BW78" s="6">
        <v>2</v>
      </c>
      <c r="BX78" s="12">
        <v>2</v>
      </c>
      <c r="BY78" s="6">
        <v>2</v>
      </c>
      <c r="BZ78" s="10">
        <v>2</v>
      </c>
      <c r="CA78" s="6">
        <v>2</v>
      </c>
      <c r="CB78" s="8">
        <v>3</v>
      </c>
      <c r="CC78" s="14">
        <v>2</v>
      </c>
      <c r="CD78" s="6">
        <v>2</v>
      </c>
      <c r="CE78" s="12">
        <v>2</v>
      </c>
      <c r="CF78" s="6">
        <v>2</v>
      </c>
      <c r="CG78" s="10">
        <v>2</v>
      </c>
      <c r="CH78" s="6">
        <v>2</v>
      </c>
      <c r="CI78" s="8">
        <v>2</v>
      </c>
      <c r="CJ78" s="14">
        <v>4</v>
      </c>
      <c r="CK78" s="58">
        <f t="shared" si="9"/>
        <v>64</v>
      </c>
      <c r="CL78" s="59">
        <f t="shared" si="10"/>
        <v>45</v>
      </c>
      <c r="CM78" s="60">
        <f t="shared" si="11"/>
        <v>21</v>
      </c>
      <c r="CN78" s="61">
        <f t="shared" si="12"/>
        <v>16</v>
      </c>
      <c r="CO78" s="62">
        <f t="shared" si="13"/>
        <v>18</v>
      </c>
      <c r="CP78" s="63">
        <f t="shared" si="14"/>
        <v>20</v>
      </c>
      <c r="CQ78" s="64">
        <f t="shared" si="15"/>
        <v>121</v>
      </c>
    </row>
    <row r="79" spans="1:95" x14ac:dyDescent="0.25">
      <c r="A79" s="1">
        <v>41891.317280092589</v>
      </c>
      <c r="B79" t="s">
        <v>376</v>
      </c>
      <c r="C79" t="s">
        <v>376</v>
      </c>
      <c r="D79" t="s">
        <v>73</v>
      </c>
      <c r="E79" t="s">
        <v>377</v>
      </c>
      <c r="F79" t="s">
        <v>61</v>
      </c>
      <c r="G79" s="29">
        <f>(SUM(R79:AF79)-'רשימות עזר'!$C$8)/'רשימות עזר'!$D$8</f>
        <v>-0.99333333333333329</v>
      </c>
      <c r="H79" s="37">
        <f>(SUM(AG79+AI79+AK79+AN79+AP79+AR79+AU79+AW79+BB79+BD79+BF79+BI79+BK79+BM79+BP79+BR79+BT79+BW79+BY79+CA79+CD79+CF79+CH79)-'רשימות עזר'!$C$2)/'רשימות עזר'!$D$2</f>
        <v>-0.5072886297376088</v>
      </c>
      <c r="I79" s="38">
        <f>($CM79-'רשימות עזר'!$C$3)/('רשימות עזר'!$D$3)</f>
        <v>-0.76507936507936514</v>
      </c>
      <c r="J79" s="39">
        <f>($CN79-'רשימות עזר'!$C$4)/('רשימות עזר'!$D$4)</f>
        <v>0.27490039840637431</v>
      </c>
      <c r="K79" s="40">
        <f>($CO79-'רשימות עזר'!$C$5)/('רשימות עזר'!$D$5)</f>
        <v>0.57482993197278898</v>
      </c>
      <c r="L79" s="41">
        <f>($CP79-'רשימות עזר'!$C$6)/('רשימות עזר'!$D$6)</f>
        <v>0.49290780141843993</v>
      </c>
      <c r="M79" s="42">
        <f>(CQ79-'רשימות עזר'!$C$7)/('רשימות עזר'!$D$7)</f>
        <v>-0.17932752179327494</v>
      </c>
      <c r="N79" s="73">
        <f t="shared" si="8"/>
        <v>-0.58633042756330411</v>
      </c>
      <c r="O79">
        <v>1</v>
      </c>
      <c r="P79">
        <v>8</v>
      </c>
      <c r="Q79" t="b">
        <v>0</v>
      </c>
      <c r="R79" s="4">
        <v>2</v>
      </c>
      <c r="S79" s="4">
        <v>1</v>
      </c>
      <c r="T79" s="4">
        <v>1</v>
      </c>
      <c r="U79" s="4">
        <v>2</v>
      </c>
      <c r="V79" s="4">
        <v>2</v>
      </c>
      <c r="W79" s="4">
        <v>2</v>
      </c>
      <c r="X79" s="4">
        <v>2</v>
      </c>
      <c r="Y79" s="4">
        <v>6</v>
      </c>
      <c r="Z79" s="4">
        <v>1</v>
      </c>
      <c r="AA79" s="4">
        <v>1</v>
      </c>
      <c r="AB79" s="4">
        <v>2</v>
      </c>
      <c r="AC79" s="4">
        <v>2</v>
      </c>
      <c r="AD79" s="4">
        <v>1</v>
      </c>
      <c r="AE79" s="4">
        <v>1</v>
      </c>
      <c r="AF79" s="4">
        <v>2</v>
      </c>
      <c r="AG79" s="6">
        <v>2</v>
      </c>
      <c r="AH79" s="12">
        <v>2</v>
      </c>
      <c r="AI79" s="6">
        <v>1</v>
      </c>
      <c r="AJ79" s="10">
        <v>1</v>
      </c>
      <c r="AK79" s="6">
        <v>2</v>
      </c>
      <c r="AL79" s="8">
        <v>2</v>
      </c>
      <c r="AM79" s="14">
        <v>3</v>
      </c>
      <c r="AN79" s="6">
        <v>1</v>
      </c>
      <c r="AO79" s="12">
        <v>2</v>
      </c>
      <c r="AP79" s="6">
        <v>1</v>
      </c>
      <c r="AQ79" s="10">
        <v>2</v>
      </c>
      <c r="AR79" s="6">
        <v>2</v>
      </c>
      <c r="AS79" s="8">
        <v>2</v>
      </c>
      <c r="AT79" s="14">
        <v>2</v>
      </c>
      <c r="AU79" s="6">
        <v>2</v>
      </c>
      <c r="AV79" s="12">
        <v>3</v>
      </c>
      <c r="AW79" s="6">
        <v>3</v>
      </c>
      <c r="AX79" s="10">
        <v>1</v>
      </c>
      <c r="AY79" s="6">
        <v>1</v>
      </c>
      <c r="AZ79" s="8">
        <v>2</v>
      </c>
      <c r="BA79" s="14">
        <v>3</v>
      </c>
      <c r="BB79" s="6">
        <v>2</v>
      </c>
      <c r="BC79" s="12">
        <v>3</v>
      </c>
      <c r="BD79" s="6">
        <v>2</v>
      </c>
      <c r="BE79" s="10">
        <v>3</v>
      </c>
      <c r="BF79" s="6">
        <v>1</v>
      </c>
      <c r="BG79" s="8">
        <v>2</v>
      </c>
      <c r="BH79" s="14">
        <v>3</v>
      </c>
      <c r="BI79" s="6">
        <v>3</v>
      </c>
      <c r="BJ79" s="12">
        <v>3</v>
      </c>
      <c r="BK79" s="6">
        <v>3</v>
      </c>
      <c r="BL79" s="10">
        <v>2</v>
      </c>
      <c r="BM79" s="6">
        <v>1</v>
      </c>
      <c r="BN79" s="8">
        <v>2</v>
      </c>
      <c r="BO79" s="14">
        <v>4</v>
      </c>
      <c r="BP79" s="6">
        <v>1</v>
      </c>
      <c r="BQ79" s="12">
        <v>3</v>
      </c>
      <c r="BR79" s="6">
        <v>2</v>
      </c>
      <c r="BS79" s="10">
        <v>2</v>
      </c>
      <c r="BT79" s="6">
        <v>2</v>
      </c>
      <c r="BU79" s="8">
        <v>2</v>
      </c>
      <c r="BV79" s="14">
        <v>3</v>
      </c>
      <c r="BW79" s="6">
        <v>2</v>
      </c>
      <c r="BX79" s="12">
        <v>2</v>
      </c>
      <c r="BY79" s="6">
        <v>2</v>
      </c>
      <c r="BZ79" s="10">
        <v>2</v>
      </c>
      <c r="CA79" s="6">
        <v>2</v>
      </c>
      <c r="CB79" s="8">
        <v>2</v>
      </c>
      <c r="CC79" s="14">
        <v>3</v>
      </c>
      <c r="CD79" s="6">
        <v>2</v>
      </c>
      <c r="CE79" s="12">
        <v>2</v>
      </c>
      <c r="CF79" s="6">
        <v>2</v>
      </c>
      <c r="CG79" s="10">
        <v>2</v>
      </c>
      <c r="CH79" s="6">
        <v>1</v>
      </c>
      <c r="CI79" s="8">
        <v>2</v>
      </c>
      <c r="CJ79" s="14">
        <v>3</v>
      </c>
      <c r="CK79" s="58">
        <f t="shared" si="9"/>
        <v>28</v>
      </c>
      <c r="CL79" s="59">
        <f t="shared" si="10"/>
        <v>42</v>
      </c>
      <c r="CM79" s="60">
        <f t="shared" si="11"/>
        <v>20</v>
      </c>
      <c r="CN79" s="61">
        <f t="shared" si="12"/>
        <v>15</v>
      </c>
      <c r="CO79" s="62">
        <f t="shared" si="13"/>
        <v>16</v>
      </c>
      <c r="CP79" s="63">
        <f t="shared" si="14"/>
        <v>24</v>
      </c>
      <c r="CQ79" s="64">
        <f t="shared" si="15"/>
        <v>118</v>
      </c>
    </row>
    <row r="80" spans="1:95" x14ac:dyDescent="0.25">
      <c r="A80" s="1">
        <v>41900.310300925928</v>
      </c>
      <c r="B80" t="s">
        <v>390</v>
      </c>
      <c r="C80" t="s">
        <v>390</v>
      </c>
      <c r="D80" t="s">
        <v>73</v>
      </c>
      <c r="E80" t="s">
        <v>391</v>
      </c>
      <c r="F80" t="s">
        <v>61</v>
      </c>
      <c r="G80" s="29">
        <f>(SUM(R80:AF80)-'רשימות עזר'!$C$8)/'רשימות עזר'!$D$8</f>
        <v>0.94000000000000006</v>
      </c>
      <c r="H80" s="37">
        <f>(SUM(AG80+AI80+AK80+AN80+AP80+AR80+AU80+AW80+BB80+BD80+BF80+BI80+BK80+BM80+BP80+BR80+BT80+BW80+BY80+CA80+CD80+CF80+CH80)-'רשימות עזר'!$C$2)/'רשימות עזר'!$D$2</f>
        <v>-1.3819241982507284</v>
      </c>
      <c r="I80" s="38">
        <f>($CM80-'רשימות עזר'!$C$3)/('רשימות עזר'!$D$3)</f>
        <v>-0.44761904761904769</v>
      </c>
      <c r="J80" s="39">
        <f>($CN80-'רשימות עזר'!$C$4)/('רשימות עזר'!$D$4)</f>
        <v>-1.318725099601594</v>
      </c>
      <c r="K80" s="40">
        <f>($CO80-'רשימות עזר'!$C$5)/('רשימות עזר'!$D$5)</f>
        <v>0.57482993197278898</v>
      </c>
      <c r="L80" s="41">
        <f>($CP80-'רשימות עזר'!$C$6)/('רשימות עזר'!$D$6)</f>
        <v>-0.21631205673758847</v>
      </c>
      <c r="M80" s="42">
        <f>(CQ80-'רשימות עזר'!$C$7)/('רשימות עזר'!$D$7)</f>
        <v>-1.5491905354919051</v>
      </c>
      <c r="N80" s="73">
        <f t="shared" si="8"/>
        <v>-0.30459526774595252</v>
      </c>
      <c r="O80">
        <v>3</v>
      </c>
      <c r="P80">
        <v>2</v>
      </c>
      <c r="Q80" t="b">
        <v>0</v>
      </c>
      <c r="R80" s="4">
        <v>3</v>
      </c>
      <c r="S80" s="4">
        <v>2</v>
      </c>
      <c r="T80" s="4">
        <v>3</v>
      </c>
      <c r="U80" s="4">
        <v>5</v>
      </c>
      <c r="V80" s="4">
        <v>2</v>
      </c>
      <c r="W80" s="4">
        <v>1</v>
      </c>
      <c r="X80" s="4">
        <v>6</v>
      </c>
      <c r="Y80" s="4">
        <v>7</v>
      </c>
      <c r="Z80" s="4">
        <v>4</v>
      </c>
      <c r="AA80" s="4">
        <v>3</v>
      </c>
      <c r="AB80" s="4">
        <v>1</v>
      </c>
      <c r="AC80" s="4">
        <v>4</v>
      </c>
      <c r="AD80" s="4">
        <v>2</v>
      </c>
      <c r="AE80" s="4">
        <v>8</v>
      </c>
      <c r="AF80" s="4">
        <v>6</v>
      </c>
      <c r="AG80" s="6">
        <v>2</v>
      </c>
      <c r="AH80" s="12">
        <v>2</v>
      </c>
      <c r="AI80" s="6">
        <v>1</v>
      </c>
      <c r="AJ80" s="10">
        <v>1</v>
      </c>
      <c r="AK80" s="6">
        <v>2</v>
      </c>
      <c r="AL80" s="8">
        <v>2</v>
      </c>
      <c r="AM80" s="14">
        <v>3</v>
      </c>
      <c r="AN80" s="6">
        <v>1</v>
      </c>
      <c r="AO80" s="12">
        <v>2</v>
      </c>
      <c r="AP80" s="6">
        <v>1</v>
      </c>
      <c r="AQ80" s="10">
        <v>1</v>
      </c>
      <c r="AR80" s="6">
        <v>1</v>
      </c>
      <c r="AS80" s="8">
        <v>2</v>
      </c>
      <c r="AT80" s="14">
        <v>2</v>
      </c>
      <c r="AU80" s="6">
        <v>1</v>
      </c>
      <c r="AV80" s="12">
        <v>4</v>
      </c>
      <c r="AW80" s="6">
        <v>2</v>
      </c>
      <c r="AX80" s="10">
        <v>1</v>
      </c>
      <c r="AY80" s="6">
        <v>1</v>
      </c>
      <c r="AZ80" s="8">
        <v>2</v>
      </c>
      <c r="BA80" s="14">
        <v>3</v>
      </c>
      <c r="BB80" s="6">
        <v>1</v>
      </c>
      <c r="BC80" s="12">
        <v>3</v>
      </c>
      <c r="BD80" s="6">
        <v>2</v>
      </c>
      <c r="BE80" s="10">
        <v>2</v>
      </c>
      <c r="BF80" s="6">
        <v>1</v>
      </c>
      <c r="BG80" s="8">
        <v>2</v>
      </c>
      <c r="BH80" s="14">
        <v>3</v>
      </c>
      <c r="BI80" s="6">
        <v>1</v>
      </c>
      <c r="BJ80" s="12">
        <v>3</v>
      </c>
      <c r="BK80" s="6">
        <v>2</v>
      </c>
      <c r="BL80" s="10">
        <v>2</v>
      </c>
      <c r="BM80" s="6">
        <v>2</v>
      </c>
      <c r="BN80" s="8">
        <v>3</v>
      </c>
      <c r="BO80" s="14">
        <v>3</v>
      </c>
      <c r="BP80" s="6">
        <v>1</v>
      </c>
      <c r="BQ80" s="12">
        <v>3</v>
      </c>
      <c r="BR80" s="6">
        <v>2</v>
      </c>
      <c r="BS80" s="10">
        <v>2</v>
      </c>
      <c r="BT80" s="6">
        <v>3</v>
      </c>
      <c r="BU80" s="8">
        <v>2</v>
      </c>
      <c r="BV80" s="14">
        <v>3</v>
      </c>
      <c r="BW80" s="6">
        <v>2</v>
      </c>
      <c r="BX80" s="12">
        <v>2</v>
      </c>
      <c r="BY80" s="6">
        <v>1</v>
      </c>
      <c r="BZ80" s="10">
        <v>1</v>
      </c>
      <c r="CA80" s="6">
        <v>2</v>
      </c>
      <c r="CB80" s="8">
        <v>2</v>
      </c>
      <c r="CC80" s="14">
        <v>2</v>
      </c>
      <c r="CD80" s="6">
        <v>2</v>
      </c>
      <c r="CE80" s="12">
        <v>2</v>
      </c>
      <c r="CF80" s="6">
        <v>2</v>
      </c>
      <c r="CG80" s="10">
        <v>1</v>
      </c>
      <c r="CH80" s="6">
        <v>1</v>
      </c>
      <c r="CI80" s="8">
        <v>1</v>
      </c>
      <c r="CJ80" s="14">
        <v>3</v>
      </c>
      <c r="CK80" s="58">
        <f t="shared" si="9"/>
        <v>57</v>
      </c>
      <c r="CL80" s="59">
        <f t="shared" si="10"/>
        <v>36</v>
      </c>
      <c r="CM80" s="60">
        <f t="shared" si="11"/>
        <v>21</v>
      </c>
      <c r="CN80" s="61">
        <f t="shared" si="12"/>
        <v>11</v>
      </c>
      <c r="CO80" s="62">
        <f t="shared" si="13"/>
        <v>16</v>
      </c>
      <c r="CP80" s="63">
        <f t="shared" si="14"/>
        <v>22</v>
      </c>
      <c r="CQ80" s="64">
        <f t="shared" si="15"/>
        <v>107</v>
      </c>
    </row>
    <row r="81" spans="1:95" x14ac:dyDescent="0.25">
      <c r="A81" s="1">
        <v>41904.204421296294</v>
      </c>
      <c r="B81" t="s">
        <v>394</v>
      </c>
      <c r="C81" t="s">
        <v>394</v>
      </c>
      <c r="D81" t="s">
        <v>73</v>
      </c>
      <c r="E81" t="s">
        <v>395</v>
      </c>
      <c r="F81" t="s">
        <v>61</v>
      </c>
      <c r="G81" s="29">
        <f>(SUM(R81:AF81)-'רשימות עזר'!$C$8)/'רשימות עזר'!$D$8</f>
        <v>-1.46</v>
      </c>
      <c r="H81" s="37">
        <f>(SUM(AG81+AI81+AK81+AN81+AP81+AR81+AU81+AW81+BB81+BD81+BF81+BI81+BK81+BM81+BP81+BR81+BT81+BW81+BY81+CA81+CD81+CF81+CH81)-'רשימות עזר'!$C$2)/'רשימות עזר'!$D$2</f>
        <v>-0.79883381924198205</v>
      </c>
      <c r="I81" s="38">
        <f>($CM81-'רשימות עזר'!$C$3)/('רשימות עזר'!$D$3)</f>
        <v>0.50476190476190474</v>
      </c>
      <c r="J81" s="39">
        <f>($CN81-'רשימות עזר'!$C$4)/('רשימות עזר'!$D$4)</f>
        <v>1.0717131474103585</v>
      </c>
      <c r="K81" s="40">
        <f>($CO81-'רשימות עזר'!$C$5)/('רשימות עזר'!$D$5)</f>
        <v>-0.10544217687074847</v>
      </c>
      <c r="L81" s="41">
        <f>($CP81-'רשימות עזר'!$C$6)/('רשימות עזר'!$D$6)</f>
        <v>-0.92553191489361686</v>
      </c>
      <c r="M81" s="42">
        <f>(CQ81-'רשימות עזר'!$C$7)/('רשימות עזר'!$D$7)</f>
        <v>-0.17932752179327494</v>
      </c>
      <c r="N81" s="73">
        <f t="shared" si="8"/>
        <v>-0.81966376089663751</v>
      </c>
      <c r="O81">
        <v>3</v>
      </c>
      <c r="P81">
        <v>6</v>
      </c>
      <c r="Q81" t="s">
        <v>81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5</v>
      </c>
      <c r="AE81" s="4">
        <v>2</v>
      </c>
      <c r="AF81" s="4">
        <v>2</v>
      </c>
      <c r="AG81" s="6">
        <v>2</v>
      </c>
      <c r="AH81" s="12">
        <v>2</v>
      </c>
      <c r="AI81" s="6">
        <v>2</v>
      </c>
      <c r="AJ81" s="10">
        <v>2</v>
      </c>
      <c r="AK81" s="6">
        <v>1</v>
      </c>
      <c r="AL81" s="8">
        <v>1</v>
      </c>
      <c r="AM81" s="14">
        <v>2</v>
      </c>
      <c r="AN81" s="6">
        <v>2</v>
      </c>
      <c r="AO81" s="12">
        <v>3</v>
      </c>
      <c r="AP81" s="6">
        <v>2</v>
      </c>
      <c r="AQ81" s="10">
        <v>2</v>
      </c>
      <c r="AR81" s="6">
        <v>1</v>
      </c>
      <c r="AS81" s="8">
        <v>2</v>
      </c>
      <c r="AT81" s="14">
        <v>2</v>
      </c>
      <c r="AU81" s="6">
        <v>1</v>
      </c>
      <c r="AV81" s="12">
        <v>3</v>
      </c>
      <c r="AW81" s="6">
        <v>2</v>
      </c>
      <c r="AX81" s="10">
        <v>2</v>
      </c>
      <c r="AY81" s="6">
        <v>3</v>
      </c>
      <c r="AZ81" s="8">
        <v>2</v>
      </c>
      <c r="BA81" s="14">
        <v>2</v>
      </c>
      <c r="BB81" s="6">
        <v>2</v>
      </c>
      <c r="BC81" s="12">
        <v>3</v>
      </c>
      <c r="BD81" s="6">
        <v>1</v>
      </c>
      <c r="BE81" s="10">
        <v>3</v>
      </c>
      <c r="BF81" s="6">
        <v>1</v>
      </c>
      <c r="BG81" s="8">
        <v>2</v>
      </c>
      <c r="BH81" s="14">
        <v>3</v>
      </c>
      <c r="BI81" s="6">
        <v>2</v>
      </c>
      <c r="BJ81" s="12">
        <v>3</v>
      </c>
      <c r="BK81" s="6">
        <v>2</v>
      </c>
      <c r="BL81" s="10">
        <v>2</v>
      </c>
      <c r="BM81" s="6">
        <v>3</v>
      </c>
      <c r="BN81" s="8">
        <v>1</v>
      </c>
      <c r="BO81" s="14">
        <v>3</v>
      </c>
      <c r="BP81" s="6">
        <v>2</v>
      </c>
      <c r="BQ81" s="12">
        <v>3</v>
      </c>
      <c r="BR81" s="6">
        <v>2</v>
      </c>
      <c r="BS81" s="10">
        <v>2</v>
      </c>
      <c r="BT81" s="6">
        <v>2</v>
      </c>
      <c r="BU81" s="8">
        <v>2</v>
      </c>
      <c r="BV81" s="14">
        <v>2</v>
      </c>
      <c r="BW81" s="6">
        <v>2</v>
      </c>
      <c r="BX81" s="12">
        <v>3</v>
      </c>
      <c r="BY81" s="6">
        <v>2</v>
      </c>
      <c r="BZ81" s="10">
        <v>2</v>
      </c>
      <c r="CA81" s="6">
        <v>2</v>
      </c>
      <c r="CB81" s="8">
        <v>2</v>
      </c>
      <c r="CC81" s="14">
        <v>3</v>
      </c>
      <c r="CD81" s="6">
        <v>2</v>
      </c>
      <c r="CE81" s="12">
        <v>4</v>
      </c>
      <c r="CF81" s="6">
        <v>1</v>
      </c>
      <c r="CG81" s="10">
        <v>2</v>
      </c>
      <c r="CH81" s="6">
        <v>1</v>
      </c>
      <c r="CI81" s="8">
        <v>2</v>
      </c>
      <c r="CJ81" s="14">
        <v>3</v>
      </c>
      <c r="CK81" s="58">
        <f t="shared" si="9"/>
        <v>21</v>
      </c>
      <c r="CL81" s="59">
        <f t="shared" si="10"/>
        <v>40</v>
      </c>
      <c r="CM81" s="60">
        <f t="shared" si="11"/>
        <v>24</v>
      </c>
      <c r="CN81" s="61">
        <f t="shared" si="12"/>
        <v>17</v>
      </c>
      <c r="CO81" s="62">
        <f t="shared" si="13"/>
        <v>14</v>
      </c>
      <c r="CP81" s="63">
        <f t="shared" si="14"/>
        <v>20</v>
      </c>
      <c r="CQ81" s="64">
        <f t="shared" si="15"/>
        <v>118</v>
      </c>
    </row>
    <row r="82" spans="1:95" x14ac:dyDescent="0.25">
      <c r="A82" s="1">
        <v>41904.281481481485</v>
      </c>
      <c r="B82" t="s">
        <v>396</v>
      </c>
      <c r="C82" t="s">
        <v>396</v>
      </c>
      <c r="D82" t="s">
        <v>73</v>
      </c>
      <c r="E82" t="s">
        <v>397</v>
      </c>
      <c r="F82" t="s">
        <v>61</v>
      </c>
      <c r="G82" s="29">
        <f>(SUM(R82:AF82)-'רשימות עזר'!$C$8)/'רשימות עזר'!$D$8</f>
        <v>-1.66</v>
      </c>
      <c r="H82" s="37">
        <f>(SUM(AG82+AI82+AK82+AN82+AP82+AR82+AU82+AW82+BB82+BD82+BF82+BI82+BK82+BM82+BP82+BR82+BT82+BW82+BY82+CA82+CD82+CF82+CH82)-'רשימות עזר'!$C$2)/'רשימות עזר'!$D$2</f>
        <v>-1.8192419825072881</v>
      </c>
      <c r="I82" s="38">
        <f>($CM82-'רשימות עזר'!$C$3)/('רשימות עזר'!$D$3)</f>
        <v>1.1396825396825396</v>
      </c>
      <c r="J82" s="39">
        <f>($CN82-'רשימות עזר'!$C$4)/('רשימות עזר'!$D$4)</f>
        <v>-0.12350597609561774</v>
      </c>
      <c r="K82" s="40">
        <f>($CO82-'רשימות עזר'!$C$5)/('רשימות עזר'!$D$5)</f>
        <v>-1.806122448979592</v>
      </c>
      <c r="L82" s="41">
        <f>($CP82-'רשימות עזר'!$C$6)/('רשימות עזר'!$D$6)</f>
        <v>0.84751773049645418</v>
      </c>
      <c r="M82" s="42">
        <f>(CQ82-'רשימות עזר'!$C$7)/('רשימות עזר'!$D$7)</f>
        <v>-1.4246575342465753</v>
      </c>
      <c r="N82" s="73">
        <f t="shared" si="8"/>
        <v>-1.5423287671232875</v>
      </c>
      <c r="O82">
        <v>1</v>
      </c>
      <c r="P82">
        <v>5</v>
      </c>
      <c r="Q82" t="s">
        <v>81</v>
      </c>
      <c r="R82" s="4">
        <v>4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6">
        <v>3</v>
      </c>
      <c r="AH82" s="12">
        <v>4</v>
      </c>
      <c r="AI82" s="6">
        <v>1</v>
      </c>
      <c r="AJ82" s="10">
        <v>2</v>
      </c>
      <c r="AK82" s="6">
        <v>1</v>
      </c>
      <c r="AL82" s="8">
        <v>1</v>
      </c>
      <c r="AM82" s="14">
        <v>3</v>
      </c>
      <c r="AN82" s="6">
        <v>1</v>
      </c>
      <c r="AO82" s="12">
        <v>3</v>
      </c>
      <c r="AP82" s="6">
        <v>1</v>
      </c>
      <c r="AQ82" s="10">
        <v>2</v>
      </c>
      <c r="AR82" s="6">
        <v>1</v>
      </c>
      <c r="AS82" s="8">
        <v>2</v>
      </c>
      <c r="AT82" s="14">
        <v>2</v>
      </c>
      <c r="AU82" s="6">
        <v>1</v>
      </c>
      <c r="AV82" s="12">
        <v>4</v>
      </c>
      <c r="AW82" s="6">
        <v>2</v>
      </c>
      <c r="AX82" s="10">
        <v>2</v>
      </c>
      <c r="AY82" s="6">
        <v>1</v>
      </c>
      <c r="AZ82" s="8">
        <v>1</v>
      </c>
      <c r="BA82" s="14">
        <v>3</v>
      </c>
      <c r="BB82" s="6">
        <v>2</v>
      </c>
      <c r="BC82" s="12">
        <v>3</v>
      </c>
      <c r="BD82" s="6">
        <v>2</v>
      </c>
      <c r="BE82" s="10">
        <v>2</v>
      </c>
      <c r="BF82" s="6">
        <v>1</v>
      </c>
      <c r="BG82" s="8">
        <v>1</v>
      </c>
      <c r="BH82" s="14">
        <v>4</v>
      </c>
      <c r="BI82" s="6">
        <v>1</v>
      </c>
      <c r="BJ82" s="12">
        <v>3</v>
      </c>
      <c r="BK82" s="6">
        <v>2</v>
      </c>
      <c r="BL82" s="10">
        <v>1</v>
      </c>
      <c r="BM82" s="6">
        <v>2</v>
      </c>
      <c r="BN82" s="8">
        <v>1</v>
      </c>
      <c r="BO82" s="14">
        <v>4</v>
      </c>
      <c r="BP82" s="6">
        <v>1</v>
      </c>
      <c r="BQ82" s="12">
        <v>3</v>
      </c>
      <c r="BR82" s="6">
        <v>2</v>
      </c>
      <c r="BS82" s="10">
        <v>1</v>
      </c>
      <c r="BT82" s="6">
        <v>1</v>
      </c>
      <c r="BU82" s="8">
        <v>1</v>
      </c>
      <c r="BV82" s="14">
        <v>2</v>
      </c>
      <c r="BW82" s="6">
        <v>1</v>
      </c>
      <c r="BX82" s="12">
        <v>3</v>
      </c>
      <c r="BY82" s="6">
        <v>2</v>
      </c>
      <c r="BZ82" s="10">
        <v>2</v>
      </c>
      <c r="CA82" s="6">
        <v>1</v>
      </c>
      <c r="CB82" s="8">
        <v>1</v>
      </c>
      <c r="CC82" s="14">
        <v>3</v>
      </c>
      <c r="CD82" s="6">
        <v>1</v>
      </c>
      <c r="CE82" s="12">
        <v>3</v>
      </c>
      <c r="CF82" s="6">
        <v>2</v>
      </c>
      <c r="CG82" s="10">
        <v>2</v>
      </c>
      <c r="CH82" s="6">
        <v>1</v>
      </c>
      <c r="CI82" s="8">
        <v>1</v>
      </c>
      <c r="CJ82" s="14">
        <v>4</v>
      </c>
      <c r="CK82" s="58">
        <f t="shared" si="9"/>
        <v>18</v>
      </c>
      <c r="CL82" s="59">
        <f t="shared" si="10"/>
        <v>33</v>
      </c>
      <c r="CM82" s="60">
        <f t="shared" si="11"/>
        <v>26</v>
      </c>
      <c r="CN82" s="61">
        <f t="shared" si="12"/>
        <v>14</v>
      </c>
      <c r="CO82" s="62">
        <f t="shared" si="13"/>
        <v>9</v>
      </c>
      <c r="CP82" s="63">
        <f t="shared" si="14"/>
        <v>25</v>
      </c>
      <c r="CQ82" s="64">
        <f t="shared" si="15"/>
        <v>108</v>
      </c>
    </row>
    <row r="83" spans="1:95" x14ac:dyDescent="0.25">
      <c r="A83" s="1">
        <v>41904.328425925924</v>
      </c>
      <c r="B83" t="s">
        <v>398</v>
      </c>
      <c r="C83" t="s">
        <v>398</v>
      </c>
      <c r="D83" t="s">
        <v>73</v>
      </c>
      <c r="E83" t="s">
        <v>399</v>
      </c>
      <c r="F83" t="s">
        <v>61</v>
      </c>
      <c r="G83" s="29">
        <f>(SUM(R83:AF83)-'רשימות עזר'!$C$8)/'רשימות עזר'!$D$8</f>
        <v>1.6066666666666667</v>
      </c>
      <c r="H83" s="37">
        <f>(SUM(AG83+AI83+AK83+AN83+AP83+AR83+AU83+AW83+BB83+BD83+BF83+BI83+BK83+BM83+BP83+BR83+BT83+BW83+BY83+CA83+CD83+CF83+CH83)-'רשימות עזר'!$C$2)/'רשימות עזר'!$D$2</f>
        <v>-1.0903790087463552</v>
      </c>
      <c r="I83" s="38">
        <f>($CM83-'רשימות עזר'!$C$3)/('רשימות עזר'!$D$3)</f>
        <v>1.1396825396825396</v>
      </c>
      <c r="J83" s="39">
        <f>($CN83-'רשימות עזר'!$C$4)/('רשימות עזר'!$D$4)</f>
        <v>0.27490039840637431</v>
      </c>
      <c r="K83" s="40">
        <f>($CO83-'רשימות עזר'!$C$5)/('רשימות עזר'!$D$5)</f>
        <v>-0.78571428571428592</v>
      </c>
      <c r="L83" s="41">
        <f>($CP83-'רשימות עזר'!$C$6)/('רשימות עזר'!$D$6)</f>
        <v>1.2021276595744683</v>
      </c>
      <c r="M83" s="42">
        <f>(CQ83-'רשימות עזר'!$C$7)/('רשימות עזר'!$D$7)</f>
        <v>-0.17932752179327494</v>
      </c>
      <c r="N83" s="73">
        <f t="shared" si="8"/>
        <v>0.71366957243669593</v>
      </c>
      <c r="O83">
        <v>1</v>
      </c>
      <c r="P83">
        <v>8</v>
      </c>
      <c r="Q83" t="b">
        <v>0</v>
      </c>
      <c r="R83" s="4">
        <v>7</v>
      </c>
      <c r="S83" s="4">
        <v>1</v>
      </c>
      <c r="T83" s="4">
        <v>3</v>
      </c>
      <c r="U83" s="4">
        <v>7</v>
      </c>
      <c r="V83" s="4">
        <v>6</v>
      </c>
      <c r="W83" s="4">
        <v>1</v>
      </c>
      <c r="X83" s="4">
        <v>8</v>
      </c>
      <c r="Y83" s="4">
        <v>1</v>
      </c>
      <c r="Z83" s="4">
        <v>5</v>
      </c>
      <c r="AA83" s="4">
        <v>8</v>
      </c>
      <c r="AB83" s="4">
        <v>2</v>
      </c>
      <c r="AC83" s="4">
        <v>5</v>
      </c>
      <c r="AD83" s="4">
        <v>2</v>
      </c>
      <c r="AE83" s="4">
        <v>7</v>
      </c>
      <c r="AF83" s="4">
        <v>4</v>
      </c>
      <c r="AG83" s="6">
        <v>3</v>
      </c>
      <c r="AH83" s="12">
        <v>3</v>
      </c>
      <c r="AI83" s="6">
        <v>1</v>
      </c>
      <c r="AJ83" s="10">
        <v>2</v>
      </c>
      <c r="AK83" s="6">
        <v>2</v>
      </c>
      <c r="AL83" s="8">
        <v>1</v>
      </c>
      <c r="AM83" s="14">
        <v>4</v>
      </c>
      <c r="AN83" s="6">
        <v>1</v>
      </c>
      <c r="AO83" s="12">
        <v>3</v>
      </c>
      <c r="AP83" s="6">
        <v>2</v>
      </c>
      <c r="AQ83" s="10">
        <v>2</v>
      </c>
      <c r="AR83" s="6">
        <v>1</v>
      </c>
      <c r="AS83" s="8">
        <v>2</v>
      </c>
      <c r="AT83" s="14">
        <v>3</v>
      </c>
      <c r="AU83" s="6">
        <v>1</v>
      </c>
      <c r="AV83" s="12">
        <v>3</v>
      </c>
      <c r="AW83" s="6">
        <v>2</v>
      </c>
      <c r="AX83" s="10">
        <v>1</v>
      </c>
      <c r="AY83" s="6">
        <v>1</v>
      </c>
      <c r="AZ83" s="8">
        <v>2</v>
      </c>
      <c r="BA83" s="14">
        <v>3</v>
      </c>
      <c r="BB83" s="6">
        <v>2</v>
      </c>
      <c r="BC83" s="12">
        <v>4</v>
      </c>
      <c r="BD83" s="6">
        <v>1</v>
      </c>
      <c r="BE83" s="10">
        <v>3</v>
      </c>
      <c r="BF83" s="6">
        <v>2</v>
      </c>
      <c r="BG83" s="8">
        <v>1</v>
      </c>
      <c r="BH83" s="14">
        <v>4</v>
      </c>
      <c r="BI83" s="6">
        <v>1</v>
      </c>
      <c r="BJ83" s="12">
        <v>4</v>
      </c>
      <c r="BK83" s="6">
        <v>3</v>
      </c>
      <c r="BL83" s="10">
        <v>2</v>
      </c>
      <c r="BM83" s="6">
        <v>1</v>
      </c>
      <c r="BN83" s="8">
        <v>1</v>
      </c>
      <c r="BO83" s="14">
        <v>4</v>
      </c>
      <c r="BP83" s="6">
        <v>2</v>
      </c>
      <c r="BQ83" s="12">
        <v>3</v>
      </c>
      <c r="BR83" s="6">
        <v>2</v>
      </c>
      <c r="BS83" s="10">
        <v>2</v>
      </c>
      <c r="BT83" s="6">
        <v>2</v>
      </c>
      <c r="BU83" s="8">
        <v>2</v>
      </c>
      <c r="BV83" s="14">
        <v>2</v>
      </c>
      <c r="BW83" s="6">
        <v>1</v>
      </c>
      <c r="BX83" s="12">
        <v>3</v>
      </c>
      <c r="BY83" s="6">
        <v>2</v>
      </c>
      <c r="BZ83" s="10">
        <v>2</v>
      </c>
      <c r="CA83" s="6">
        <v>1</v>
      </c>
      <c r="CB83" s="8">
        <v>2</v>
      </c>
      <c r="CC83" s="14">
        <v>3</v>
      </c>
      <c r="CD83" s="6">
        <v>2</v>
      </c>
      <c r="CE83" s="12">
        <v>3</v>
      </c>
      <c r="CF83" s="6">
        <v>2</v>
      </c>
      <c r="CG83" s="10">
        <v>1</v>
      </c>
      <c r="CH83" s="6">
        <v>1</v>
      </c>
      <c r="CI83" s="8">
        <v>1</v>
      </c>
      <c r="CJ83" s="14">
        <v>3</v>
      </c>
      <c r="CK83" s="58">
        <f t="shared" si="9"/>
        <v>67</v>
      </c>
      <c r="CL83" s="59">
        <f t="shared" si="10"/>
        <v>38</v>
      </c>
      <c r="CM83" s="60">
        <f t="shared" si="11"/>
        <v>26</v>
      </c>
      <c r="CN83" s="61">
        <f t="shared" si="12"/>
        <v>15</v>
      </c>
      <c r="CO83" s="62">
        <f t="shared" si="13"/>
        <v>12</v>
      </c>
      <c r="CP83" s="63">
        <f t="shared" si="14"/>
        <v>26</v>
      </c>
      <c r="CQ83" s="64">
        <f t="shared" si="15"/>
        <v>118</v>
      </c>
    </row>
    <row r="84" spans="1:95" x14ac:dyDescent="0.25">
      <c r="A84" s="1">
        <v>41905.229837962965</v>
      </c>
      <c r="B84" t="s">
        <v>404</v>
      </c>
      <c r="C84" t="s">
        <v>404</v>
      </c>
      <c r="D84" t="s">
        <v>73</v>
      </c>
      <c r="E84" t="s">
        <v>405</v>
      </c>
      <c r="F84" t="s">
        <v>61</v>
      </c>
      <c r="G84" s="29">
        <f>(SUM(R84:AF84)-'רשימות עזר'!$C$8)/'רשימות עזר'!$D$8</f>
        <v>-0.79333333333333322</v>
      </c>
      <c r="H84" s="37">
        <f>(SUM(AG84+AI84+AK84+AN84+AP84+AR84+AU84+AW84+BB84+BD84+BF84+BI84+BK84+BM84+BP84+BR84+BT84+BW84+BY84+CA84+CD84+CF84+CH84)-'רשימות עזר'!$C$2)/'רשימות עזר'!$D$2</f>
        <v>-2.1107871720116611</v>
      </c>
      <c r="I84" s="38">
        <f>($CM84-'רשימות עזר'!$C$3)/('רשימות עזר'!$D$3)</f>
        <v>1.1396825396825396</v>
      </c>
      <c r="J84" s="39">
        <f>($CN84-'רשימות עזר'!$C$4)/('רשימות עזר'!$D$4)</f>
        <v>-1.7171314741035859</v>
      </c>
      <c r="K84" s="40">
        <f>($CO84-'רשימות עזר'!$C$5)/('רשימות עזר'!$D$5)</f>
        <v>-2.1462585034013606</v>
      </c>
      <c r="L84" s="41">
        <f>($CP84-'רשימות עזר'!$C$6)/('רשימות עזר'!$D$6)</f>
        <v>1.5567375886524826</v>
      </c>
      <c r="M84" s="42">
        <f>(CQ84-'רשימות עזר'!$C$7)/('רשימות עזר'!$D$7)</f>
        <v>-2.0473225404732251</v>
      </c>
      <c r="N84" s="73">
        <f t="shared" si="8"/>
        <v>-1.4203279369032793</v>
      </c>
      <c r="O84">
        <v>1</v>
      </c>
      <c r="P84">
        <v>5</v>
      </c>
      <c r="Q84" t="b">
        <v>0</v>
      </c>
      <c r="R84" s="4">
        <v>4</v>
      </c>
      <c r="S84" s="4">
        <v>1</v>
      </c>
      <c r="T84" s="4">
        <v>1</v>
      </c>
      <c r="U84" s="4">
        <v>1</v>
      </c>
      <c r="V84" s="4">
        <v>2</v>
      </c>
      <c r="W84" s="4">
        <v>2</v>
      </c>
      <c r="X84" s="4">
        <v>1</v>
      </c>
      <c r="Y84" s="4">
        <v>2</v>
      </c>
      <c r="Z84" s="4">
        <v>5</v>
      </c>
      <c r="AA84" s="4">
        <v>5</v>
      </c>
      <c r="AB84" s="4">
        <v>2</v>
      </c>
      <c r="AC84" s="4">
        <v>1</v>
      </c>
      <c r="AD84" s="4">
        <v>1</v>
      </c>
      <c r="AE84" s="4">
        <v>2</v>
      </c>
      <c r="AF84" s="4">
        <v>1</v>
      </c>
      <c r="AG84" s="6">
        <v>3</v>
      </c>
      <c r="AH84" s="12">
        <v>4</v>
      </c>
      <c r="AI84" s="6">
        <v>1</v>
      </c>
      <c r="AJ84" s="10">
        <v>1</v>
      </c>
      <c r="AK84" s="6">
        <v>1</v>
      </c>
      <c r="AL84" s="8">
        <v>1</v>
      </c>
      <c r="AM84" s="14">
        <v>3</v>
      </c>
      <c r="AN84" s="6">
        <v>1</v>
      </c>
      <c r="AO84" s="12">
        <v>2</v>
      </c>
      <c r="AP84" s="6">
        <v>2</v>
      </c>
      <c r="AQ84" s="10">
        <v>1</v>
      </c>
      <c r="AR84" s="6">
        <v>1</v>
      </c>
      <c r="AS84" s="8">
        <v>1</v>
      </c>
      <c r="AT84" s="14">
        <v>3</v>
      </c>
      <c r="AU84" s="6">
        <v>1</v>
      </c>
      <c r="AV84" s="12">
        <v>4</v>
      </c>
      <c r="AW84" s="6">
        <v>3</v>
      </c>
      <c r="AX84" s="10">
        <v>1</v>
      </c>
      <c r="AY84" s="6">
        <v>1</v>
      </c>
      <c r="AZ84" s="8">
        <v>1</v>
      </c>
      <c r="BA84" s="14">
        <v>4</v>
      </c>
      <c r="BB84" s="6">
        <v>1</v>
      </c>
      <c r="BC84" s="12">
        <v>4</v>
      </c>
      <c r="BD84" s="6">
        <v>1</v>
      </c>
      <c r="BE84" s="10">
        <v>1</v>
      </c>
      <c r="BF84" s="6">
        <v>1</v>
      </c>
      <c r="BG84" s="8">
        <v>1</v>
      </c>
      <c r="BH84" s="14">
        <v>4</v>
      </c>
      <c r="BI84" s="6">
        <v>1</v>
      </c>
      <c r="BJ84" s="12">
        <v>3</v>
      </c>
      <c r="BK84" s="6">
        <v>2</v>
      </c>
      <c r="BL84" s="10">
        <v>1</v>
      </c>
      <c r="BM84" s="6">
        <v>1</v>
      </c>
      <c r="BN84" s="8">
        <v>1</v>
      </c>
      <c r="BO84" s="14">
        <v>4</v>
      </c>
      <c r="BP84" s="6">
        <v>1</v>
      </c>
      <c r="BQ84" s="12">
        <v>4</v>
      </c>
      <c r="BR84" s="6">
        <v>2</v>
      </c>
      <c r="BS84" s="10">
        <v>1</v>
      </c>
      <c r="BT84" s="6">
        <v>2</v>
      </c>
      <c r="BU84" s="8">
        <v>1</v>
      </c>
      <c r="BV84" s="14">
        <v>2</v>
      </c>
      <c r="BW84" s="6">
        <v>1</v>
      </c>
      <c r="BX84" s="12">
        <v>2</v>
      </c>
      <c r="BY84" s="6">
        <v>1</v>
      </c>
      <c r="BZ84" s="10">
        <v>3</v>
      </c>
      <c r="CA84" s="6">
        <v>1</v>
      </c>
      <c r="CB84" s="8">
        <v>1</v>
      </c>
      <c r="CC84" s="14">
        <v>3</v>
      </c>
      <c r="CD84" s="6">
        <v>1</v>
      </c>
      <c r="CE84" s="12">
        <v>3</v>
      </c>
      <c r="CF84" s="6">
        <v>1</v>
      </c>
      <c r="CG84" s="10">
        <v>1</v>
      </c>
      <c r="CH84" s="6">
        <v>1</v>
      </c>
      <c r="CI84" s="8">
        <v>1</v>
      </c>
      <c r="CJ84" s="14">
        <v>4</v>
      </c>
      <c r="CK84" s="58">
        <f t="shared" si="9"/>
        <v>31</v>
      </c>
      <c r="CL84" s="59">
        <f t="shared" si="10"/>
        <v>31</v>
      </c>
      <c r="CM84" s="60">
        <f t="shared" si="11"/>
        <v>26</v>
      </c>
      <c r="CN84" s="61">
        <f t="shared" si="12"/>
        <v>10</v>
      </c>
      <c r="CO84" s="62">
        <f t="shared" si="13"/>
        <v>8</v>
      </c>
      <c r="CP84" s="63">
        <f t="shared" si="14"/>
        <v>27</v>
      </c>
      <c r="CQ84" s="64">
        <f t="shared" si="15"/>
        <v>103</v>
      </c>
    </row>
    <row r="85" spans="1:95" x14ac:dyDescent="0.25">
      <c r="A85" s="1">
        <v>41905.303437499999</v>
      </c>
      <c r="B85" t="s">
        <v>406</v>
      </c>
      <c r="C85" t="s">
        <v>406</v>
      </c>
      <c r="D85" t="s">
        <v>73</v>
      </c>
      <c r="E85" t="s">
        <v>407</v>
      </c>
      <c r="F85" t="s">
        <v>61</v>
      </c>
      <c r="G85" s="29">
        <f>(SUM(R85:AF85)-'רשימות עזר'!$C$8)/'רשימות עזר'!$D$8</f>
        <v>-1.1933333333333331</v>
      </c>
      <c r="H85" s="37">
        <f>(SUM(AG85+AI85+AK85+AN85+AP85+AR85+AU85+AW85+BB85+BD85+BF85+BI85+BK85+BM85+BP85+BR85+BT85+BW85+BY85+CA85+CD85+CF85+CH85)-'רשימות עזר'!$C$2)/'רשימות עזר'!$D$2</f>
        <v>-0.79883381924198205</v>
      </c>
      <c r="I85" s="38">
        <f>($CM85-'רשימות עזר'!$C$3)/('רשימות עזר'!$D$3)</f>
        <v>-0.1301587301587302</v>
      </c>
      <c r="J85" s="39">
        <f>($CN85-'רשימות עזר'!$C$4)/('רשימות עזר'!$D$4)</f>
        <v>-2.115537848605578</v>
      </c>
      <c r="K85" s="40">
        <f>($CO85-'רשימות עזר'!$C$5)/('רשימות עזר'!$D$5)</f>
        <v>-2.1462585034013606</v>
      </c>
      <c r="L85" s="41">
        <f>($CP85-'רשימות עזר'!$C$6)/('רשימות עזר'!$D$6)</f>
        <v>1.9113475177304968</v>
      </c>
      <c r="M85" s="42">
        <f>(CQ85-'רשימות עזר'!$C$7)/('רשימות עזר'!$D$7)</f>
        <v>-1.4246575342465753</v>
      </c>
      <c r="N85" s="73">
        <f t="shared" si="8"/>
        <v>-1.3089954337899541</v>
      </c>
      <c r="O85">
        <v>1</v>
      </c>
      <c r="P85">
        <v>5</v>
      </c>
      <c r="Q85" t="s">
        <v>64</v>
      </c>
      <c r="R85" s="4">
        <v>2</v>
      </c>
      <c r="S85" s="4">
        <v>1</v>
      </c>
      <c r="T85" s="4">
        <v>1</v>
      </c>
      <c r="U85" s="4">
        <v>1</v>
      </c>
      <c r="V85" s="4">
        <v>2</v>
      </c>
      <c r="W85" s="4">
        <v>1</v>
      </c>
      <c r="X85" s="4">
        <v>3</v>
      </c>
      <c r="Y85" s="4">
        <v>1</v>
      </c>
      <c r="Z85" s="4">
        <v>1</v>
      </c>
      <c r="AA85" s="4">
        <v>3</v>
      </c>
      <c r="AB85" s="4">
        <v>1</v>
      </c>
      <c r="AC85" s="4">
        <v>1</v>
      </c>
      <c r="AD85" s="4">
        <v>1</v>
      </c>
      <c r="AE85" s="4">
        <v>3</v>
      </c>
      <c r="AF85" s="4">
        <v>3</v>
      </c>
      <c r="AG85" s="6">
        <v>3</v>
      </c>
      <c r="AH85" s="12">
        <v>2</v>
      </c>
      <c r="AI85" s="6">
        <v>1</v>
      </c>
      <c r="AJ85" s="10">
        <v>1</v>
      </c>
      <c r="AK85" s="6">
        <v>3</v>
      </c>
      <c r="AL85" s="8">
        <v>1</v>
      </c>
      <c r="AM85" s="14">
        <v>4</v>
      </c>
      <c r="AN85" s="6">
        <v>1</v>
      </c>
      <c r="AO85" s="12">
        <v>1</v>
      </c>
      <c r="AP85" s="6">
        <v>1</v>
      </c>
      <c r="AQ85" s="10">
        <v>1</v>
      </c>
      <c r="AR85" s="6">
        <v>1</v>
      </c>
      <c r="AS85" s="8">
        <v>1</v>
      </c>
      <c r="AT85" s="14">
        <v>2</v>
      </c>
      <c r="AU85" s="6">
        <v>1</v>
      </c>
      <c r="AV85" s="12">
        <v>4</v>
      </c>
      <c r="AW85" s="6">
        <v>3</v>
      </c>
      <c r="AX85" s="10">
        <v>1</v>
      </c>
      <c r="AY85" s="6">
        <v>1</v>
      </c>
      <c r="AZ85" s="8">
        <v>1</v>
      </c>
      <c r="BA85" s="14">
        <v>4</v>
      </c>
      <c r="BB85" s="6">
        <v>2</v>
      </c>
      <c r="BC85" s="12">
        <v>3</v>
      </c>
      <c r="BD85" s="6">
        <v>2</v>
      </c>
      <c r="BE85" s="10">
        <v>2</v>
      </c>
      <c r="BF85" s="6">
        <v>1</v>
      </c>
      <c r="BG85" s="8">
        <v>1</v>
      </c>
      <c r="BH85" s="14">
        <v>4</v>
      </c>
      <c r="BI85" s="6">
        <v>2</v>
      </c>
      <c r="BJ85" s="12">
        <v>4</v>
      </c>
      <c r="BK85" s="6">
        <v>2</v>
      </c>
      <c r="BL85" s="10">
        <v>1</v>
      </c>
      <c r="BM85" s="6">
        <v>1</v>
      </c>
      <c r="BN85" s="8">
        <v>1</v>
      </c>
      <c r="BO85" s="14">
        <v>4</v>
      </c>
      <c r="BP85" s="6">
        <v>2</v>
      </c>
      <c r="BQ85" s="12">
        <v>4</v>
      </c>
      <c r="BR85" s="6">
        <v>3</v>
      </c>
      <c r="BS85" s="10">
        <v>1</v>
      </c>
      <c r="BT85" s="6">
        <v>1</v>
      </c>
      <c r="BU85" s="8">
        <v>1</v>
      </c>
      <c r="BV85" s="14">
        <v>2</v>
      </c>
      <c r="BW85" s="6">
        <v>1</v>
      </c>
      <c r="BX85" s="12">
        <v>2</v>
      </c>
      <c r="BY85" s="6">
        <v>1</v>
      </c>
      <c r="BZ85" s="10">
        <v>1</v>
      </c>
      <c r="CA85" s="6">
        <v>2</v>
      </c>
      <c r="CB85" s="8">
        <v>1</v>
      </c>
      <c r="CC85" s="14">
        <v>4</v>
      </c>
      <c r="CD85" s="6">
        <v>1</v>
      </c>
      <c r="CE85" s="12">
        <v>2</v>
      </c>
      <c r="CF85" s="6">
        <v>1</v>
      </c>
      <c r="CG85" s="10">
        <v>1</v>
      </c>
      <c r="CH85" s="6">
        <v>4</v>
      </c>
      <c r="CI85" s="8">
        <v>1</v>
      </c>
      <c r="CJ85" s="14">
        <v>4</v>
      </c>
      <c r="CK85" s="58">
        <f t="shared" si="9"/>
        <v>25</v>
      </c>
      <c r="CL85" s="59">
        <f t="shared" si="10"/>
        <v>40</v>
      </c>
      <c r="CM85" s="60">
        <f t="shared" si="11"/>
        <v>22</v>
      </c>
      <c r="CN85" s="61">
        <f t="shared" si="12"/>
        <v>9</v>
      </c>
      <c r="CO85" s="62">
        <f t="shared" si="13"/>
        <v>8</v>
      </c>
      <c r="CP85" s="63">
        <f t="shared" si="14"/>
        <v>28</v>
      </c>
      <c r="CQ85" s="64">
        <f t="shared" si="15"/>
        <v>108</v>
      </c>
    </row>
    <row r="86" spans="1:95" x14ac:dyDescent="0.25">
      <c r="A86" s="1">
        <v>41933.272013888891</v>
      </c>
      <c r="B86" t="s">
        <v>408</v>
      </c>
      <c r="C86" t="s">
        <v>408</v>
      </c>
      <c r="D86" t="s">
        <v>409</v>
      </c>
      <c r="E86" t="s">
        <v>410</v>
      </c>
      <c r="F86" t="s">
        <v>61</v>
      </c>
      <c r="G86" s="29">
        <f>(SUM(R86:AF86)-'רשימות עזר'!$C$8)/'רשימות עזר'!$D$8</f>
        <v>-1.5266666666666666</v>
      </c>
      <c r="H86" s="37">
        <f>(SUM(AG86+AI86+AK86+AN86+AP86+AR86+AU86+AW86+BB86+BD86+BF86+BI86+BK86+BM86+BP86+BR86+BT86+BW86+BY86+CA86+CD86+CF86+CH86)-'רשימות עזר'!$C$2)/'רשימות עזר'!$D$2</f>
        <v>-0.36151603498542229</v>
      </c>
      <c r="I86" s="38">
        <f>($CM86-'רשימות עזר'!$C$3)/('רשימות עזר'!$D$3)</f>
        <v>0.82222222222222219</v>
      </c>
      <c r="J86" s="39">
        <f>($CN86-'רשימות עזר'!$C$4)/('רשימות עזר'!$D$4)</f>
        <v>-0.52191235059760976</v>
      </c>
      <c r="K86" s="40">
        <f>($CO86-'רשימות עזר'!$C$5)/('רשימות עזר'!$D$5)</f>
        <v>-0.44557823129251717</v>
      </c>
      <c r="L86" s="41">
        <f>($CP86-'רשימות עזר'!$C$6)/('רשימות עזר'!$D$6)</f>
        <v>0.13829787234042573</v>
      </c>
      <c r="M86" s="42">
        <f>(CQ86-'רשימות עזר'!$C$7)/('רשימות עזר'!$D$7)</f>
        <v>-5.4794520547944925E-2</v>
      </c>
      <c r="N86" s="73">
        <f t="shared" si="8"/>
        <v>-0.7907305936073058</v>
      </c>
      <c r="O86">
        <v>1</v>
      </c>
      <c r="P86">
        <v>5</v>
      </c>
      <c r="Q86" t="b">
        <v>0</v>
      </c>
      <c r="R86" s="4">
        <v>2</v>
      </c>
      <c r="S86" s="4">
        <v>1</v>
      </c>
      <c r="T86" s="4">
        <v>1</v>
      </c>
      <c r="U86" s="4">
        <v>1</v>
      </c>
      <c r="V86" s="4">
        <v>2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2</v>
      </c>
      <c r="AD86" s="4">
        <v>1</v>
      </c>
      <c r="AE86" s="4">
        <v>2</v>
      </c>
      <c r="AF86" s="4">
        <v>2</v>
      </c>
      <c r="AG86" s="6">
        <v>3</v>
      </c>
      <c r="AH86" s="12">
        <v>3</v>
      </c>
      <c r="AI86" s="6">
        <v>2</v>
      </c>
      <c r="AJ86" s="10">
        <v>2</v>
      </c>
      <c r="AK86" s="6">
        <v>2</v>
      </c>
      <c r="AL86" s="8">
        <v>1</v>
      </c>
      <c r="AM86" s="14">
        <v>3</v>
      </c>
      <c r="AN86" s="6">
        <v>2</v>
      </c>
      <c r="AO86" s="12">
        <v>3</v>
      </c>
      <c r="AP86" s="6">
        <v>2</v>
      </c>
      <c r="AQ86" s="10">
        <v>2</v>
      </c>
      <c r="AR86" s="6">
        <v>1</v>
      </c>
      <c r="AS86" s="8">
        <v>2</v>
      </c>
      <c r="AT86" s="14">
        <v>1</v>
      </c>
      <c r="AU86" s="6">
        <v>1</v>
      </c>
      <c r="AV86" s="12">
        <v>4</v>
      </c>
      <c r="AW86" s="6">
        <v>1</v>
      </c>
      <c r="AX86" s="10">
        <v>1</v>
      </c>
      <c r="AY86" s="6">
        <v>2</v>
      </c>
      <c r="AZ86" s="8">
        <v>1</v>
      </c>
      <c r="BA86" s="14">
        <v>3</v>
      </c>
      <c r="BB86" s="6">
        <v>1</v>
      </c>
      <c r="BC86" s="12">
        <v>3</v>
      </c>
      <c r="BD86" s="6">
        <v>2</v>
      </c>
      <c r="BE86" s="10">
        <v>2</v>
      </c>
      <c r="BF86" s="6">
        <v>2</v>
      </c>
      <c r="BG86" s="8">
        <v>2</v>
      </c>
      <c r="BH86" s="14">
        <v>4</v>
      </c>
      <c r="BI86" s="6">
        <v>2</v>
      </c>
      <c r="BJ86" s="12">
        <v>4</v>
      </c>
      <c r="BK86" s="6">
        <v>3</v>
      </c>
      <c r="BL86" s="10">
        <v>2</v>
      </c>
      <c r="BM86" s="6">
        <v>2</v>
      </c>
      <c r="BN86" s="8">
        <v>2</v>
      </c>
      <c r="BO86" s="14">
        <v>4</v>
      </c>
      <c r="BP86" s="6">
        <v>2</v>
      </c>
      <c r="BQ86" s="12">
        <v>3</v>
      </c>
      <c r="BR86" s="6">
        <v>2</v>
      </c>
      <c r="BS86" s="10">
        <v>1</v>
      </c>
      <c r="BT86" s="6">
        <v>2</v>
      </c>
      <c r="BU86" s="8">
        <v>2</v>
      </c>
      <c r="BV86" s="14">
        <v>2</v>
      </c>
      <c r="BW86" s="6">
        <v>3</v>
      </c>
      <c r="BX86" s="12">
        <v>2</v>
      </c>
      <c r="BY86" s="6">
        <v>2</v>
      </c>
      <c r="BZ86" s="10">
        <v>2</v>
      </c>
      <c r="CA86" s="6">
        <v>1</v>
      </c>
      <c r="CB86" s="8">
        <v>2</v>
      </c>
      <c r="CC86" s="14">
        <v>3</v>
      </c>
      <c r="CD86" s="6">
        <v>2</v>
      </c>
      <c r="CE86" s="12">
        <v>3</v>
      </c>
      <c r="CF86" s="6">
        <v>2</v>
      </c>
      <c r="CG86" s="10">
        <v>1</v>
      </c>
      <c r="CH86" s="6">
        <v>1</v>
      </c>
      <c r="CI86" s="8">
        <v>1</v>
      </c>
      <c r="CJ86" s="14">
        <v>3</v>
      </c>
      <c r="CK86" s="58">
        <f t="shared" si="9"/>
        <v>20</v>
      </c>
      <c r="CL86" s="59">
        <f t="shared" si="10"/>
        <v>43</v>
      </c>
      <c r="CM86" s="60">
        <f t="shared" si="11"/>
        <v>25</v>
      </c>
      <c r="CN86" s="61">
        <f t="shared" si="12"/>
        <v>13</v>
      </c>
      <c r="CO86" s="62">
        <f t="shared" si="13"/>
        <v>13</v>
      </c>
      <c r="CP86" s="63">
        <f t="shared" si="14"/>
        <v>23</v>
      </c>
      <c r="CQ86" s="64">
        <f t="shared" si="15"/>
        <v>119</v>
      </c>
    </row>
    <row r="87" spans="1:95" x14ac:dyDescent="0.25">
      <c r="A87" s="1">
        <v>41933.318692129629</v>
      </c>
      <c r="B87" t="s">
        <v>413</v>
      </c>
      <c r="C87" t="s">
        <v>413</v>
      </c>
      <c r="D87" t="s">
        <v>409</v>
      </c>
      <c r="E87" t="s">
        <v>414</v>
      </c>
      <c r="F87" t="s">
        <v>61</v>
      </c>
      <c r="G87" s="29">
        <f>(SUM(R87:AF87)-'רשימות עזר'!$C$8)/'רשימות עזר'!$D$8</f>
        <v>0.80666666666666675</v>
      </c>
      <c r="H87" s="37">
        <f>(SUM(AG87+AI87+AK87+AN87+AP87+AR87+AU87+AW87+BB87+BD87+BF87+BI87+BK87+BM87+BP87+BR87+BT87+BW87+BY87+CA87+CD87+CF87+CH87)-'רשימות עזר'!$C$2)/'רשימות עזר'!$D$2</f>
        <v>0.51311953352769724</v>
      </c>
      <c r="I87" s="38">
        <f>($CM87-'רשימות עזר'!$C$3)/('רשימות עזר'!$D$3)</f>
        <v>0.50476190476190474</v>
      </c>
      <c r="J87" s="39">
        <f>($CN87-'רשימות עזר'!$C$4)/('רשימות עזר'!$D$4)</f>
        <v>1.0717131474103585</v>
      </c>
      <c r="K87" s="40">
        <f>($CO87-'רשימות עזר'!$C$5)/('רשימות עזר'!$D$5)</f>
        <v>0.91496598639455762</v>
      </c>
      <c r="L87" s="41">
        <f>($CP87-'רשימות עזר'!$C$6)/('רשימות עזר'!$D$6)</f>
        <v>0.13829787234042573</v>
      </c>
      <c r="M87" s="42">
        <f>(CQ87-'רשימות עזר'!$C$7)/('רשימות עזר'!$D$7)</f>
        <v>1.5641344956413454</v>
      </c>
      <c r="N87" s="73">
        <f t="shared" si="8"/>
        <v>1.185400581154006</v>
      </c>
      <c r="O87">
        <v>1</v>
      </c>
      <c r="P87">
        <v>4</v>
      </c>
      <c r="Q87" t="b">
        <v>0</v>
      </c>
      <c r="R87" s="4">
        <v>7</v>
      </c>
      <c r="S87" s="4">
        <v>1</v>
      </c>
      <c r="T87" s="4">
        <v>3</v>
      </c>
      <c r="U87" s="4">
        <v>3</v>
      </c>
      <c r="V87" s="4">
        <v>8</v>
      </c>
      <c r="W87" s="4">
        <v>2</v>
      </c>
      <c r="X87" s="4">
        <v>5</v>
      </c>
      <c r="Y87" s="4">
        <v>1</v>
      </c>
      <c r="Z87" s="4">
        <v>4</v>
      </c>
      <c r="AA87" s="4">
        <v>7</v>
      </c>
      <c r="AB87" s="4">
        <v>2</v>
      </c>
      <c r="AC87" s="4">
        <v>1</v>
      </c>
      <c r="AD87" s="4">
        <v>2</v>
      </c>
      <c r="AE87" s="4">
        <v>8</v>
      </c>
      <c r="AF87" s="4">
        <v>1</v>
      </c>
      <c r="AG87" s="6">
        <v>3</v>
      </c>
      <c r="AH87" s="12">
        <v>4</v>
      </c>
      <c r="AI87" s="6">
        <v>2</v>
      </c>
      <c r="AJ87" s="10">
        <v>2</v>
      </c>
      <c r="AK87" s="6">
        <v>1</v>
      </c>
      <c r="AL87" s="8">
        <v>2</v>
      </c>
      <c r="AM87" s="14">
        <v>3</v>
      </c>
      <c r="AN87" s="6">
        <v>2</v>
      </c>
      <c r="AO87" s="12">
        <v>3</v>
      </c>
      <c r="AP87" s="6">
        <v>1</v>
      </c>
      <c r="AQ87" s="10">
        <v>2</v>
      </c>
      <c r="AR87" s="6">
        <v>3</v>
      </c>
      <c r="AS87" s="8">
        <v>2</v>
      </c>
      <c r="AT87" s="14">
        <v>2</v>
      </c>
      <c r="AU87" s="6">
        <v>3</v>
      </c>
      <c r="AV87" s="12">
        <v>3</v>
      </c>
      <c r="AW87" s="6">
        <v>2</v>
      </c>
      <c r="AX87" s="10">
        <v>1</v>
      </c>
      <c r="AY87" s="6">
        <v>2</v>
      </c>
      <c r="AZ87" s="8">
        <v>2</v>
      </c>
      <c r="BA87" s="14">
        <v>2</v>
      </c>
      <c r="BB87" s="6">
        <v>2</v>
      </c>
      <c r="BC87" s="12">
        <v>4</v>
      </c>
      <c r="BD87" s="6">
        <v>2</v>
      </c>
      <c r="BE87" s="10">
        <v>3</v>
      </c>
      <c r="BF87" s="6">
        <v>2</v>
      </c>
      <c r="BG87" s="8">
        <v>3</v>
      </c>
      <c r="BH87" s="14">
        <v>4</v>
      </c>
      <c r="BI87" s="6">
        <v>3</v>
      </c>
      <c r="BJ87" s="12">
        <v>3</v>
      </c>
      <c r="BK87" s="6">
        <v>3</v>
      </c>
      <c r="BL87" s="10">
        <v>1</v>
      </c>
      <c r="BM87" s="6">
        <v>2</v>
      </c>
      <c r="BN87" s="8">
        <v>2</v>
      </c>
      <c r="BO87" s="14">
        <v>4</v>
      </c>
      <c r="BP87" s="6">
        <v>2</v>
      </c>
      <c r="BQ87" s="12">
        <v>4</v>
      </c>
      <c r="BR87" s="6">
        <v>2</v>
      </c>
      <c r="BS87" s="10">
        <v>3</v>
      </c>
      <c r="BT87" s="6">
        <v>2</v>
      </c>
      <c r="BU87" s="8">
        <v>1</v>
      </c>
      <c r="BV87" s="14">
        <v>2</v>
      </c>
      <c r="BW87" s="6">
        <v>2</v>
      </c>
      <c r="BX87" s="12">
        <v>1</v>
      </c>
      <c r="BY87" s="6">
        <v>2</v>
      </c>
      <c r="BZ87" s="10">
        <v>2</v>
      </c>
      <c r="CA87" s="6">
        <v>1</v>
      </c>
      <c r="CB87" s="8">
        <v>3</v>
      </c>
      <c r="CC87" s="14">
        <v>3</v>
      </c>
      <c r="CD87" s="6">
        <v>3</v>
      </c>
      <c r="CE87" s="12">
        <v>2</v>
      </c>
      <c r="CF87" s="6">
        <v>2</v>
      </c>
      <c r="CG87" s="10">
        <v>3</v>
      </c>
      <c r="CH87" s="6">
        <v>2</v>
      </c>
      <c r="CI87" s="8">
        <v>2</v>
      </c>
      <c r="CJ87" s="14">
        <v>3</v>
      </c>
      <c r="CK87" s="58">
        <f t="shared" si="9"/>
        <v>55</v>
      </c>
      <c r="CL87" s="59">
        <f t="shared" si="10"/>
        <v>49</v>
      </c>
      <c r="CM87" s="60">
        <f t="shared" si="11"/>
        <v>24</v>
      </c>
      <c r="CN87" s="61">
        <f t="shared" si="12"/>
        <v>17</v>
      </c>
      <c r="CO87" s="62">
        <f t="shared" si="13"/>
        <v>17</v>
      </c>
      <c r="CP87" s="63">
        <f t="shared" si="14"/>
        <v>23</v>
      </c>
      <c r="CQ87" s="64">
        <f t="shared" si="15"/>
        <v>132</v>
      </c>
    </row>
    <row r="88" spans="1:95" x14ac:dyDescent="0.25">
      <c r="A88" s="1">
        <v>41933.324733796297</v>
      </c>
      <c r="B88" t="s">
        <v>415</v>
      </c>
      <c r="C88" t="s">
        <v>415</v>
      </c>
      <c r="D88" t="s">
        <v>409</v>
      </c>
      <c r="E88" t="s">
        <v>416</v>
      </c>
      <c r="F88" t="s">
        <v>61</v>
      </c>
      <c r="G88" s="29">
        <f>(SUM(R88:AF88)-'רשימות עזר'!$C$8)/'רשימות עזר'!$D$8</f>
        <v>-0.99333333333333329</v>
      </c>
      <c r="H88" s="37">
        <f>(SUM(AG88+AI88+AK88+AN88+AP88+AR88+AU88+AW88+BB88+BD88+BF88+BI88+BK88+BM88+BP88+BR88+BT88+BW88+BY88+CA88+CD88+CF88+CH88)-'רשימות עזר'!$C$2)/'רשימות עזר'!$D$2</f>
        <v>-2.1107871720116611</v>
      </c>
      <c r="I88" s="38">
        <f>($CM88-'רשימות עזר'!$C$3)/('רשימות עזר'!$D$3)</f>
        <v>2.0920634920634922</v>
      </c>
      <c r="J88" s="39">
        <f>($CN88-'רשימות עזר'!$C$4)/('רשימות עזר'!$D$4)</f>
        <v>-1.7171314741035859</v>
      </c>
      <c r="K88" s="40">
        <f>($CO88-'רשימות עזר'!$C$5)/('רשימות עזר'!$D$5)</f>
        <v>-2.1462585034013606</v>
      </c>
      <c r="L88" s="41">
        <f>($CP88-'רשימות עזר'!$C$6)/('רשימות עזר'!$D$6)</f>
        <v>1.9113475177304968</v>
      </c>
      <c r="M88" s="42">
        <f>(CQ88-'רשימות עזר'!$C$7)/('רשימות עזר'!$D$7)</f>
        <v>-1.5491905354919051</v>
      </c>
      <c r="N88" s="73">
        <f t="shared" si="8"/>
        <v>-1.2712619344126193</v>
      </c>
      <c r="O88">
        <v>1</v>
      </c>
      <c r="P88">
        <v>5</v>
      </c>
      <c r="Q88" t="b">
        <v>0</v>
      </c>
      <c r="R88" s="4">
        <v>2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2</v>
      </c>
      <c r="Z88" s="4">
        <v>5</v>
      </c>
      <c r="AA88" s="4">
        <v>1</v>
      </c>
      <c r="AB88" s="4">
        <v>2</v>
      </c>
      <c r="AC88" s="4">
        <v>1</v>
      </c>
      <c r="AD88" s="4">
        <v>2</v>
      </c>
      <c r="AE88" s="4">
        <v>1</v>
      </c>
      <c r="AF88" s="4">
        <v>6</v>
      </c>
      <c r="AG88" s="6">
        <v>4</v>
      </c>
      <c r="AH88" s="12">
        <v>4</v>
      </c>
      <c r="AI88" s="6">
        <v>1</v>
      </c>
      <c r="AJ88" s="10">
        <v>1</v>
      </c>
      <c r="AK88" s="6">
        <v>2</v>
      </c>
      <c r="AL88" s="8">
        <v>1</v>
      </c>
      <c r="AM88" s="14">
        <v>4</v>
      </c>
      <c r="AN88" s="6">
        <v>1</v>
      </c>
      <c r="AO88" s="12">
        <v>1</v>
      </c>
      <c r="AP88" s="6">
        <v>1</v>
      </c>
      <c r="AQ88" s="10">
        <v>2</v>
      </c>
      <c r="AR88" s="6">
        <v>1</v>
      </c>
      <c r="AS88" s="8">
        <v>1</v>
      </c>
      <c r="AT88" s="14">
        <v>1</v>
      </c>
      <c r="AU88" s="6">
        <v>1</v>
      </c>
      <c r="AV88" s="12">
        <v>4</v>
      </c>
      <c r="AW88" s="6">
        <v>1</v>
      </c>
      <c r="AX88" s="10">
        <v>1</v>
      </c>
      <c r="AY88" s="6">
        <v>1</v>
      </c>
      <c r="AZ88" s="8">
        <v>1</v>
      </c>
      <c r="BA88" s="14">
        <v>4</v>
      </c>
      <c r="BB88" s="6">
        <v>1</v>
      </c>
      <c r="BC88" s="12">
        <v>4</v>
      </c>
      <c r="BD88" s="6">
        <v>1</v>
      </c>
      <c r="BE88" s="10">
        <v>1</v>
      </c>
      <c r="BF88" s="6">
        <v>1</v>
      </c>
      <c r="BG88" s="8">
        <v>1</v>
      </c>
      <c r="BH88" s="14">
        <v>4</v>
      </c>
      <c r="BI88" s="6">
        <v>3</v>
      </c>
      <c r="BJ88" s="12">
        <v>4</v>
      </c>
      <c r="BK88" s="6">
        <v>3</v>
      </c>
      <c r="BL88" s="10">
        <v>1</v>
      </c>
      <c r="BM88" s="6">
        <v>1</v>
      </c>
      <c r="BN88" s="8">
        <v>1</v>
      </c>
      <c r="BO88" s="14">
        <v>4</v>
      </c>
      <c r="BP88" s="6">
        <v>1</v>
      </c>
      <c r="BQ88" s="12">
        <v>4</v>
      </c>
      <c r="BR88" s="6">
        <v>1</v>
      </c>
      <c r="BS88" s="10">
        <v>1</v>
      </c>
      <c r="BT88" s="6">
        <v>1</v>
      </c>
      <c r="BU88" s="8">
        <v>1</v>
      </c>
      <c r="BV88" s="14">
        <v>3</v>
      </c>
      <c r="BW88" s="6">
        <v>1</v>
      </c>
      <c r="BX88" s="12">
        <v>4</v>
      </c>
      <c r="BY88" s="6">
        <v>1</v>
      </c>
      <c r="BZ88" s="10">
        <v>1</v>
      </c>
      <c r="CA88" s="6">
        <v>1</v>
      </c>
      <c r="CB88" s="8">
        <v>1</v>
      </c>
      <c r="CC88" s="14">
        <v>4</v>
      </c>
      <c r="CD88" s="6">
        <v>1</v>
      </c>
      <c r="CE88" s="12">
        <v>4</v>
      </c>
      <c r="CF88" s="6">
        <v>1</v>
      </c>
      <c r="CG88" s="10">
        <v>2</v>
      </c>
      <c r="CH88" s="6">
        <v>1</v>
      </c>
      <c r="CI88" s="8">
        <v>1</v>
      </c>
      <c r="CJ88" s="14">
        <v>4</v>
      </c>
      <c r="CK88" s="58">
        <f t="shared" si="9"/>
        <v>28</v>
      </c>
      <c r="CL88" s="59">
        <f t="shared" si="10"/>
        <v>31</v>
      </c>
      <c r="CM88" s="60">
        <f t="shared" si="11"/>
        <v>29</v>
      </c>
      <c r="CN88" s="61">
        <f t="shared" si="12"/>
        <v>10</v>
      </c>
      <c r="CO88" s="62">
        <f t="shared" si="13"/>
        <v>8</v>
      </c>
      <c r="CP88" s="63">
        <f t="shared" si="14"/>
        <v>28</v>
      </c>
      <c r="CQ88" s="64">
        <f t="shared" si="15"/>
        <v>107</v>
      </c>
    </row>
    <row r="89" spans="1:95" x14ac:dyDescent="0.25">
      <c r="A89" s="1">
        <v>41934.185324074075</v>
      </c>
      <c r="B89" t="s">
        <v>417</v>
      </c>
      <c r="C89" t="s">
        <v>417</v>
      </c>
      <c r="D89" t="s">
        <v>409</v>
      </c>
      <c r="E89" t="s">
        <v>418</v>
      </c>
      <c r="F89" t="s">
        <v>61</v>
      </c>
      <c r="G89" s="29">
        <f>(SUM(R89:AF89)-'רשימות עזר'!$C$8)/'רשימות עזר'!$D$8</f>
        <v>-0.72666666666666657</v>
      </c>
      <c r="H89" s="37">
        <f>(SUM(AG89+AI89+AK89+AN89+AP89+AR89+AU89+AW89+BB89+BD89+BF89+BI89+BK89+BM89+BP89+BR89+BT89+BW89+BY89+CA89+CD89+CF89+CH89)-'רשימות עזר'!$C$2)/'רשימות עזר'!$D$2</f>
        <v>-2.4023323615160344</v>
      </c>
      <c r="I89" s="38">
        <f>($CM89-'רשימות עזר'!$C$3)/('רשימות עזר'!$D$3)</f>
        <v>1.7746031746031745</v>
      </c>
      <c r="J89" s="39">
        <f>($CN89-'רשימות עזר'!$C$4)/('רשימות עזר'!$D$4)</f>
        <v>0.27490039840637431</v>
      </c>
      <c r="K89" s="40">
        <f>($CO89-'רשימות עזר'!$C$5)/('רשימות עזר'!$D$5)</f>
        <v>-1.4659863945578233</v>
      </c>
      <c r="L89" s="41">
        <f>($CP89-'רשימות עזר'!$C$6)/('רשימות עזר'!$D$6)</f>
        <v>-0.21631205673758847</v>
      </c>
      <c r="M89" s="42">
        <f>(CQ89-'רשימות עזר'!$C$7)/('רשימות עזר'!$D$7)</f>
        <v>-1.7982565379825652</v>
      </c>
      <c r="N89" s="73">
        <f t="shared" si="8"/>
        <v>-1.262461602324616</v>
      </c>
      <c r="O89">
        <v>1</v>
      </c>
      <c r="P89">
        <v>5</v>
      </c>
      <c r="Q89" t="b">
        <v>0</v>
      </c>
      <c r="R89" s="4">
        <v>2</v>
      </c>
      <c r="S89" s="4">
        <v>1</v>
      </c>
      <c r="T89" s="4">
        <v>1</v>
      </c>
      <c r="U89" s="4">
        <v>2</v>
      </c>
      <c r="V89" s="4">
        <v>1</v>
      </c>
      <c r="W89" s="4">
        <v>1</v>
      </c>
      <c r="X89" s="4">
        <v>1</v>
      </c>
      <c r="Y89" s="4">
        <v>1</v>
      </c>
      <c r="Z89" s="4">
        <v>5</v>
      </c>
      <c r="AA89" s="4">
        <v>1</v>
      </c>
      <c r="AB89" s="4">
        <v>1</v>
      </c>
      <c r="AC89" s="4">
        <v>1</v>
      </c>
      <c r="AD89" s="4">
        <v>5</v>
      </c>
      <c r="AE89" s="4">
        <v>1</v>
      </c>
      <c r="AF89" s="4">
        <v>8</v>
      </c>
      <c r="AG89" s="6">
        <v>2</v>
      </c>
      <c r="AH89" s="12">
        <v>3</v>
      </c>
      <c r="AI89" s="6">
        <v>2</v>
      </c>
      <c r="AJ89" s="10">
        <v>2</v>
      </c>
      <c r="AK89" s="6">
        <v>1</v>
      </c>
      <c r="AL89" s="8">
        <v>1</v>
      </c>
      <c r="AM89" s="14">
        <v>3</v>
      </c>
      <c r="AN89" s="6">
        <v>1</v>
      </c>
      <c r="AO89" s="12">
        <v>3</v>
      </c>
      <c r="AP89" s="6">
        <v>1</v>
      </c>
      <c r="AQ89" s="10">
        <v>2</v>
      </c>
      <c r="AR89" s="6">
        <v>1</v>
      </c>
      <c r="AS89" s="8">
        <v>2</v>
      </c>
      <c r="AT89" s="14">
        <v>2</v>
      </c>
      <c r="AU89" s="6">
        <v>1</v>
      </c>
      <c r="AV89" s="12">
        <v>4</v>
      </c>
      <c r="AW89" s="6">
        <v>2</v>
      </c>
      <c r="AX89" s="10">
        <v>2</v>
      </c>
      <c r="AY89" s="6">
        <v>1</v>
      </c>
      <c r="AZ89" s="8">
        <v>1</v>
      </c>
      <c r="BA89" s="14">
        <v>2</v>
      </c>
      <c r="BB89" s="6">
        <v>2</v>
      </c>
      <c r="BC89" s="12">
        <v>4</v>
      </c>
      <c r="BD89" s="6">
        <v>1</v>
      </c>
      <c r="BE89" s="10">
        <v>1</v>
      </c>
      <c r="BF89" s="6">
        <v>1</v>
      </c>
      <c r="BG89" s="8">
        <v>1</v>
      </c>
      <c r="BH89" s="14">
        <v>3</v>
      </c>
      <c r="BI89" s="6">
        <v>1</v>
      </c>
      <c r="BJ89" s="12">
        <v>4</v>
      </c>
      <c r="BK89" s="6">
        <v>1</v>
      </c>
      <c r="BL89" s="10">
        <v>2</v>
      </c>
      <c r="BM89" s="6">
        <v>1</v>
      </c>
      <c r="BN89" s="8">
        <v>1</v>
      </c>
      <c r="BO89" s="14">
        <v>3</v>
      </c>
      <c r="BP89" s="6">
        <v>1</v>
      </c>
      <c r="BQ89" s="12">
        <v>4</v>
      </c>
      <c r="BR89" s="6">
        <v>2</v>
      </c>
      <c r="BS89" s="10">
        <v>2</v>
      </c>
      <c r="BT89" s="6">
        <v>1</v>
      </c>
      <c r="BU89" s="8">
        <v>2</v>
      </c>
      <c r="BV89" s="14">
        <v>2</v>
      </c>
      <c r="BW89" s="6">
        <v>1</v>
      </c>
      <c r="BX89" s="12">
        <v>3</v>
      </c>
      <c r="BY89" s="6">
        <v>1</v>
      </c>
      <c r="BZ89" s="10">
        <v>1</v>
      </c>
      <c r="CA89" s="6">
        <v>1</v>
      </c>
      <c r="CB89" s="8">
        <v>1</v>
      </c>
      <c r="CC89" s="14">
        <v>4</v>
      </c>
      <c r="CD89" s="6">
        <v>2</v>
      </c>
      <c r="CE89" s="12">
        <v>3</v>
      </c>
      <c r="CF89" s="6">
        <v>1</v>
      </c>
      <c r="CG89" s="10">
        <v>3</v>
      </c>
      <c r="CH89" s="6">
        <v>1</v>
      </c>
      <c r="CI89" s="8">
        <v>1</v>
      </c>
      <c r="CJ89" s="14">
        <v>3</v>
      </c>
      <c r="CK89" s="58">
        <f t="shared" si="9"/>
        <v>32</v>
      </c>
      <c r="CL89" s="59">
        <f t="shared" si="10"/>
        <v>29</v>
      </c>
      <c r="CM89" s="60">
        <f t="shared" si="11"/>
        <v>28</v>
      </c>
      <c r="CN89" s="61">
        <f t="shared" si="12"/>
        <v>15</v>
      </c>
      <c r="CO89" s="62">
        <f t="shared" si="13"/>
        <v>10</v>
      </c>
      <c r="CP89" s="63">
        <f t="shared" si="14"/>
        <v>22</v>
      </c>
      <c r="CQ89" s="64">
        <f t="shared" si="15"/>
        <v>105</v>
      </c>
    </row>
    <row r="90" spans="1:95" x14ac:dyDescent="0.25">
      <c r="A90" s="1">
        <v>41934.312754629631</v>
      </c>
      <c r="B90" t="s">
        <v>419</v>
      </c>
      <c r="C90" t="s">
        <v>419</v>
      </c>
      <c r="D90" t="s">
        <v>409</v>
      </c>
      <c r="E90" t="s">
        <v>420</v>
      </c>
      <c r="F90" t="s">
        <v>61</v>
      </c>
      <c r="G90" s="29">
        <f>(SUM(R90:AF90)-'רשימות עזר'!$C$8)/'רשימות עזר'!$D$8</f>
        <v>-0.32666666666666655</v>
      </c>
      <c r="H90" s="37">
        <f>(SUM(AG90+AI90+AK90+AN90+AP90+AR90+AU90+AW90+BB90+BD90+BF90+BI90+BK90+BM90+BP90+BR90+BT90+BW90+BY90+CA90+CD90+CF90+CH90)-'רשימות עזר'!$C$2)/'רשימות עזר'!$D$2</f>
        <v>-1.9650145772594747</v>
      </c>
      <c r="I90" s="38">
        <f>($CM90-'רשימות עזר'!$C$3)/('רשימות עזר'!$D$3)</f>
        <v>0.82222222222222219</v>
      </c>
      <c r="J90" s="39">
        <f>($CN90-'רשימות עזר'!$C$4)/('רשימות עזר'!$D$4)</f>
        <v>-1.7171314741035859</v>
      </c>
      <c r="K90" s="40">
        <f>($CO90-'רשימות עזר'!$C$5)/('רשימות עזר'!$D$5)</f>
        <v>-0.78571428571428592</v>
      </c>
      <c r="L90" s="41">
        <f>($CP90-'רשימות עזר'!$C$6)/('רשימות עזר'!$D$6)</f>
        <v>-0.57092198581560272</v>
      </c>
      <c r="M90" s="42">
        <f>(CQ90-'רשימות עזר'!$C$7)/('רשימות עזר'!$D$7)</f>
        <v>-2.2963885429638853</v>
      </c>
      <c r="N90" s="73">
        <f t="shared" si="8"/>
        <v>-1.311527604815276</v>
      </c>
      <c r="O90">
        <v>1</v>
      </c>
      <c r="P90">
        <v>2</v>
      </c>
      <c r="Q90" t="b">
        <v>0</v>
      </c>
      <c r="R90" s="4">
        <v>7</v>
      </c>
      <c r="T90" s="4">
        <v>3</v>
      </c>
      <c r="U90" s="4">
        <v>1</v>
      </c>
      <c r="V90" s="4">
        <v>2</v>
      </c>
      <c r="W90" s="4">
        <v>2</v>
      </c>
      <c r="X90" s="4">
        <v>8</v>
      </c>
      <c r="Y90" s="4">
        <v>2</v>
      </c>
      <c r="Z90" s="4">
        <v>1</v>
      </c>
      <c r="AA90" s="4">
        <v>4</v>
      </c>
      <c r="AB90" s="4">
        <v>2</v>
      </c>
      <c r="AC90" s="4">
        <v>1</v>
      </c>
      <c r="AD90" s="4">
        <v>1</v>
      </c>
      <c r="AE90" s="4">
        <v>2</v>
      </c>
      <c r="AF90" s="4">
        <v>2</v>
      </c>
      <c r="AG90" s="6">
        <v>3</v>
      </c>
      <c r="AH90" s="12">
        <v>3</v>
      </c>
      <c r="AI90" s="6">
        <v>1</v>
      </c>
      <c r="AJ90" s="10">
        <v>1</v>
      </c>
      <c r="AK90" s="6">
        <v>1</v>
      </c>
      <c r="AL90" s="8">
        <v>1</v>
      </c>
      <c r="AM90" s="14">
        <v>1</v>
      </c>
      <c r="AN90" s="6">
        <v>1</v>
      </c>
      <c r="AO90" s="12">
        <v>2</v>
      </c>
      <c r="AP90" s="6">
        <v>1</v>
      </c>
      <c r="AQ90" s="10">
        <v>2</v>
      </c>
      <c r="AR90" s="6">
        <v>1</v>
      </c>
      <c r="AS90" s="8">
        <v>2</v>
      </c>
      <c r="AT90" s="14">
        <v>2</v>
      </c>
      <c r="AU90" s="6">
        <v>1</v>
      </c>
      <c r="AV90" s="12">
        <v>4</v>
      </c>
      <c r="AW90" s="6">
        <v>2</v>
      </c>
      <c r="AX90" s="10">
        <v>1</v>
      </c>
      <c r="AY90" s="6">
        <v>1</v>
      </c>
      <c r="AZ90" s="8">
        <v>1</v>
      </c>
      <c r="BA90" s="14">
        <v>3</v>
      </c>
      <c r="BB90" s="6">
        <v>1</v>
      </c>
      <c r="BC90" s="12">
        <v>3</v>
      </c>
      <c r="BD90" s="6">
        <v>1</v>
      </c>
      <c r="BE90" s="10">
        <v>1</v>
      </c>
      <c r="BF90" s="6">
        <v>1</v>
      </c>
      <c r="BG90" s="8">
        <v>2</v>
      </c>
      <c r="BH90" s="14">
        <v>4</v>
      </c>
      <c r="BI90" s="6">
        <v>1</v>
      </c>
      <c r="BJ90" s="12">
        <v>3</v>
      </c>
      <c r="BK90" s="6">
        <v>3</v>
      </c>
      <c r="BL90" s="10">
        <v>2</v>
      </c>
      <c r="BM90" s="6">
        <v>1</v>
      </c>
      <c r="BN90" s="8">
        <v>2</v>
      </c>
      <c r="BO90" s="14">
        <v>3</v>
      </c>
      <c r="BP90" s="6">
        <v>2</v>
      </c>
      <c r="BQ90" s="12">
        <v>4</v>
      </c>
      <c r="BR90" s="6">
        <v>2</v>
      </c>
      <c r="BS90" s="10">
        <v>1</v>
      </c>
      <c r="BT90" s="6">
        <v>2</v>
      </c>
      <c r="BU90" s="8">
        <v>1</v>
      </c>
      <c r="BV90" s="14">
        <v>1</v>
      </c>
      <c r="BW90" s="6">
        <v>1</v>
      </c>
      <c r="BX90" s="12">
        <v>3</v>
      </c>
      <c r="BY90" s="6">
        <v>1</v>
      </c>
      <c r="BZ90" s="10">
        <v>1</v>
      </c>
      <c r="CA90" s="6">
        <v>1</v>
      </c>
      <c r="CB90" s="8">
        <v>2</v>
      </c>
      <c r="CC90" s="14">
        <v>4</v>
      </c>
      <c r="CD90" s="6">
        <v>2</v>
      </c>
      <c r="CE90" s="12">
        <v>3</v>
      </c>
      <c r="CF90" s="6">
        <v>1</v>
      </c>
      <c r="CG90" s="10">
        <v>1</v>
      </c>
      <c r="CH90" s="6">
        <v>1</v>
      </c>
      <c r="CI90" s="8">
        <v>1</v>
      </c>
      <c r="CJ90" s="14">
        <v>3</v>
      </c>
      <c r="CK90" s="58">
        <f t="shared" si="9"/>
        <v>38</v>
      </c>
      <c r="CL90" s="59">
        <f t="shared" si="10"/>
        <v>32</v>
      </c>
      <c r="CM90" s="60">
        <f t="shared" si="11"/>
        <v>25</v>
      </c>
      <c r="CN90" s="61">
        <f t="shared" si="12"/>
        <v>10</v>
      </c>
      <c r="CO90" s="62">
        <f t="shared" si="13"/>
        <v>12</v>
      </c>
      <c r="CP90" s="63">
        <f t="shared" si="14"/>
        <v>21</v>
      </c>
      <c r="CQ90" s="64">
        <f t="shared" si="15"/>
        <v>101</v>
      </c>
    </row>
    <row r="91" spans="1:95" x14ac:dyDescent="0.25">
      <c r="A91" s="1">
        <v>41934.336493055554</v>
      </c>
      <c r="B91" t="s">
        <v>421</v>
      </c>
      <c r="C91" t="s">
        <v>421</v>
      </c>
      <c r="D91" t="s">
        <v>409</v>
      </c>
      <c r="E91" t="s">
        <v>422</v>
      </c>
      <c r="F91" t="s">
        <v>61</v>
      </c>
      <c r="G91" s="29">
        <f>(SUM(R91:AF91)-'רשימות עזר'!$C$8)/'רשימות עזר'!$D$8</f>
        <v>-1.3933333333333333</v>
      </c>
      <c r="H91" s="37">
        <f>(SUM(AG91+AI91+AK91+AN91+AP91+AR91+AU91+AW91+BB91+BD91+BF91+BI91+BK91+BM91+BP91+BR91+BT91+BW91+BY91+CA91+CD91+CF91+CH91)-'רשימות עזר'!$C$2)/'רשימות עזר'!$D$2</f>
        <v>-1.5276967930029148</v>
      </c>
      <c r="I91" s="38">
        <f>($CM91-'רשימות עזר'!$C$3)/('רשימות עזר'!$D$3)</f>
        <v>1.1396825396825396</v>
      </c>
      <c r="J91" s="39">
        <f>($CN91-'רשימות עזר'!$C$4)/('רשימות עזר'!$D$4)</f>
        <v>0.27490039840637431</v>
      </c>
      <c r="K91" s="40">
        <f>($CO91-'רשימות עזר'!$C$5)/('רשימות עזר'!$D$5)</f>
        <v>0.91496598639455762</v>
      </c>
      <c r="L91" s="41">
        <f>($CP91-'רשימות עזר'!$C$6)/('רשימות עזר'!$D$6)</f>
        <v>1.2021276595744683</v>
      </c>
      <c r="M91" s="42">
        <f>(CQ91-'רשימות עזר'!$C$7)/('רשימות עזר'!$D$7)</f>
        <v>6.97384806973851E-2</v>
      </c>
      <c r="N91" s="73">
        <f t="shared" si="8"/>
        <v>-0.66179742631797411</v>
      </c>
      <c r="O91">
        <v>1</v>
      </c>
      <c r="P91">
        <v>5</v>
      </c>
      <c r="Q91" t="b">
        <v>0</v>
      </c>
      <c r="R91" s="4">
        <v>2</v>
      </c>
      <c r="S91" s="4">
        <v>1</v>
      </c>
      <c r="T91" s="4">
        <v>1</v>
      </c>
      <c r="U91" s="4">
        <v>1</v>
      </c>
      <c r="V91" s="4">
        <v>2</v>
      </c>
      <c r="W91" s="4">
        <v>2</v>
      </c>
      <c r="X91" s="4">
        <v>1</v>
      </c>
      <c r="Y91" s="4">
        <v>1</v>
      </c>
      <c r="Z91" s="4">
        <v>1</v>
      </c>
      <c r="AA91" s="4">
        <v>1</v>
      </c>
      <c r="AB91" s="4">
        <v>2</v>
      </c>
      <c r="AC91" s="4">
        <v>1</v>
      </c>
      <c r="AD91" s="4">
        <v>2</v>
      </c>
      <c r="AE91" s="4">
        <v>2</v>
      </c>
      <c r="AF91" s="4">
        <v>2</v>
      </c>
      <c r="AG91" s="6">
        <v>4</v>
      </c>
      <c r="AH91" s="12">
        <v>4</v>
      </c>
      <c r="AI91" s="6">
        <v>1</v>
      </c>
      <c r="AJ91" s="10">
        <v>1</v>
      </c>
      <c r="AK91" s="6">
        <v>2</v>
      </c>
      <c r="AL91" s="8">
        <v>4</v>
      </c>
      <c r="AM91" s="14">
        <v>4</v>
      </c>
      <c r="AN91" s="6">
        <v>1</v>
      </c>
      <c r="AO91" s="12">
        <v>2</v>
      </c>
      <c r="AP91" s="6">
        <v>1</v>
      </c>
      <c r="AQ91" s="10">
        <v>2</v>
      </c>
      <c r="AR91" s="6">
        <v>1</v>
      </c>
      <c r="AS91" s="8">
        <v>2</v>
      </c>
      <c r="AT91" s="14">
        <v>1</v>
      </c>
      <c r="AU91" s="6">
        <v>1</v>
      </c>
      <c r="AV91" s="12">
        <v>4</v>
      </c>
      <c r="AW91" s="6">
        <v>2</v>
      </c>
      <c r="AX91" s="10">
        <v>4</v>
      </c>
      <c r="AY91" s="6">
        <v>1</v>
      </c>
      <c r="AZ91" s="8">
        <v>1</v>
      </c>
      <c r="BA91" s="14">
        <v>3</v>
      </c>
      <c r="BB91" s="6">
        <v>1</v>
      </c>
      <c r="BC91" s="12">
        <v>4</v>
      </c>
      <c r="BD91" s="6">
        <v>1</v>
      </c>
      <c r="BE91" s="10">
        <v>1</v>
      </c>
      <c r="BF91" s="6">
        <v>2</v>
      </c>
      <c r="BG91" s="8">
        <v>3</v>
      </c>
      <c r="BH91" s="14">
        <v>4</v>
      </c>
      <c r="BI91" s="6">
        <v>1</v>
      </c>
      <c r="BJ91" s="12">
        <v>4</v>
      </c>
      <c r="BK91" s="6">
        <v>3</v>
      </c>
      <c r="BL91" s="10">
        <v>1</v>
      </c>
      <c r="BM91" s="6">
        <v>1</v>
      </c>
      <c r="BN91" s="8">
        <v>2</v>
      </c>
      <c r="BO91" s="14">
        <v>4</v>
      </c>
      <c r="BP91" s="6">
        <v>1</v>
      </c>
      <c r="BQ91" s="12">
        <v>4</v>
      </c>
      <c r="BR91" s="6">
        <v>1</v>
      </c>
      <c r="BS91" s="10">
        <v>2</v>
      </c>
      <c r="BT91" s="6">
        <v>1</v>
      </c>
      <c r="BU91" s="8">
        <v>1</v>
      </c>
      <c r="BV91" s="14">
        <v>2</v>
      </c>
      <c r="BW91" s="6">
        <v>4</v>
      </c>
      <c r="BX91" s="12">
        <v>2</v>
      </c>
      <c r="BY91" s="6">
        <v>1</v>
      </c>
      <c r="BZ91" s="10">
        <v>2</v>
      </c>
      <c r="CA91" s="6">
        <v>1</v>
      </c>
      <c r="CB91" s="8">
        <v>3</v>
      </c>
      <c r="CC91" s="14">
        <v>4</v>
      </c>
      <c r="CD91" s="6">
        <v>1</v>
      </c>
      <c r="CE91" s="12">
        <v>2</v>
      </c>
      <c r="CF91" s="6">
        <v>2</v>
      </c>
      <c r="CG91" s="10">
        <v>2</v>
      </c>
      <c r="CH91" s="6">
        <v>1</v>
      </c>
      <c r="CI91" s="8">
        <v>1</v>
      </c>
      <c r="CJ91" s="14">
        <v>4</v>
      </c>
      <c r="CK91" s="58">
        <f t="shared" si="9"/>
        <v>22</v>
      </c>
      <c r="CL91" s="59">
        <f t="shared" si="10"/>
        <v>35</v>
      </c>
      <c r="CM91" s="60">
        <f t="shared" si="11"/>
        <v>26</v>
      </c>
      <c r="CN91" s="61">
        <f t="shared" si="12"/>
        <v>15</v>
      </c>
      <c r="CO91" s="62">
        <f t="shared" si="13"/>
        <v>17</v>
      </c>
      <c r="CP91" s="63">
        <f t="shared" si="14"/>
        <v>26</v>
      </c>
      <c r="CQ91" s="64">
        <f t="shared" si="15"/>
        <v>120</v>
      </c>
    </row>
    <row r="92" spans="1:95" x14ac:dyDescent="0.25">
      <c r="A92" s="1">
        <v>41934.364988425928</v>
      </c>
      <c r="B92" t="s">
        <v>423</v>
      </c>
      <c r="C92" t="s">
        <v>423</v>
      </c>
      <c r="D92" t="s">
        <v>409</v>
      </c>
      <c r="E92" t="s">
        <v>424</v>
      </c>
      <c r="F92" t="s">
        <v>61</v>
      </c>
      <c r="G92" s="29">
        <f>(SUM(R92:AF92)-'רשימות עזר'!$C$8)/'רשימות עזר'!$D$8</f>
        <v>-0.72666666666666657</v>
      </c>
      <c r="H92" s="37">
        <f>(SUM(AG92+AI92+AK92+AN92+AP92+AR92+AU92+AW92+BB92+BD92+BF92+BI92+BK92+BM92+BP92+BR92+BT92+BW92+BY92+CA92+CD92+CF92+CH92)-'רשימות עזר'!$C$2)/'רשימות עזר'!$D$2</f>
        <v>0.65889212827988386</v>
      </c>
      <c r="I92" s="38">
        <f>($CM92-'רשימות עזר'!$C$3)/('רשימות עזר'!$D$3)</f>
        <v>-0.44761904761904769</v>
      </c>
      <c r="J92" s="39">
        <f>($CN92-'רשימות עזר'!$C$4)/('רשימות עזר'!$D$4)</f>
        <v>1.4701195219123506</v>
      </c>
      <c r="K92" s="40">
        <f>($CO92-'רשימות עזר'!$C$5)/('רשימות עזר'!$D$5)</f>
        <v>0.91496598639455762</v>
      </c>
      <c r="L92" s="41">
        <f>($CP92-'רשימות עזר'!$C$6)/('רשימות עזר'!$D$6)</f>
        <v>0.13829787234042573</v>
      </c>
      <c r="M92" s="42">
        <f>(CQ92-'רשימות עזר'!$C$7)/('רשימות עזר'!$D$7)</f>
        <v>1.4396014943960154</v>
      </c>
      <c r="N92" s="73">
        <f t="shared" si="8"/>
        <v>0.3564674138646744</v>
      </c>
      <c r="O92">
        <v>1</v>
      </c>
      <c r="P92">
        <v>7</v>
      </c>
      <c r="Q92" t="b">
        <v>0</v>
      </c>
      <c r="R92" s="4">
        <v>1</v>
      </c>
      <c r="S92" s="4">
        <v>1</v>
      </c>
      <c r="T92" s="4">
        <v>2</v>
      </c>
      <c r="U92" s="4">
        <v>2</v>
      </c>
      <c r="V92" s="4">
        <v>3</v>
      </c>
      <c r="W92" s="4">
        <v>2</v>
      </c>
      <c r="X92" s="4">
        <v>3</v>
      </c>
      <c r="Y92" s="4">
        <v>2</v>
      </c>
      <c r="Z92" s="4">
        <v>5</v>
      </c>
      <c r="AA92" s="4">
        <v>2</v>
      </c>
      <c r="AB92" s="4">
        <v>1</v>
      </c>
      <c r="AC92" s="4">
        <v>2</v>
      </c>
      <c r="AD92" s="4">
        <v>2</v>
      </c>
      <c r="AE92" s="4">
        <v>2</v>
      </c>
      <c r="AF92" s="4">
        <v>2</v>
      </c>
      <c r="AG92" s="6">
        <v>3</v>
      </c>
      <c r="AH92" s="12">
        <v>3</v>
      </c>
      <c r="AI92" s="6">
        <v>2</v>
      </c>
      <c r="AJ92" s="10">
        <v>2</v>
      </c>
      <c r="AK92" s="6">
        <v>2</v>
      </c>
      <c r="AL92" s="8">
        <v>2</v>
      </c>
      <c r="AM92" s="14">
        <v>3</v>
      </c>
      <c r="AN92" s="6">
        <v>1</v>
      </c>
      <c r="AO92" s="12">
        <v>2</v>
      </c>
      <c r="AP92" s="6">
        <v>2</v>
      </c>
      <c r="AQ92" s="10">
        <v>2</v>
      </c>
      <c r="AR92" s="6">
        <v>2</v>
      </c>
      <c r="AS92" s="8">
        <v>2</v>
      </c>
      <c r="AT92" s="14">
        <v>2</v>
      </c>
      <c r="AU92" s="6">
        <v>2</v>
      </c>
      <c r="AV92" s="12">
        <v>3</v>
      </c>
      <c r="AW92" s="6">
        <v>2</v>
      </c>
      <c r="AX92" s="10">
        <v>3</v>
      </c>
      <c r="AY92" s="6">
        <v>2</v>
      </c>
      <c r="AZ92" s="8">
        <v>2</v>
      </c>
      <c r="BA92" s="14">
        <v>3</v>
      </c>
      <c r="BB92" s="6">
        <v>2</v>
      </c>
      <c r="BC92" s="12">
        <v>3</v>
      </c>
      <c r="BD92" s="6">
        <v>2</v>
      </c>
      <c r="BE92" s="10">
        <v>2</v>
      </c>
      <c r="BF92" s="6">
        <v>3</v>
      </c>
      <c r="BG92" s="8">
        <v>2</v>
      </c>
      <c r="BH92" s="14">
        <v>3</v>
      </c>
      <c r="BI92" s="6">
        <v>3</v>
      </c>
      <c r="BJ92" s="12">
        <v>3</v>
      </c>
      <c r="BK92" s="6">
        <v>3</v>
      </c>
      <c r="BL92" s="10">
        <v>2</v>
      </c>
      <c r="BM92" s="6">
        <v>2</v>
      </c>
      <c r="BN92" s="8">
        <v>2</v>
      </c>
      <c r="BO92" s="14">
        <v>3</v>
      </c>
      <c r="BP92" s="6">
        <v>2</v>
      </c>
      <c r="BQ92" s="12">
        <v>2</v>
      </c>
      <c r="BR92" s="6">
        <v>2</v>
      </c>
      <c r="BS92" s="10">
        <v>3</v>
      </c>
      <c r="BT92" s="6">
        <v>3</v>
      </c>
      <c r="BU92" s="8">
        <v>2</v>
      </c>
      <c r="BV92" s="14">
        <v>3</v>
      </c>
      <c r="BW92" s="6">
        <v>2</v>
      </c>
      <c r="BX92" s="12">
        <v>2</v>
      </c>
      <c r="BY92" s="6">
        <v>2</v>
      </c>
      <c r="BZ92" s="10">
        <v>2</v>
      </c>
      <c r="CA92" s="6">
        <v>2</v>
      </c>
      <c r="CB92" s="8">
        <v>3</v>
      </c>
      <c r="CC92" s="14">
        <v>3</v>
      </c>
      <c r="CD92" s="6">
        <v>2</v>
      </c>
      <c r="CE92" s="12">
        <v>3</v>
      </c>
      <c r="CF92" s="6">
        <v>2</v>
      </c>
      <c r="CG92" s="10">
        <v>2</v>
      </c>
      <c r="CH92" s="6">
        <v>2</v>
      </c>
      <c r="CI92" s="8">
        <v>2</v>
      </c>
      <c r="CJ92" s="14">
        <v>3</v>
      </c>
      <c r="CK92" s="58">
        <f t="shared" si="9"/>
        <v>32</v>
      </c>
      <c r="CL92" s="59">
        <f t="shared" si="10"/>
        <v>50</v>
      </c>
      <c r="CM92" s="60">
        <f t="shared" si="11"/>
        <v>21</v>
      </c>
      <c r="CN92" s="61">
        <f t="shared" si="12"/>
        <v>18</v>
      </c>
      <c r="CO92" s="62">
        <f t="shared" si="13"/>
        <v>17</v>
      </c>
      <c r="CP92" s="63">
        <f t="shared" si="14"/>
        <v>23</v>
      </c>
      <c r="CQ92" s="64">
        <f t="shared" si="15"/>
        <v>131</v>
      </c>
    </row>
    <row r="93" spans="1:95" x14ac:dyDescent="0.25">
      <c r="A93" s="1">
        <v>41934.389317129629</v>
      </c>
      <c r="B93" t="s">
        <v>425</v>
      </c>
      <c r="C93" t="s">
        <v>425</v>
      </c>
      <c r="D93" t="s">
        <v>409</v>
      </c>
      <c r="E93" t="s">
        <v>426</v>
      </c>
      <c r="F93" t="s">
        <v>61</v>
      </c>
      <c r="G93" s="29">
        <f>(SUM(R93:AF93)-'רשימות עזר'!$C$8)/'רשימות עזר'!$D$8</f>
        <v>-1.5933333333333333</v>
      </c>
      <c r="H93" s="37">
        <f>(SUM(AG93+AI93+AK93+AN93+AP93+AR93+AU93+AW93+BB93+BD93+BF93+BI93+BK93+BM93+BP93+BR93+BT93+BW93+BY93+CA93+CD93+CF93+CH93)-'רשימות עזר'!$C$2)/'רשימות עזר'!$D$2</f>
        <v>-1.0903790087463552</v>
      </c>
      <c r="I93" s="38">
        <f>($CM93-'רשימות עזר'!$C$3)/('רשימות עזר'!$D$3)</f>
        <v>1.1396825396825396</v>
      </c>
      <c r="J93" s="39">
        <f>($CN93-'רשימות עזר'!$C$4)/('רשימות עזר'!$D$4)</f>
        <v>-0.12350597609561774</v>
      </c>
      <c r="K93" s="40">
        <f>($CO93-'רשימות עזר'!$C$5)/('רשימות עזר'!$D$5)</f>
        <v>-0.10544217687074847</v>
      </c>
      <c r="L93" s="41">
        <f>($CP93-'רשימות עזר'!$C$6)/('רשימות עזר'!$D$6)</f>
        <v>1.2021276595744683</v>
      </c>
      <c r="M93" s="42">
        <f>(CQ93-'רשימות עזר'!$C$7)/('רשימות עזר'!$D$7)</f>
        <v>-5.4794520547944925E-2</v>
      </c>
      <c r="N93" s="73">
        <f t="shared" si="8"/>
        <v>-0.82406392694063912</v>
      </c>
      <c r="O93">
        <v>1</v>
      </c>
      <c r="P93">
        <v>5</v>
      </c>
      <c r="Q93" t="b">
        <v>0</v>
      </c>
      <c r="R93" s="4">
        <v>2</v>
      </c>
      <c r="S93" s="4">
        <v>1</v>
      </c>
      <c r="T93" s="4">
        <v>1</v>
      </c>
      <c r="U93" s="4">
        <v>1</v>
      </c>
      <c r="V93" s="4">
        <v>2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2</v>
      </c>
      <c r="AC93" s="4">
        <v>1</v>
      </c>
      <c r="AD93" s="4">
        <v>1</v>
      </c>
      <c r="AE93" s="4">
        <v>2</v>
      </c>
      <c r="AF93" s="4">
        <v>1</v>
      </c>
      <c r="AG93" s="6">
        <v>3</v>
      </c>
      <c r="AH93" s="12">
        <v>3</v>
      </c>
      <c r="AI93" s="6">
        <v>2</v>
      </c>
      <c r="AJ93" s="10">
        <v>2</v>
      </c>
      <c r="AK93" s="6">
        <v>1</v>
      </c>
      <c r="AL93" s="8">
        <v>2</v>
      </c>
      <c r="AM93" s="14">
        <v>3</v>
      </c>
      <c r="AN93" s="6">
        <v>1</v>
      </c>
      <c r="AO93" s="12">
        <v>3</v>
      </c>
      <c r="AP93" s="6">
        <v>2</v>
      </c>
      <c r="AQ93" s="10">
        <v>2</v>
      </c>
      <c r="AR93" s="6">
        <v>2</v>
      </c>
      <c r="AS93" s="8">
        <v>1</v>
      </c>
      <c r="AT93" s="14">
        <v>3</v>
      </c>
      <c r="AU93" s="6">
        <v>1</v>
      </c>
      <c r="AV93" s="12">
        <v>4</v>
      </c>
      <c r="AW93" s="6">
        <v>2</v>
      </c>
      <c r="AX93" s="10">
        <v>2</v>
      </c>
      <c r="AY93" s="6">
        <v>1</v>
      </c>
      <c r="AZ93" s="8">
        <v>2</v>
      </c>
      <c r="BA93" s="14">
        <v>3</v>
      </c>
      <c r="BB93" s="6">
        <v>2</v>
      </c>
      <c r="BC93" s="12">
        <v>4</v>
      </c>
      <c r="BD93" s="6">
        <v>2</v>
      </c>
      <c r="BE93" s="10">
        <v>2</v>
      </c>
      <c r="BF93" s="6">
        <v>1</v>
      </c>
      <c r="BG93" s="8">
        <v>2</v>
      </c>
      <c r="BH93" s="14">
        <v>4</v>
      </c>
      <c r="BI93" s="6">
        <v>1</v>
      </c>
      <c r="BJ93" s="12">
        <v>3</v>
      </c>
      <c r="BK93" s="6">
        <v>2</v>
      </c>
      <c r="BL93" s="10">
        <v>2</v>
      </c>
      <c r="BM93" s="6">
        <v>1</v>
      </c>
      <c r="BN93" s="8">
        <v>2</v>
      </c>
      <c r="BO93" s="14">
        <v>3</v>
      </c>
      <c r="BP93" s="6">
        <v>1</v>
      </c>
      <c r="BQ93" s="12">
        <v>4</v>
      </c>
      <c r="BR93" s="6">
        <v>3</v>
      </c>
      <c r="BS93" s="10">
        <v>1</v>
      </c>
      <c r="BT93" s="6">
        <v>2</v>
      </c>
      <c r="BU93" s="8">
        <v>1</v>
      </c>
      <c r="BV93" s="14">
        <v>3</v>
      </c>
      <c r="BW93" s="6">
        <v>1</v>
      </c>
      <c r="BX93" s="12">
        <v>2</v>
      </c>
      <c r="BY93" s="6">
        <v>3</v>
      </c>
      <c r="BZ93" s="10">
        <v>1</v>
      </c>
      <c r="CA93" s="6">
        <v>2</v>
      </c>
      <c r="CB93" s="8">
        <v>2</v>
      </c>
      <c r="CC93" s="14">
        <v>3</v>
      </c>
      <c r="CD93" s="6">
        <v>1</v>
      </c>
      <c r="CE93" s="12">
        <v>3</v>
      </c>
      <c r="CF93" s="6">
        <v>1</v>
      </c>
      <c r="CG93" s="10">
        <v>2</v>
      </c>
      <c r="CH93" s="6">
        <v>1</v>
      </c>
      <c r="CI93" s="8">
        <v>2</v>
      </c>
      <c r="CJ93" s="14">
        <v>4</v>
      </c>
      <c r="CK93" s="58">
        <f t="shared" si="9"/>
        <v>19</v>
      </c>
      <c r="CL93" s="59">
        <f t="shared" si="10"/>
        <v>38</v>
      </c>
      <c r="CM93" s="60">
        <f t="shared" si="11"/>
        <v>26</v>
      </c>
      <c r="CN93" s="61">
        <f t="shared" si="12"/>
        <v>14</v>
      </c>
      <c r="CO93" s="62">
        <f t="shared" si="13"/>
        <v>14</v>
      </c>
      <c r="CP93" s="63">
        <f t="shared" si="14"/>
        <v>26</v>
      </c>
      <c r="CQ93" s="64">
        <f t="shared" si="15"/>
        <v>119</v>
      </c>
    </row>
    <row r="94" spans="1:95" x14ac:dyDescent="0.25">
      <c r="A94" s="1">
        <v>41935.306215277778</v>
      </c>
      <c r="B94" t="s">
        <v>427</v>
      </c>
      <c r="C94" t="s">
        <v>427</v>
      </c>
      <c r="D94" t="s">
        <v>428</v>
      </c>
      <c r="E94" t="s">
        <v>429</v>
      </c>
      <c r="F94" t="s">
        <v>61</v>
      </c>
      <c r="G94" s="29">
        <f>(SUM(R94:AF94)-'רשימות עזר'!$C$8)/'רשימות עזר'!$D$8</f>
        <v>-1.5266666666666666</v>
      </c>
      <c r="H94" s="37">
        <f>(SUM(AG94+AI94+AK94+AN94+AP94+AR94+AU94+AW94+BB94+BD94+BF94+BI94+BK94+BM94+BP94+BR94+BT94+BW94+BY94+CA94+CD94+CF94+CH94)-'רשימות עזר'!$C$2)/'רשימות עזר'!$D$2</f>
        <v>-0.94460641399416856</v>
      </c>
      <c r="I94" s="38">
        <f>($CM94-'רשימות עזר'!$C$3)/('רשימות עזר'!$D$3)</f>
        <v>0.82222222222222219</v>
      </c>
      <c r="J94" s="39">
        <f>($CN94-'רשימות עזר'!$C$4)/('רשימות עזר'!$D$4)</f>
        <v>-0.52191235059760976</v>
      </c>
      <c r="K94" s="40">
        <f>($CO94-'רשימות עזר'!$C$5)/('רשימות עזר'!$D$5)</f>
        <v>0.57482993197278898</v>
      </c>
      <c r="L94" s="41">
        <f>($CP94-'רשימות עזר'!$C$6)/('רשימות עזר'!$D$6)</f>
        <v>0.13829787234042573</v>
      </c>
      <c r="M94" s="42">
        <f>(CQ94-'רשימות עזר'!$C$7)/('רשימות עזר'!$D$7)</f>
        <v>-0.30386052303860495</v>
      </c>
      <c r="N94" s="73">
        <f t="shared" si="8"/>
        <v>-0.91526359485263575</v>
      </c>
      <c r="O94">
        <v>3</v>
      </c>
      <c r="P94">
        <v>2</v>
      </c>
      <c r="Q94" t="b">
        <v>0</v>
      </c>
      <c r="R94" s="4">
        <v>2</v>
      </c>
      <c r="S94" s="4">
        <v>1</v>
      </c>
      <c r="T94" s="4">
        <v>1</v>
      </c>
      <c r="U94" s="4">
        <v>1</v>
      </c>
      <c r="V94" s="4">
        <v>2</v>
      </c>
      <c r="W94" s="4">
        <v>1</v>
      </c>
      <c r="X94" s="4">
        <v>1</v>
      </c>
      <c r="Y94" s="4">
        <v>1</v>
      </c>
      <c r="Z94" s="4">
        <v>3</v>
      </c>
      <c r="AA94" s="4">
        <v>1</v>
      </c>
      <c r="AB94" s="4">
        <v>1</v>
      </c>
      <c r="AC94" s="4">
        <v>1</v>
      </c>
      <c r="AD94" s="4">
        <v>1</v>
      </c>
      <c r="AE94" s="4">
        <v>2</v>
      </c>
      <c r="AF94" s="4">
        <v>1</v>
      </c>
      <c r="AG94" s="6">
        <v>4</v>
      </c>
      <c r="AH94" s="12">
        <v>3</v>
      </c>
      <c r="AI94" s="6">
        <v>2</v>
      </c>
      <c r="AJ94" s="10">
        <v>1</v>
      </c>
      <c r="AK94" s="6">
        <v>2</v>
      </c>
      <c r="AL94" s="8">
        <v>2</v>
      </c>
      <c r="AM94" s="14">
        <v>3</v>
      </c>
      <c r="AN94" s="6">
        <v>1</v>
      </c>
      <c r="AO94" s="12">
        <v>3</v>
      </c>
      <c r="AP94" s="6">
        <v>1</v>
      </c>
      <c r="AQ94" s="10">
        <v>1</v>
      </c>
      <c r="AR94" s="6">
        <v>1</v>
      </c>
      <c r="AS94" s="8">
        <v>2</v>
      </c>
      <c r="AT94" s="14">
        <v>2</v>
      </c>
      <c r="AU94" s="6">
        <v>2</v>
      </c>
      <c r="AV94" s="12">
        <v>4</v>
      </c>
      <c r="AW94" s="6">
        <v>2</v>
      </c>
      <c r="AX94" s="10">
        <v>1</v>
      </c>
      <c r="AY94" s="6">
        <v>1</v>
      </c>
      <c r="AZ94" s="8">
        <v>2</v>
      </c>
      <c r="BA94" s="14">
        <v>3</v>
      </c>
      <c r="BB94" s="6">
        <v>1</v>
      </c>
      <c r="BC94" s="12">
        <v>3</v>
      </c>
      <c r="BD94" s="6">
        <v>2</v>
      </c>
      <c r="BE94" s="10">
        <v>2</v>
      </c>
      <c r="BF94" s="6">
        <v>1</v>
      </c>
      <c r="BG94" s="8">
        <v>2</v>
      </c>
      <c r="BH94" s="14">
        <v>3</v>
      </c>
      <c r="BI94" s="6">
        <v>1</v>
      </c>
      <c r="BJ94" s="12">
        <v>3</v>
      </c>
      <c r="BK94" s="6">
        <v>3</v>
      </c>
      <c r="BL94" s="10">
        <v>2</v>
      </c>
      <c r="BM94" s="6">
        <v>1</v>
      </c>
      <c r="BN94" s="8">
        <v>2</v>
      </c>
      <c r="BO94" s="14">
        <v>3</v>
      </c>
      <c r="BP94" s="6">
        <v>2</v>
      </c>
      <c r="BQ94" s="12">
        <v>4</v>
      </c>
      <c r="BR94" s="6">
        <v>2</v>
      </c>
      <c r="BS94" s="10">
        <v>2</v>
      </c>
      <c r="BT94" s="6">
        <v>2</v>
      </c>
      <c r="BU94" s="8">
        <v>2</v>
      </c>
      <c r="BV94" s="14">
        <v>2</v>
      </c>
      <c r="BW94" s="6">
        <v>1</v>
      </c>
      <c r="BX94" s="12">
        <v>2</v>
      </c>
      <c r="BY94" s="6">
        <v>2</v>
      </c>
      <c r="BZ94" s="10">
        <v>2</v>
      </c>
      <c r="CA94" s="6">
        <v>2</v>
      </c>
      <c r="CB94" s="8">
        <v>2</v>
      </c>
      <c r="CC94" s="14">
        <v>3</v>
      </c>
      <c r="CD94" s="6">
        <v>1</v>
      </c>
      <c r="CE94" s="12">
        <v>3</v>
      </c>
      <c r="CF94" s="6">
        <v>2</v>
      </c>
      <c r="CG94" s="10">
        <v>2</v>
      </c>
      <c r="CH94" s="6">
        <v>1</v>
      </c>
      <c r="CI94" s="8">
        <v>2</v>
      </c>
      <c r="CJ94" s="14">
        <v>4</v>
      </c>
      <c r="CK94" s="58">
        <f t="shared" si="9"/>
        <v>20</v>
      </c>
      <c r="CL94" s="59">
        <f t="shared" si="10"/>
        <v>39</v>
      </c>
      <c r="CM94" s="60">
        <f t="shared" si="11"/>
        <v>25</v>
      </c>
      <c r="CN94" s="61">
        <f t="shared" si="12"/>
        <v>13</v>
      </c>
      <c r="CO94" s="62">
        <f t="shared" si="13"/>
        <v>16</v>
      </c>
      <c r="CP94" s="63">
        <f t="shared" si="14"/>
        <v>23</v>
      </c>
      <c r="CQ94" s="64">
        <f t="shared" si="15"/>
        <v>117</v>
      </c>
    </row>
    <row r="95" spans="1:95" x14ac:dyDescent="0.25">
      <c r="A95" s="1">
        <v>41938.447685185187</v>
      </c>
      <c r="B95" t="s">
        <v>430</v>
      </c>
      <c r="C95" t="s">
        <v>430</v>
      </c>
      <c r="D95" t="s">
        <v>428</v>
      </c>
      <c r="E95" t="s">
        <v>431</v>
      </c>
      <c r="F95" t="s">
        <v>61</v>
      </c>
      <c r="G95" s="29">
        <f>(SUM(R95:AF95)-'רשימות עזר'!$C$8)/'רשימות עזר'!$D$8</f>
        <v>-1.1266666666666665</v>
      </c>
      <c r="H95" s="37">
        <f>(SUM(AG95+AI95+AK95+AN95+AP95+AR95+AU95+AW95+BB95+BD95+BF95+BI95+BK95+BM95+BP95+BR95+BT95+BW95+BY95+CA95+CD95+CF95+CH95)-'רשימות עזר'!$C$2)/'רשימות עזר'!$D$2</f>
        <v>-1.3819241982507284</v>
      </c>
      <c r="I95" s="38">
        <f>($CM95-'רשימות עזר'!$C$3)/('רשימות עזר'!$D$3)</f>
        <v>-0.76507936507936514</v>
      </c>
      <c r="J95" s="39">
        <f>($CN95-'רשימות עזר'!$C$4)/('רשימות עזר'!$D$4)</f>
        <v>0.27490039840637431</v>
      </c>
      <c r="K95" s="40">
        <f>($CO95-'רשימות עזר'!$C$5)/('רשימות עזר'!$D$5)</f>
        <v>-0.78571428571428592</v>
      </c>
      <c r="L95" s="41">
        <f>($CP95-'רשימות עזר'!$C$6)/('רשימות עזר'!$D$6)</f>
        <v>-0.57092198581560272</v>
      </c>
      <c r="M95" s="42">
        <f>(CQ95-'רשימות עזר'!$C$7)/('רשימות עזר'!$D$7)</f>
        <v>-1.7982565379825652</v>
      </c>
      <c r="N95" s="73">
        <f t="shared" si="8"/>
        <v>-1.4624616023246158</v>
      </c>
      <c r="O95">
        <v>1</v>
      </c>
      <c r="P95">
        <v>7</v>
      </c>
      <c r="Q95" t="b">
        <v>0</v>
      </c>
      <c r="R95" s="4">
        <v>2</v>
      </c>
      <c r="S95" s="4">
        <v>1</v>
      </c>
      <c r="T95" s="4">
        <v>1</v>
      </c>
      <c r="U95" s="4">
        <v>2</v>
      </c>
      <c r="V95" s="4">
        <v>2</v>
      </c>
      <c r="W95" s="4">
        <v>2</v>
      </c>
      <c r="X95" s="4">
        <v>1</v>
      </c>
      <c r="Y95" s="4">
        <v>1</v>
      </c>
      <c r="Z95" s="4">
        <v>5</v>
      </c>
      <c r="AA95" s="4">
        <v>1</v>
      </c>
      <c r="AB95" s="4">
        <v>1</v>
      </c>
      <c r="AC95" s="4">
        <v>2</v>
      </c>
      <c r="AD95" s="4">
        <v>1</v>
      </c>
      <c r="AE95" s="4">
        <v>2</v>
      </c>
      <c r="AF95" s="4">
        <v>2</v>
      </c>
      <c r="AG95" s="6">
        <v>2</v>
      </c>
      <c r="AH95" s="12">
        <v>2</v>
      </c>
      <c r="AI95" s="6">
        <v>1</v>
      </c>
      <c r="AJ95" s="10">
        <v>2</v>
      </c>
      <c r="AK95" s="6">
        <v>1</v>
      </c>
      <c r="AL95" s="8">
        <v>1</v>
      </c>
      <c r="AM95" s="14">
        <v>2</v>
      </c>
      <c r="AN95" s="6">
        <v>1</v>
      </c>
      <c r="AO95" s="12">
        <v>2</v>
      </c>
      <c r="AP95" s="6">
        <v>2</v>
      </c>
      <c r="AQ95" s="10">
        <v>2</v>
      </c>
      <c r="AR95" s="6">
        <v>1</v>
      </c>
      <c r="AS95" s="8">
        <v>2</v>
      </c>
      <c r="AT95" s="14">
        <v>2</v>
      </c>
      <c r="AU95" s="6">
        <v>1</v>
      </c>
      <c r="AV95" s="12">
        <v>3</v>
      </c>
      <c r="AW95" s="6">
        <v>2</v>
      </c>
      <c r="AX95" s="10">
        <v>1</v>
      </c>
      <c r="AY95" s="6">
        <v>1</v>
      </c>
      <c r="AZ95" s="8">
        <v>2</v>
      </c>
      <c r="BA95" s="14">
        <v>2</v>
      </c>
      <c r="BB95" s="6">
        <v>1</v>
      </c>
      <c r="BC95" s="12">
        <v>3</v>
      </c>
      <c r="BD95" s="6">
        <v>2</v>
      </c>
      <c r="BE95" s="10">
        <v>2</v>
      </c>
      <c r="BF95" s="6">
        <v>1</v>
      </c>
      <c r="BG95" s="8">
        <v>2</v>
      </c>
      <c r="BH95" s="14">
        <v>3</v>
      </c>
      <c r="BI95" s="6">
        <v>2</v>
      </c>
      <c r="BJ95" s="12">
        <v>3</v>
      </c>
      <c r="BK95" s="6">
        <v>3</v>
      </c>
      <c r="BL95" s="10">
        <v>2</v>
      </c>
      <c r="BM95" s="6">
        <v>2</v>
      </c>
      <c r="BN95" s="8">
        <v>1</v>
      </c>
      <c r="BO95" s="14">
        <v>3</v>
      </c>
      <c r="BP95" s="6">
        <v>1</v>
      </c>
      <c r="BQ95" s="12">
        <v>3</v>
      </c>
      <c r="BR95" s="6">
        <v>2</v>
      </c>
      <c r="BS95" s="10">
        <v>2</v>
      </c>
      <c r="BT95" s="6">
        <v>2</v>
      </c>
      <c r="BU95" s="8">
        <v>2</v>
      </c>
      <c r="BV95" s="14">
        <v>3</v>
      </c>
      <c r="BW95" s="6">
        <v>1</v>
      </c>
      <c r="BX95" s="12">
        <v>2</v>
      </c>
      <c r="BY95" s="6">
        <v>2</v>
      </c>
      <c r="BZ95" s="10">
        <v>2</v>
      </c>
      <c r="CA95" s="6">
        <v>2</v>
      </c>
      <c r="CB95" s="8">
        <v>1</v>
      </c>
      <c r="CC95" s="14">
        <v>3</v>
      </c>
      <c r="CD95" s="6">
        <v>2</v>
      </c>
      <c r="CE95" s="12">
        <v>2</v>
      </c>
      <c r="CF95" s="6">
        <v>1</v>
      </c>
      <c r="CG95" s="10">
        <v>2</v>
      </c>
      <c r="CH95" s="6">
        <v>1</v>
      </c>
      <c r="CI95" s="8">
        <v>1</v>
      </c>
      <c r="CJ95" s="14">
        <v>3</v>
      </c>
      <c r="CK95" s="58">
        <f t="shared" si="9"/>
        <v>26</v>
      </c>
      <c r="CL95" s="59">
        <f t="shared" si="10"/>
        <v>36</v>
      </c>
      <c r="CM95" s="60">
        <f t="shared" si="11"/>
        <v>20</v>
      </c>
      <c r="CN95" s="61">
        <f t="shared" si="12"/>
        <v>15</v>
      </c>
      <c r="CO95" s="62">
        <f t="shared" si="13"/>
        <v>12</v>
      </c>
      <c r="CP95" s="63">
        <f t="shared" si="14"/>
        <v>21</v>
      </c>
      <c r="CQ95" s="64">
        <f t="shared" si="15"/>
        <v>105</v>
      </c>
    </row>
    <row r="96" spans="1:95" x14ac:dyDescent="0.25">
      <c r="A96" s="1">
        <v>41940.220173611109</v>
      </c>
      <c r="B96" t="s">
        <v>432</v>
      </c>
      <c r="C96" t="s">
        <v>432</v>
      </c>
      <c r="D96" t="s">
        <v>428</v>
      </c>
      <c r="E96" t="s">
        <v>433</v>
      </c>
      <c r="F96" t="s">
        <v>61</v>
      </c>
      <c r="G96" s="29">
        <f>(SUM(R96:AF96)-'רשימות עזר'!$C$8)/'רשימות עזר'!$D$8</f>
        <v>0.67333333333333345</v>
      </c>
      <c r="H96" s="37">
        <f>(SUM(AG96+AI96+AK96+AN96+AP96+AR96+AU96+AW96+BB96+BD96+BF96+BI96+BK96+BM96+BP96+BR96+BT96+BW96+BY96+CA96+CD96+CF96+CH96)-'רשימות עזר'!$C$2)/'רשימות עזר'!$D$2</f>
        <v>-1.2361516034985418</v>
      </c>
      <c r="I96" s="38">
        <f>($CM96-'רשימות עזר'!$C$3)/('רשימות עזר'!$D$3)</f>
        <v>-0.44761904761904769</v>
      </c>
      <c r="J96" s="39">
        <f>($CN96-'רשימות עזר'!$C$4)/('רשימות עזר'!$D$4)</f>
        <v>-0.52191235059760976</v>
      </c>
      <c r="K96" s="40">
        <f>($CO96-'רשימות עזר'!$C$5)/('רשימות עזר'!$D$5)</f>
        <v>-0.44557823129251717</v>
      </c>
      <c r="L96" s="41">
        <f>($CP96-'רשימות עזר'!$C$6)/('רשימות עזר'!$D$6)</f>
        <v>0.13829787234042573</v>
      </c>
      <c r="M96" s="42">
        <f>(CQ96-'רשימות עזר'!$C$7)/('רשימות עזר'!$D$7)</f>
        <v>-1.4246575342465753</v>
      </c>
      <c r="N96" s="73">
        <f t="shared" si="8"/>
        <v>-0.37566210045662091</v>
      </c>
      <c r="O96">
        <v>6</v>
      </c>
      <c r="P96">
        <v>7</v>
      </c>
      <c r="Q96" t="b">
        <v>0</v>
      </c>
      <c r="R96" s="4">
        <v>3</v>
      </c>
      <c r="S96" s="4">
        <v>1</v>
      </c>
      <c r="T96" s="4">
        <v>1</v>
      </c>
      <c r="U96" s="4">
        <v>1</v>
      </c>
      <c r="V96" s="4">
        <v>3</v>
      </c>
      <c r="W96" s="4">
        <v>6</v>
      </c>
      <c r="X96" s="4">
        <v>8</v>
      </c>
      <c r="Y96" s="4">
        <v>7</v>
      </c>
      <c r="Z96" s="4">
        <v>4</v>
      </c>
      <c r="AA96" s="4">
        <v>2</v>
      </c>
      <c r="AB96" s="4">
        <v>1</v>
      </c>
      <c r="AC96" s="4">
        <v>4</v>
      </c>
      <c r="AD96" s="4">
        <v>2</v>
      </c>
      <c r="AE96" s="4">
        <v>5</v>
      </c>
      <c r="AF96" s="4">
        <v>5</v>
      </c>
      <c r="AG96" s="6">
        <v>3</v>
      </c>
      <c r="AH96" s="12">
        <v>2</v>
      </c>
      <c r="AI96" s="6">
        <v>1</v>
      </c>
      <c r="AJ96" s="10">
        <v>1</v>
      </c>
      <c r="AK96" s="6">
        <v>1</v>
      </c>
      <c r="AL96" s="8">
        <v>1</v>
      </c>
      <c r="AM96" s="14">
        <v>3</v>
      </c>
      <c r="AN96" s="6">
        <v>1</v>
      </c>
      <c r="AO96" s="12">
        <v>2</v>
      </c>
      <c r="AP96" s="6">
        <v>3</v>
      </c>
      <c r="AQ96" s="10">
        <v>2</v>
      </c>
      <c r="AR96" s="6">
        <v>1</v>
      </c>
      <c r="AS96" s="8">
        <v>2</v>
      </c>
      <c r="AT96" s="14">
        <v>2</v>
      </c>
      <c r="AU96" s="6">
        <v>1</v>
      </c>
      <c r="AV96" s="12">
        <v>4</v>
      </c>
      <c r="AW96" s="6">
        <v>2</v>
      </c>
      <c r="AX96" s="10">
        <v>2</v>
      </c>
      <c r="AY96" s="6">
        <v>1</v>
      </c>
      <c r="AZ96" s="8">
        <v>1</v>
      </c>
      <c r="BA96" s="14">
        <v>3</v>
      </c>
      <c r="BB96" s="6">
        <v>3</v>
      </c>
      <c r="BC96" s="12">
        <v>4</v>
      </c>
      <c r="BD96" s="6">
        <v>1</v>
      </c>
      <c r="BE96" s="10">
        <v>2</v>
      </c>
      <c r="BF96" s="6">
        <v>1</v>
      </c>
      <c r="BG96" s="8">
        <v>2</v>
      </c>
      <c r="BH96" s="14">
        <v>3</v>
      </c>
      <c r="BI96" s="6">
        <v>2</v>
      </c>
      <c r="BJ96" s="12">
        <v>4</v>
      </c>
      <c r="BK96" s="6">
        <v>2</v>
      </c>
      <c r="BL96" s="10">
        <v>2</v>
      </c>
      <c r="BM96" s="6">
        <v>1</v>
      </c>
      <c r="BN96" s="8">
        <v>1</v>
      </c>
      <c r="BO96" s="14">
        <v>4</v>
      </c>
      <c r="BP96" s="6">
        <v>1</v>
      </c>
      <c r="BQ96" s="12">
        <v>1</v>
      </c>
      <c r="BR96" s="6">
        <v>2</v>
      </c>
      <c r="BS96" s="10">
        <v>2</v>
      </c>
      <c r="BT96" s="6">
        <v>3</v>
      </c>
      <c r="BU96" s="8">
        <v>2</v>
      </c>
      <c r="BV96" s="14">
        <v>3</v>
      </c>
      <c r="BW96" s="6">
        <v>1</v>
      </c>
      <c r="BX96" s="12">
        <v>2</v>
      </c>
      <c r="BY96" s="6">
        <v>1</v>
      </c>
      <c r="BZ96" s="10">
        <v>1</v>
      </c>
      <c r="CA96" s="6">
        <v>2</v>
      </c>
      <c r="CB96" s="8">
        <v>3</v>
      </c>
      <c r="CC96" s="14">
        <v>3</v>
      </c>
      <c r="CD96" s="6">
        <v>2</v>
      </c>
      <c r="CE96" s="12">
        <v>2</v>
      </c>
      <c r="CF96" s="6">
        <v>1</v>
      </c>
      <c r="CG96" s="10">
        <v>1</v>
      </c>
      <c r="CH96" s="6">
        <v>1</v>
      </c>
      <c r="CI96" s="8">
        <v>1</v>
      </c>
      <c r="CJ96" s="14">
        <v>2</v>
      </c>
      <c r="CK96" s="58">
        <f t="shared" si="9"/>
        <v>53</v>
      </c>
      <c r="CL96" s="59">
        <f t="shared" si="10"/>
        <v>37</v>
      </c>
      <c r="CM96" s="60">
        <f t="shared" si="11"/>
        <v>21</v>
      </c>
      <c r="CN96" s="61">
        <f t="shared" si="12"/>
        <v>13</v>
      </c>
      <c r="CO96" s="62">
        <f t="shared" si="13"/>
        <v>13</v>
      </c>
      <c r="CP96" s="63">
        <f t="shared" si="14"/>
        <v>23</v>
      </c>
      <c r="CQ96" s="64">
        <f t="shared" si="15"/>
        <v>108</v>
      </c>
    </row>
    <row r="97" spans="1:95" x14ac:dyDescent="0.25">
      <c r="A97" s="1">
        <v>41947.300891203704</v>
      </c>
      <c r="B97" t="s">
        <v>434</v>
      </c>
      <c r="C97" t="s">
        <v>434</v>
      </c>
      <c r="D97" t="s">
        <v>428</v>
      </c>
      <c r="E97" t="s">
        <v>435</v>
      </c>
      <c r="F97" t="s">
        <v>61</v>
      </c>
      <c r="G97" s="29">
        <f>(SUM(R97:AF97)-'רשימות עזר'!$C$8)/'רשימות עזר'!$D$8</f>
        <v>0.34000000000000008</v>
      </c>
      <c r="H97" s="37">
        <f>(SUM(AG97+AI97+AK97+AN97+AP97+AR97+AU97+AW97+BB97+BD97+BF97+BI97+BK97+BM97+BP97+BR97+BT97+BW97+BY97+CA97+CD97+CF97+CH97)-'רשימות עזר'!$C$2)/'רשימות עזר'!$D$2</f>
        <v>-1.2361516034985418</v>
      </c>
      <c r="I97" s="38">
        <f>($CM97-'רשימות עזר'!$C$3)/('רשימות עזר'!$D$3)</f>
        <v>1.1396825396825396</v>
      </c>
      <c r="J97" s="39">
        <f>($CN97-'רשימות עזר'!$C$4)/('רשימות עזר'!$D$4)</f>
        <v>0.27490039840637431</v>
      </c>
      <c r="K97" s="40">
        <f>($CO97-'רשימות עזר'!$C$5)/('רשימות עזר'!$D$5)</f>
        <v>0.23469387755102025</v>
      </c>
      <c r="L97" s="41">
        <f>($CP97-'רשימות עזר'!$C$6)/('רשימות עזר'!$D$6)</f>
        <v>0.13829787234042573</v>
      </c>
      <c r="M97" s="42">
        <f>(CQ97-'רשימות עזר'!$C$7)/('רשימות עזר'!$D$7)</f>
        <v>-0.30386052303860495</v>
      </c>
      <c r="N97" s="73">
        <f t="shared" si="8"/>
        <v>1.8069738480697567E-2</v>
      </c>
      <c r="O97">
        <v>1</v>
      </c>
      <c r="P97">
        <v>4</v>
      </c>
      <c r="Q97" t="b">
        <v>0</v>
      </c>
      <c r="R97" s="4">
        <v>4</v>
      </c>
      <c r="S97" s="4">
        <v>1</v>
      </c>
      <c r="T97" s="4">
        <v>7</v>
      </c>
      <c r="U97" s="4">
        <v>1</v>
      </c>
      <c r="V97" s="4">
        <v>2</v>
      </c>
      <c r="W97" s="4">
        <v>6</v>
      </c>
      <c r="X97" s="4">
        <v>1</v>
      </c>
      <c r="Y97" s="4">
        <v>1</v>
      </c>
      <c r="Z97" s="4">
        <v>1</v>
      </c>
      <c r="AA97" s="4">
        <v>1</v>
      </c>
      <c r="AB97" s="4">
        <v>2</v>
      </c>
      <c r="AC97" s="4">
        <v>1</v>
      </c>
      <c r="AD97" s="4">
        <v>5</v>
      </c>
      <c r="AE97" s="4">
        <v>7</v>
      </c>
      <c r="AF97" s="4">
        <v>8</v>
      </c>
      <c r="AG97" s="6">
        <v>3</v>
      </c>
      <c r="AH97" s="12">
        <v>3</v>
      </c>
      <c r="AI97" s="6">
        <v>1</v>
      </c>
      <c r="AJ97" s="10">
        <v>2</v>
      </c>
      <c r="AK97" s="6">
        <v>2</v>
      </c>
      <c r="AL97" s="8">
        <v>2</v>
      </c>
      <c r="AM97" s="14">
        <v>3</v>
      </c>
      <c r="AN97" s="6">
        <v>1</v>
      </c>
      <c r="AO97" s="12">
        <v>3</v>
      </c>
      <c r="AP97" s="6">
        <v>1</v>
      </c>
      <c r="AQ97" s="10">
        <v>2</v>
      </c>
      <c r="AR97" s="6">
        <v>1</v>
      </c>
      <c r="AS97" s="8">
        <v>2</v>
      </c>
      <c r="AT97" s="14">
        <v>2</v>
      </c>
      <c r="AU97" s="6">
        <v>1</v>
      </c>
      <c r="AV97" s="12">
        <v>4</v>
      </c>
      <c r="AW97" s="6">
        <v>2</v>
      </c>
      <c r="AX97" s="10">
        <v>1</v>
      </c>
      <c r="AY97" s="6">
        <v>1</v>
      </c>
      <c r="AZ97" s="8">
        <v>1</v>
      </c>
      <c r="BA97" s="14">
        <v>3</v>
      </c>
      <c r="BB97" s="6">
        <v>1</v>
      </c>
      <c r="BC97" s="12">
        <v>3</v>
      </c>
      <c r="BD97" s="6">
        <v>2</v>
      </c>
      <c r="BE97" s="10">
        <v>2</v>
      </c>
      <c r="BF97" s="6">
        <v>2</v>
      </c>
      <c r="BG97" s="8">
        <v>2</v>
      </c>
      <c r="BH97" s="14">
        <v>3</v>
      </c>
      <c r="BI97" s="6">
        <v>1</v>
      </c>
      <c r="BJ97" s="12">
        <v>3</v>
      </c>
      <c r="BK97" s="6">
        <v>3</v>
      </c>
      <c r="BL97" s="10">
        <v>2</v>
      </c>
      <c r="BM97" s="6">
        <v>2</v>
      </c>
      <c r="BN97" s="8">
        <v>2</v>
      </c>
      <c r="BO97" s="14">
        <v>3</v>
      </c>
      <c r="BP97" s="6">
        <v>1</v>
      </c>
      <c r="BQ97" s="12">
        <v>4</v>
      </c>
      <c r="BR97" s="6">
        <v>2</v>
      </c>
      <c r="BS97" s="10">
        <v>2</v>
      </c>
      <c r="BT97" s="6">
        <v>2</v>
      </c>
      <c r="BU97" s="8">
        <v>2</v>
      </c>
      <c r="BV97" s="14">
        <v>2</v>
      </c>
      <c r="BW97" s="6">
        <v>1</v>
      </c>
      <c r="BX97" s="12">
        <v>3</v>
      </c>
      <c r="BY97" s="6">
        <v>2</v>
      </c>
      <c r="BZ97" s="10">
        <v>2</v>
      </c>
      <c r="CA97" s="6">
        <v>2</v>
      </c>
      <c r="CB97" s="8">
        <v>2</v>
      </c>
      <c r="CC97" s="14">
        <v>3</v>
      </c>
      <c r="CD97" s="6">
        <v>2</v>
      </c>
      <c r="CE97" s="12">
        <v>3</v>
      </c>
      <c r="CF97" s="6">
        <v>1</v>
      </c>
      <c r="CG97" s="10">
        <v>2</v>
      </c>
      <c r="CH97" s="6">
        <v>1</v>
      </c>
      <c r="CI97" s="8">
        <v>2</v>
      </c>
      <c r="CJ97" s="14">
        <v>4</v>
      </c>
      <c r="CK97" s="58">
        <f t="shared" si="9"/>
        <v>48</v>
      </c>
      <c r="CL97" s="59">
        <f t="shared" si="10"/>
        <v>37</v>
      </c>
      <c r="CM97" s="60">
        <f t="shared" si="11"/>
        <v>26</v>
      </c>
      <c r="CN97" s="61">
        <f t="shared" si="12"/>
        <v>15</v>
      </c>
      <c r="CO97" s="62">
        <f t="shared" si="13"/>
        <v>15</v>
      </c>
      <c r="CP97" s="63">
        <f t="shared" si="14"/>
        <v>23</v>
      </c>
      <c r="CQ97" s="64">
        <f t="shared" si="15"/>
        <v>117</v>
      </c>
    </row>
    <row r="98" spans="1:95" x14ac:dyDescent="0.25">
      <c r="A98" s="1">
        <v>41960.799259259256</v>
      </c>
      <c r="B98" t="s">
        <v>441</v>
      </c>
      <c r="C98" t="s">
        <v>441</v>
      </c>
      <c r="D98" t="s">
        <v>428</v>
      </c>
      <c r="E98" t="s">
        <v>442</v>
      </c>
      <c r="F98" t="s">
        <v>61</v>
      </c>
      <c r="G98" s="29">
        <f>(SUM(R98:AF98)-'רשימות עזר'!$C$8)/'רשימות עזר'!$D$8</f>
        <v>1.8066666666666669</v>
      </c>
      <c r="H98" s="37">
        <f>(SUM(AG98+AI98+AK98+AN98+AP98+AR98+AU98+AW98+BB98+BD98+BF98+BI98+BK98+BM98+BP98+BR98+BT98+BW98+BY98+CA98+CD98+CF98+CH98)-'רשימות עזר'!$C$2)/'רשימות עזר'!$D$2</f>
        <v>3.7201166180758021</v>
      </c>
      <c r="I98" s="38">
        <f>($CM98-'רשימות עזר'!$C$3)/('רשימות עזר'!$D$3)</f>
        <v>-1.7174603174603176</v>
      </c>
      <c r="J98" s="39">
        <f>($CN98-'רשימות עזר'!$C$4)/('רשימות עזר'!$D$4)</f>
        <v>-0.12350597609561774</v>
      </c>
      <c r="K98" s="40">
        <f>($CO98-'רשימות עזר'!$C$5)/('רשימות עזר'!$D$5)</f>
        <v>2.9557823129251699</v>
      </c>
      <c r="L98" s="41">
        <f>($CP98-'רשימות עזר'!$C$6)/('רשימות עזר'!$D$6)</f>
        <v>-0.92553191489361686</v>
      </c>
      <c r="M98" s="42">
        <f>(CQ98-'רשימות עזר'!$C$7)/('רשימות עזר'!$D$7)</f>
        <v>3.3075965130759655</v>
      </c>
      <c r="N98" s="73">
        <f t="shared" si="8"/>
        <v>2.5571315898713163</v>
      </c>
      <c r="O98">
        <v>3</v>
      </c>
      <c r="P98">
        <v>2</v>
      </c>
      <c r="Q98" t="b">
        <v>0</v>
      </c>
      <c r="R98" s="4">
        <v>2</v>
      </c>
      <c r="S98" s="4">
        <v>6</v>
      </c>
      <c r="T98" s="4">
        <v>8</v>
      </c>
      <c r="U98" s="4">
        <v>5</v>
      </c>
      <c r="V98" s="4">
        <v>7</v>
      </c>
      <c r="W98" s="4">
        <v>7</v>
      </c>
      <c r="X98" s="4">
        <v>1</v>
      </c>
      <c r="Y98" s="4">
        <v>1</v>
      </c>
      <c r="Z98" s="4">
        <v>6</v>
      </c>
      <c r="AA98" s="4">
        <v>7</v>
      </c>
      <c r="AB98" s="4">
        <v>2</v>
      </c>
      <c r="AC98" s="4">
        <v>5</v>
      </c>
      <c r="AD98" s="4">
        <v>4</v>
      </c>
      <c r="AE98" s="4">
        <v>3</v>
      </c>
      <c r="AF98" s="4">
        <v>6</v>
      </c>
      <c r="AG98" s="6">
        <v>4</v>
      </c>
      <c r="AH98" s="12">
        <v>1</v>
      </c>
      <c r="AI98" s="6">
        <v>4</v>
      </c>
      <c r="AJ98" s="10">
        <v>1</v>
      </c>
      <c r="AK98" s="6">
        <v>4</v>
      </c>
      <c r="AL98" s="8">
        <v>4</v>
      </c>
      <c r="AM98" s="14">
        <v>4</v>
      </c>
      <c r="AN98" s="6">
        <v>1</v>
      </c>
      <c r="AO98" s="12">
        <v>1</v>
      </c>
      <c r="AP98" s="6">
        <v>4</v>
      </c>
      <c r="AQ98" s="10">
        <v>1</v>
      </c>
      <c r="AR98" s="6">
        <v>4</v>
      </c>
      <c r="AS98" s="8">
        <v>1</v>
      </c>
      <c r="AT98" s="14">
        <v>1</v>
      </c>
      <c r="AU98" s="6">
        <v>4</v>
      </c>
      <c r="AV98" s="12">
        <v>1</v>
      </c>
      <c r="AW98" s="6">
        <v>4</v>
      </c>
      <c r="AX98" s="10">
        <v>1</v>
      </c>
      <c r="AY98" s="6">
        <v>1</v>
      </c>
      <c r="AZ98" s="8">
        <v>1</v>
      </c>
      <c r="BA98" s="14">
        <v>1</v>
      </c>
      <c r="BB98" s="6">
        <v>4</v>
      </c>
      <c r="BC98" s="12">
        <v>4</v>
      </c>
      <c r="BD98" s="6">
        <v>1</v>
      </c>
      <c r="BE98" s="10">
        <v>1</v>
      </c>
      <c r="BF98" s="6">
        <v>4</v>
      </c>
      <c r="BG98" s="8">
        <v>4</v>
      </c>
      <c r="BH98" s="14">
        <v>4</v>
      </c>
      <c r="BI98" s="6">
        <v>4</v>
      </c>
      <c r="BJ98" s="12">
        <v>4</v>
      </c>
      <c r="BK98" s="6">
        <v>4</v>
      </c>
      <c r="BL98" s="10">
        <v>1</v>
      </c>
      <c r="BM98" s="6">
        <v>1</v>
      </c>
      <c r="BN98" s="8">
        <v>1</v>
      </c>
      <c r="BO98" s="14">
        <v>4</v>
      </c>
      <c r="BP98" s="6">
        <v>1</v>
      </c>
      <c r="BQ98" s="12">
        <v>1</v>
      </c>
      <c r="BR98" s="6">
        <v>1</v>
      </c>
      <c r="BS98" s="10">
        <v>4</v>
      </c>
      <c r="BT98" s="6">
        <v>4</v>
      </c>
      <c r="BU98" s="8">
        <v>4</v>
      </c>
      <c r="BV98" s="14">
        <v>4</v>
      </c>
      <c r="BW98" s="6">
        <v>1</v>
      </c>
      <c r="BX98" s="12">
        <v>4</v>
      </c>
      <c r="BY98" s="6">
        <v>4</v>
      </c>
      <c r="BZ98" s="10">
        <v>1</v>
      </c>
      <c r="CA98" s="6">
        <v>4</v>
      </c>
      <c r="CB98" s="8">
        <v>4</v>
      </c>
      <c r="CC98" s="14">
        <v>1</v>
      </c>
      <c r="CD98" s="6">
        <v>4</v>
      </c>
      <c r="CE98" s="12">
        <v>1</v>
      </c>
      <c r="CF98" s="6">
        <v>4</v>
      </c>
      <c r="CG98" s="10">
        <v>4</v>
      </c>
      <c r="CH98" s="6">
        <v>1</v>
      </c>
      <c r="CI98" s="8">
        <v>4</v>
      </c>
      <c r="CJ98" s="14">
        <v>1</v>
      </c>
      <c r="CK98" s="58">
        <f t="shared" si="9"/>
        <v>70</v>
      </c>
      <c r="CL98" s="59">
        <f t="shared" si="10"/>
        <v>71</v>
      </c>
      <c r="CM98" s="60">
        <f t="shared" si="11"/>
        <v>17</v>
      </c>
      <c r="CN98" s="61">
        <f t="shared" si="12"/>
        <v>14</v>
      </c>
      <c r="CO98" s="62">
        <f t="shared" si="13"/>
        <v>23</v>
      </c>
      <c r="CP98" s="63">
        <f t="shared" si="14"/>
        <v>20</v>
      </c>
      <c r="CQ98" s="64">
        <f t="shared" si="15"/>
        <v>146</v>
      </c>
    </row>
    <row r="99" spans="1:95" x14ac:dyDescent="0.25">
      <c r="A99" s="1">
        <v>41963.311643518522</v>
      </c>
      <c r="B99" t="s">
        <v>443</v>
      </c>
      <c r="C99" t="s">
        <v>443</v>
      </c>
      <c r="D99" t="s">
        <v>428</v>
      </c>
      <c r="E99" t="s">
        <v>444</v>
      </c>
      <c r="F99" t="s">
        <v>61</v>
      </c>
      <c r="G99" s="29">
        <f>(SUM(R99:AF99)-'רשימות עזר'!$C$8)/'רשימות עזר'!$D$8</f>
        <v>0.7400000000000001</v>
      </c>
      <c r="H99" s="37">
        <f>(SUM(AG99+AI99+AK99+AN99+AP99+AR99+AU99+AW99+BB99+BD99+BF99+BI99+BK99+BM99+BP99+BR99+BT99+BW99+BY99+CA99+CD99+CF99+CH99)-'רשימות עזר'!$C$2)/'רשימות עזר'!$D$2</f>
        <v>-1.0903790087463552</v>
      </c>
      <c r="I99" s="38">
        <f>($CM99-'רשימות עזר'!$C$3)/('רשימות עזר'!$D$3)</f>
        <v>-1.4000000000000001</v>
      </c>
      <c r="J99" s="39">
        <f>($CN99-'רשימות עזר'!$C$4)/('רשימות עזר'!$D$4)</f>
        <v>0.27490039840637431</v>
      </c>
      <c r="K99" s="40">
        <f>($CO99-'רשימות עזר'!$C$5)/('רשימות עזר'!$D$5)</f>
        <v>-0.78571428571428592</v>
      </c>
      <c r="L99" s="41">
        <f>($CP99-'רשימות עזר'!$C$6)/('רשימות עזר'!$D$6)</f>
        <v>0.13829787234042573</v>
      </c>
      <c r="M99" s="42">
        <f>(CQ99-'רשימות עזר'!$C$7)/('רשימות עזר'!$D$7)</f>
        <v>-1.5491905354919051</v>
      </c>
      <c r="N99" s="73">
        <f t="shared" si="8"/>
        <v>-0.4045952677459525</v>
      </c>
      <c r="O99">
        <v>1</v>
      </c>
      <c r="P99">
        <v>2</v>
      </c>
      <c r="Q99" t="b">
        <v>0</v>
      </c>
      <c r="R99" s="4">
        <v>7</v>
      </c>
      <c r="S99" s="4">
        <v>1</v>
      </c>
      <c r="T99" s="4">
        <v>1</v>
      </c>
      <c r="U99" s="4">
        <v>8</v>
      </c>
      <c r="V99" s="4">
        <v>2</v>
      </c>
      <c r="W99" s="4">
        <v>2</v>
      </c>
      <c r="X99" s="4">
        <v>3</v>
      </c>
      <c r="Y99" s="4">
        <v>2</v>
      </c>
      <c r="Z99" s="4">
        <v>5</v>
      </c>
      <c r="AA99" s="4">
        <v>5</v>
      </c>
      <c r="AB99" s="4">
        <v>2</v>
      </c>
      <c r="AC99" s="4">
        <v>5</v>
      </c>
      <c r="AD99" s="4">
        <v>2</v>
      </c>
      <c r="AE99" s="4">
        <v>3</v>
      </c>
      <c r="AF99" s="4">
        <v>6</v>
      </c>
      <c r="AG99" s="6">
        <v>2</v>
      </c>
      <c r="AH99" s="12">
        <v>2</v>
      </c>
      <c r="AI99" s="6">
        <v>2</v>
      </c>
      <c r="AJ99" s="10">
        <v>2</v>
      </c>
      <c r="AK99" s="6">
        <v>1</v>
      </c>
      <c r="AL99" s="8">
        <v>1</v>
      </c>
      <c r="AM99" s="14">
        <v>3</v>
      </c>
      <c r="AN99" s="6">
        <v>2</v>
      </c>
      <c r="AO99" s="12">
        <v>2</v>
      </c>
      <c r="AP99" s="6">
        <v>1</v>
      </c>
      <c r="AQ99" s="10">
        <v>1</v>
      </c>
      <c r="AR99" s="6">
        <v>1</v>
      </c>
      <c r="AS99" s="8">
        <v>1</v>
      </c>
      <c r="AT99" s="14">
        <v>1</v>
      </c>
      <c r="AU99" s="6">
        <v>1</v>
      </c>
      <c r="AV99" s="12">
        <v>3</v>
      </c>
      <c r="AW99" s="6">
        <v>3</v>
      </c>
      <c r="AX99" s="10">
        <v>2</v>
      </c>
      <c r="AY99" s="6">
        <v>1</v>
      </c>
      <c r="AZ99" s="8">
        <v>1</v>
      </c>
      <c r="BA99" s="14">
        <v>3</v>
      </c>
      <c r="BB99" s="6">
        <v>2</v>
      </c>
      <c r="BC99" s="12">
        <v>3</v>
      </c>
      <c r="BD99" s="6">
        <v>1</v>
      </c>
      <c r="BE99" s="10">
        <v>1</v>
      </c>
      <c r="BF99" s="6">
        <v>2</v>
      </c>
      <c r="BG99" s="8">
        <v>2</v>
      </c>
      <c r="BH99" s="14">
        <v>4</v>
      </c>
      <c r="BI99" s="6">
        <v>2</v>
      </c>
      <c r="BJ99" s="12">
        <v>2</v>
      </c>
      <c r="BK99" s="6">
        <v>2</v>
      </c>
      <c r="BL99" s="10">
        <v>2</v>
      </c>
      <c r="BM99" s="6">
        <v>1</v>
      </c>
      <c r="BN99" s="8">
        <v>2</v>
      </c>
      <c r="BO99" s="14">
        <v>4</v>
      </c>
      <c r="BP99" s="6">
        <v>1</v>
      </c>
      <c r="BQ99" s="12">
        <v>2</v>
      </c>
      <c r="BR99" s="6">
        <v>2</v>
      </c>
      <c r="BS99" s="10">
        <v>3</v>
      </c>
      <c r="BT99" s="6">
        <v>3</v>
      </c>
      <c r="BU99" s="8">
        <v>2</v>
      </c>
      <c r="BV99" s="14">
        <v>3</v>
      </c>
      <c r="BW99" s="6">
        <v>2</v>
      </c>
      <c r="BX99" s="12">
        <v>2</v>
      </c>
      <c r="BY99" s="6">
        <v>2</v>
      </c>
      <c r="BZ99" s="10">
        <v>2</v>
      </c>
      <c r="CA99" s="6">
        <v>2</v>
      </c>
      <c r="CB99" s="8">
        <v>2</v>
      </c>
      <c r="CC99" s="14">
        <v>3</v>
      </c>
      <c r="CD99" s="6">
        <v>1</v>
      </c>
      <c r="CE99" s="12">
        <v>2</v>
      </c>
      <c r="CF99" s="6">
        <v>1</v>
      </c>
      <c r="CG99" s="10">
        <v>2</v>
      </c>
      <c r="CH99" s="6">
        <v>1</v>
      </c>
      <c r="CI99" s="8">
        <v>1</v>
      </c>
      <c r="CJ99" s="14">
        <v>2</v>
      </c>
      <c r="CK99" s="58">
        <f t="shared" si="9"/>
        <v>54</v>
      </c>
      <c r="CL99" s="59">
        <f t="shared" si="10"/>
        <v>38</v>
      </c>
      <c r="CM99" s="60">
        <f t="shared" si="11"/>
        <v>18</v>
      </c>
      <c r="CN99" s="61">
        <f t="shared" si="12"/>
        <v>15</v>
      </c>
      <c r="CO99" s="62">
        <f t="shared" si="13"/>
        <v>12</v>
      </c>
      <c r="CP99" s="63">
        <f t="shared" si="14"/>
        <v>23</v>
      </c>
      <c r="CQ99" s="64">
        <f t="shared" si="15"/>
        <v>107</v>
      </c>
    </row>
    <row r="100" spans="1:95" x14ac:dyDescent="0.25">
      <c r="A100" s="1">
        <v>41973.309745370374</v>
      </c>
      <c r="B100" t="s">
        <v>447</v>
      </c>
      <c r="C100" t="s">
        <v>447</v>
      </c>
      <c r="D100" t="s">
        <v>428</v>
      </c>
      <c r="E100" t="s">
        <v>448</v>
      </c>
      <c r="F100" t="s">
        <v>61</v>
      </c>
      <c r="G100" s="29">
        <f>(SUM(R100:AF100)-'רשימות עזר'!$C$8)/'רשימות עזר'!$D$8</f>
        <v>0.20666666666666675</v>
      </c>
      <c r="H100" s="37">
        <f>(SUM(AG100+AI100+AK100+AN100+AP100+AR100+AU100+AW100+BB100+BD100+BF100+BI100+BK100+BM100+BP100+BR100+BT100+BW100+BY100+CA100+CD100+CF100+CH100)-'רשימות עזר'!$C$2)/'רשימות עזר'!$D$2</f>
        <v>-0.5072886297376088</v>
      </c>
      <c r="I100" s="38">
        <f>($CM100-'רשימות עזר'!$C$3)/('רשימות עזר'!$D$3)</f>
        <v>1.1396825396825396</v>
      </c>
      <c r="J100" s="39">
        <f>($CN100-'רשימות עזר'!$C$4)/('רשימות עזר'!$D$4)</f>
        <v>-0.52191235059760976</v>
      </c>
      <c r="K100" s="40">
        <f>($CO100-'רשימות עזר'!$C$5)/('רשימות עזר'!$D$5)</f>
        <v>-1.1258503401360547</v>
      </c>
      <c r="L100" s="41">
        <f>($CP100-'רשימות עזר'!$C$6)/('רשימות עזר'!$D$6)</f>
        <v>1.2021276595744683</v>
      </c>
      <c r="M100" s="42">
        <f>(CQ100-'רשימות עזר'!$C$7)/('רשימות עזר'!$D$7)</f>
        <v>-5.4794520547944925E-2</v>
      </c>
      <c r="N100" s="73">
        <f t="shared" si="8"/>
        <v>7.5936073059360912E-2</v>
      </c>
      <c r="O100">
        <v>1</v>
      </c>
      <c r="P100">
        <v>5</v>
      </c>
      <c r="Q100" t="s">
        <v>64</v>
      </c>
      <c r="R100" s="4">
        <v>2</v>
      </c>
      <c r="S100" s="4">
        <v>1</v>
      </c>
      <c r="T100" s="4">
        <v>1</v>
      </c>
      <c r="U100" s="4">
        <v>8</v>
      </c>
      <c r="V100" s="4">
        <v>2</v>
      </c>
      <c r="W100" s="4">
        <v>3</v>
      </c>
      <c r="X100" s="4">
        <v>2</v>
      </c>
      <c r="Y100" s="4">
        <v>2</v>
      </c>
      <c r="Z100" s="4">
        <v>5</v>
      </c>
      <c r="AA100" s="4">
        <v>1</v>
      </c>
      <c r="AB100" s="4">
        <v>2</v>
      </c>
      <c r="AC100" s="4">
        <v>1</v>
      </c>
      <c r="AD100" s="4">
        <v>2</v>
      </c>
      <c r="AE100" s="4">
        <v>8</v>
      </c>
      <c r="AF100" s="4">
        <v>6</v>
      </c>
      <c r="AG100" s="6">
        <v>3</v>
      </c>
      <c r="AH100" s="12">
        <v>3</v>
      </c>
      <c r="AI100" s="6">
        <v>2</v>
      </c>
      <c r="AJ100" s="10">
        <v>1</v>
      </c>
      <c r="AK100" s="6">
        <v>1</v>
      </c>
      <c r="AL100" s="8">
        <v>1</v>
      </c>
      <c r="AM100" s="14">
        <v>3</v>
      </c>
      <c r="AN100" s="6">
        <v>1</v>
      </c>
      <c r="AO100" s="12">
        <v>3</v>
      </c>
      <c r="AP100" s="6">
        <v>1</v>
      </c>
      <c r="AQ100" s="10">
        <v>1</v>
      </c>
      <c r="AR100" s="6">
        <v>1</v>
      </c>
      <c r="AS100" s="8">
        <v>1</v>
      </c>
      <c r="AT100" s="14">
        <v>2</v>
      </c>
      <c r="AU100" s="6">
        <v>1</v>
      </c>
      <c r="AV100" s="12">
        <v>4</v>
      </c>
      <c r="AW100" s="6">
        <v>1</v>
      </c>
      <c r="AX100" s="10">
        <v>1</v>
      </c>
      <c r="AY100" s="6">
        <v>1</v>
      </c>
      <c r="AZ100" s="8">
        <v>1</v>
      </c>
      <c r="BA100" s="14">
        <v>3</v>
      </c>
      <c r="BB100" s="6">
        <v>2</v>
      </c>
      <c r="BC100" s="12">
        <v>4</v>
      </c>
      <c r="BD100" s="6">
        <v>1</v>
      </c>
      <c r="BE100" s="10">
        <v>3</v>
      </c>
      <c r="BF100" s="6">
        <v>2</v>
      </c>
      <c r="BG100" s="8">
        <v>2</v>
      </c>
      <c r="BH100" s="14">
        <v>4</v>
      </c>
      <c r="BI100" s="6">
        <v>3</v>
      </c>
      <c r="BJ100" s="12">
        <v>4</v>
      </c>
      <c r="BK100" s="6">
        <v>3</v>
      </c>
      <c r="BL100" s="10">
        <v>1</v>
      </c>
      <c r="BM100" s="6">
        <v>3</v>
      </c>
      <c r="BN100" s="8">
        <v>2</v>
      </c>
      <c r="BO100" s="14">
        <v>4</v>
      </c>
      <c r="BP100" s="6">
        <v>2</v>
      </c>
      <c r="BQ100" s="12">
        <v>3</v>
      </c>
      <c r="BR100" s="6">
        <v>2</v>
      </c>
      <c r="BS100" s="10">
        <v>2</v>
      </c>
      <c r="BT100" s="6">
        <v>2</v>
      </c>
      <c r="BU100" s="8">
        <v>2</v>
      </c>
      <c r="BV100" s="14">
        <v>3</v>
      </c>
      <c r="BW100" s="6">
        <v>3</v>
      </c>
      <c r="BX100" s="12">
        <v>2</v>
      </c>
      <c r="BY100" s="6">
        <v>3</v>
      </c>
      <c r="BZ100" s="10">
        <v>2</v>
      </c>
      <c r="CA100" s="6">
        <v>1</v>
      </c>
      <c r="CB100" s="8">
        <v>1</v>
      </c>
      <c r="CC100" s="14">
        <v>4</v>
      </c>
      <c r="CD100" s="6">
        <v>1</v>
      </c>
      <c r="CE100" s="12">
        <v>3</v>
      </c>
      <c r="CF100" s="6">
        <v>1</v>
      </c>
      <c r="CG100" s="10">
        <v>2</v>
      </c>
      <c r="CH100" s="6">
        <v>2</v>
      </c>
      <c r="CI100" s="8">
        <v>1</v>
      </c>
      <c r="CJ100" s="14">
        <v>3</v>
      </c>
      <c r="CK100" s="58">
        <f t="shared" si="9"/>
        <v>46</v>
      </c>
      <c r="CL100" s="59">
        <f t="shared" si="10"/>
        <v>42</v>
      </c>
      <c r="CM100" s="60">
        <f t="shared" si="11"/>
        <v>26</v>
      </c>
      <c r="CN100" s="61">
        <f t="shared" si="12"/>
        <v>13</v>
      </c>
      <c r="CO100" s="62">
        <f t="shared" si="13"/>
        <v>11</v>
      </c>
      <c r="CP100" s="63">
        <f t="shared" si="14"/>
        <v>26</v>
      </c>
      <c r="CQ100" s="64">
        <f t="shared" si="15"/>
        <v>119</v>
      </c>
    </row>
    <row r="101" spans="1:95" x14ac:dyDescent="0.25">
      <c r="A101" s="1">
        <v>41977.170057870368</v>
      </c>
      <c r="B101" t="s">
        <v>465</v>
      </c>
      <c r="C101" t="s">
        <v>465</v>
      </c>
      <c r="D101" t="s">
        <v>428</v>
      </c>
      <c r="E101" t="s">
        <v>466</v>
      </c>
      <c r="F101" t="s">
        <v>61</v>
      </c>
      <c r="G101" s="29">
        <f>(SUM(R101:AF101)-'רשימות עזר'!$C$8)/'רשימות עזר'!$D$8</f>
        <v>-0.32666666666666655</v>
      </c>
      <c r="H101" s="37">
        <f>(SUM(AG101+AI101+AK101+AN101+AP101+AR101+AU101+AW101+BB101+BD101+BF101+BI101+BK101+BM101+BP101+BR101+BT101+BW101+BY101+CA101+CD101+CF101+CH101)-'רשימות עזר'!$C$2)/'רשימות עזר'!$D$2</f>
        <v>-0.79883381924198205</v>
      </c>
      <c r="I101" s="38">
        <f>($CM101-'רשימות עזר'!$C$3)/('רשימות עזר'!$D$3)</f>
        <v>2.7269841269841271</v>
      </c>
      <c r="J101" s="39">
        <f>($CN101-'רשימות עזר'!$C$4)/('רשימות עזר'!$D$4)</f>
        <v>-2.115537848605578</v>
      </c>
      <c r="K101" s="40">
        <f>($CO101-'רשימות עזר'!$C$5)/('רשימות עזר'!$D$5)</f>
        <v>-1.4659863945578233</v>
      </c>
      <c r="L101" s="41">
        <f>($CP101-'רשימות עזר'!$C$6)/('רשימות עזר'!$D$6)</f>
        <v>1.5567375886524826</v>
      </c>
      <c r="M101" s="42">
        <f>(CQ101-'רשימות עזר'!$C$7)/('רשימות עזר'!$D$7)</f>
        <v>-0.17932752179327494</v>
      </c>
      <c r="N101" s="73">
        <f t="shared" si="8"/>
        <v>-0.25299709422997074</v>
      </c>
      <c r="O101">
        <v>1</v>
      </c>
      <c r="P101">
        <v>8</v>
      </c>
      <c r="Q101" t="b">
        <v>0</v>
      </c>
      <c r="R101" s="4">
        <v>3</v>
      </c>
      <c r="S101" s="4">
        <v>1</v>
      </c>
      <c r="T101" s="4">
        <v>3</v>
      </c>
      <c r="U101" s="4">
        <v>3</v>
      </c>
      <c r="V101" s="4">
        <v>3</v>
      </c>
      <c r="W101" s="4">
        <v>1</v>
      </c>
      <c r="X101" s="4">
        <v>2</v>
      </c>
      <c r="Y101" s="4">
        <v>2</v>
      </c>
      <c r="Z101" s="4">
        <v>3</v>
      </c>
      <c r="AA101" s="4">
        <v>3</v>
      </c>
      <c r="AB101" s="4">
        <v>1</v>
      </c>
      <c r="AC101" s="4">
        <v>4</v>
      </c>
      <c r="AD101" s="4">
        <v>2</v>
      </c>
      <c r="AE101" s="4">
        <v>3</v>
      </c>
      <c r="AF101" s="4">
        <v>4</v>
      </c>
      <c r="AG101" s="6">
        <v>4</v>
      </c>
      <c r="AH101" s="12">
        <v>4</v>
      </c>
      <c r="AI101" s="6">
        <v>1</v>
      </c>
      <c r="AJ101" s="10">
        <v>1</v>
      </c>
      <c r="AK101" s="6">
        <v>2</v>
      </c>
      <c r="AL101" s="8">
        <v>2</v>
      </c>
      <c r="AM101" s="14">
        <v>4</v>
      </c>
      <c r="AN101" s="6">
        <v>1</v>
      </c>
      <c r="AO101" s="12">
        <v>4</v>
      </c>
      <c r="AP101" s="6">
        <v>1</v>
      </c>
      <c r="AQ101" s="10">
        <v>2</v>
      </c>
      <c r="AR101" s="6">
        <v>1</v>
      </c>
      <c r="AS101" s="8">
        <v>1</v>
      </c>
      <c r="AT101" s="14">
        <v>3</v>
      </c>
      <c r="AU101" s="6">
        <v>1</v>
      </c>
      <c r="AV101" s="12">
        <v>4</v>
      </c>
      <c r="AW101" s="6">
        <v>2</v>
      </c>
      <c r="AX101" s="10">
        <v>1</v>
      </c>
      <c r="AY101" s="6">
        <v>1</v>
      </c>
      <c r="AZ101" s="8">
        <v>1</v>
      </c>
      <c r="BA101" s="14">
        <v>3</v>
      </c>
      <c r="BB101" s="6">
        <v>2</v>
      </c>
      <c r="BC101" s="12">
        <v>4</v>
      </c>
      <c r="BD101" s="6">
        <v>1</v>
      </c>
      <c r="BE101" s="10">
        <v>1</v>
      </c>
      <c r="BF101" s="6">
        <v>1</v>
      </c>
      <c r="BG101" s="8">
        <v>1</v>
      </c>
      <c r="BH101" s="14">
        <v>4</v>
      </c>
      <c r="BI101" s="6">
        <v>2</v>
      </c>
      <c r="BJ101" s="12">
        <v>4</v>
      </c>
      <c r="BK101" s="6">
        <v>3</v>
      </c>
      <c r="BL101" s="10">
        <v>1</v>
      </c>
      <c r="BM101" s="6">
        <v>2</v>
      </c>
      <c r="BN101" s="8">
        <v>1</v>
      </c>
      <c r="BO101" s="14">
        <v>3</v>
      </c>
      <c r="BP101" s="6">
        <v>3</v>
      </c>
      <c r="BQ101" s="12">
        <v>4</v>
      </c>
      <c r="BR101" s="6">
        <v>2</v>
      </c>
      <c r="BS101" s="10">
        <v>1</v>
      </c>
      <c r="BT101" s="6">
        <v>1</v>
      </c>
      <c r="BU101" s="8">
        <v>1</v>
      </c>
      <c r="BV101" s="14">
        <v>2</v>
      </c>
      <c r="BW101" s="6">
        <v>2</v>
      </c>
      <c r="BX101" s="12">
        <v>3</v>
      </c>
      <c r="BY101" s="6">
        <v>2</v>
      </c>
      <c r="BZ101" s="10">
        <v>1</v>
      </c>
      <c r="CA101" s="6">
        <v>1</v>
      </c>
      <c r="CB101" s="8">
        <v>2</v>
      </c>
      <c r="CC101" s="14">
        <v>4</v>
      </c>
      <c r="CD101" s="6">
        <v>1</v>
      </c>
      <c r="CE101" s="12">
        <v>4</v>
      </c>
      <c r="CF101" s="6">
        <v>1</v>
      </c>
      <c r="CG101" s="10">
        <v>1</v>
      </c>
      <c r="CH101" s="6">
        <v>3</v>
      </c>
      <c r="CI101" s="8">
        <v>1</v>
      </c>
      <c r="CJ101" s="14">
        <v>4</v>
      </c>
      <c r="CK101" s="58">
        <f t="shared" si="9"/>
        <v>38</v>
      </c>
      <c r="CL101" s="59">
        <f t="shared" si="10"/>
        <v>40</v>
      </c>
      <c r="CM101" s="60">
        <f t="shared" si="11"/>
        <v>31</v>
      </c>
      <c r="CN101" s="61">
        <f t="shared" si="12"/>
        <v>9</v>
      </c>
      <c r="CO101" s="62">
        <f t="shared" si="13"/>
        <v>10</v>
      </c>
      <c r="CP101" s="63">
        <f t="shared" si="14"/>
        <v>27</v>
      </c>
      <c r="CQ101" s="64">
        <f t="shared" si="15"/>
        <v>118</v>
      </c>
    </row>
    <row r="102" spans="1:95" x14ac:dyDescent="0.25">
      <c r="A102" s="1">
        <v>41980.265046296299</v>
      </c>
      <c r="B102" t="s">
        <v>469</v>
      </c>
      <c r="C102" t="s">
        <v>469</v>
      </c>
      <c r="D102" t="s">
        <v>428</v>
      </c>
      <c r="E102" t="s">
        <v>470</v>
      </c>
      <c r="F102" t="s">
        <v>61</v>
      </c>
      <c r="G102" s="29">
        <f>(SUM(R102:AF102)-'רשימות עזר'!$C$8)/'רשימות עזר'!$D$8</f>
        <v>-0.39333333333333326</v>
      </c>
      <c r="H102" s="37">
        <f>(SUM(AG102+AI102+AK102+AN102+AP102+AR102+AU102+AW102+BB102+BD102+BF102+BI102+BK102+BM102+BP102+BR102+BT102+BW102+BY102+CA102+CD102+CF102+CH102)-'רשימות עזר'!$C$2)/'רשימות עזר'!$D$2</f>
        <v>-1.3819241982507284</v>
      </c>
      <c r="I102" s="38">
        <f>($CM102-'רשימות עזר'!$C$3)/('רשימות עזר'!$D$3)</f>
        <v>0.50476190476190474</v>
      </c>
      <c r="J102" s="39">
        <f>($CN102-'רשימות עזר'!$C$4)/('רשימות עזר'!$D$4)</f>
        <v>-0.52191235059760976</v>
      </c>
      <c r="K102" s="40">
        <f>($CO102-'רשימות עזר'!$C$5)/('רשימות עזר'!$D$5)</f>
        <v>-0.10544217687074847</v>
      </c>
      <c r="L102" s="41">
        <f>($CP102-'רשימות עזר'!$C$6)/('רשימות עזר'!$D$6)</f>
        <v>-0.21631205673758847</v>
      </c>
      <c r="M102" s="42">
        <f>(CQ102-'רשימות עזר'!$C$7)/('רשימות עזר'!$D$7)</f>
        <v>-1.1755915317559151</v>
      </c>
      <c r="N102" s="73">
        <f t="shared" si="8"/>
        <v>-0.78446243254462422</v>
      </c>
      <c r="O102">
        <v>1</v>
      </c>
      <c r="P102">
        <v>5</v>
      </c>
      <c r="Q102" t="b">
        <v>0</v>
      </c>
      <c r="R102" s="4">
        <v>5</v>
      </c>
      <c r="S102" s="4">
        <v>1</v>
      </c>
      <c r="T102" s="4">
        <v>1</v>
      </c>
      <c r="U102" s="4">
        <v>2</v>
      </c>
      <c r="V102" s="4">
        <v>2</v>
      </c>
      <c r="W102" s="4">
        <v>1</v>
      </c>
      <c r="X102" s="4">
        <v>8</v>
      </c>
      <c r="Y102" s="4">
        <v>2</v>
      </c>
      <c r="Z102" s="4">
        <v>5</v>
      </c>
      <c r="AA102" s="4">
        <v>1</v>
      </c>
      <c r="AB102" s="4">
        <v>4</v>
      </c>
      <c r="AC102" s="4">
        <v>1</v>
      </c>
      <c r="AD102" s="4">
        <v>2</v>
      </c>
      <c r="AE102" s="4">
        <v>1</v>
      </c>
      <c r="AF102" s="4">
        <v>1</v>
      </c>
      <c r="AG102" s="6">
        <v>3</v>
      </c>
      <c r="AH102" s="12">
        <v>3</v>
      </c>
      <c r="AI102" s="6">
        <v>1</v>
      </c>
      <c r="AJ102" s="10">
        <v>2</v>
      </c>
      <c r="AK102" s="6">
        <v>2</v>
      </c>
      <c r="AL102" s="8">
        <v>1</v>
      </c>
      <c r="AM102" s="14">
        <v>3</v>
      </c>
      <c r="AN102" s="6">
        <v>1</v>
      </c>
      <c r="AO102" s="12">
        <v>2</v>
      </c>
      <c r="AP102" s="6">
        <v>1</v>
      </c>
      <c r="AQ102" s="10">
        <v>1</v>
      </c>
      <c r="AR102" s="6">
        <v>1</v>
      </c>
      <c r="AS102" s="8">
        <v>1</v>
      </c>
      <c r="AT102" s="14">
        <v>1</v>
      </c>
      <c r="AU102" s="6">
        <v>1</v>
      </c>
      <c r="AV102" s="12">
        <v>4</v>
      </c>
      <c r="AW102" s="6">
        <v>2</v>
      </c>
      <c r="AX102" s="10">
        <v>1</v>
      </c>
      <c r="AY102" s="6">
        <v>1</v>
      </c>
      <c r="AZ102" s="8">
        <v>2</v>
      </c>
      <c r="BA102" s="14">
        <v>3</v>
      </c>
      <c r="BB102" s="6">
        <v>1</v>
      </c>
      <c r="BC102" s="12">
        <v>3</v>
      </c>
      <c r="BD102" s="6">
        <v>1</v>
      </c>
      <c r="BE102" s="10">
        <v>3</v>
      </c>
      <c r="BF102" s="6">
        <v>1</v>
      </c>
      <c r="BG102" s="8">
        <v>2</v>
      </c>
      <c r="BH102" s="14">
        <v>4</v>
      </c>
      <c r="BI102" s="6">
        <v>2</v>
      </c>
      <c r="BJ102" s="12">
        <v>3</v>
      </c>
      <c r="BK102" s="6">
        <v>2</v>
      </c>
      <c r="BL102" s="10">
        <v>1</v>
      </c>
      <c r="BM102" s="6">
        <v>2</v>
      </c>
      <c r="BN102" s="8">
        <v>4</v>
      </c>
      <c r="BO102" s="14">
        <v>4</v>
      </c>
      <c r="BP102" s="6">
        <v>2</v>
      </c>
      <c r="BQ102" s="12">
        <v>3</v>
      </c>
      <c r="BR102" s="6">
        <v>3</v>
      </c>
      <c r="BS102" s="10">
        <v>2</v>
      </c>
      <c r="BT102" s="6">
        <v>1</v>
      </c>
      <c r="BU102" s="8">
        <v>1</v>
      </c>
      <c r="BV102" s="14">
        <v>2</v>
      </c>
      <c r="BW102" s="6">
        <v>2</v>
      </c>
      <c r="BX102" s="12">
        <v>2</v>
      </c>
      <c r="BY102" s="6">
        <v>1</v>
      </c>
      <c r="BZ102" s="10">
        <v>1</v>
      </c>
      <c r="CA102" s="6">
        <v>2</v>
      </c>
      <c r="CB102" s="8">
        <v>2</v>
      </c>
      <c r="CC102" s="14">
        <v>3</v>
      </c>
      <c r="CD102" s="6">
        <v>1</v>
      </c>
      <c r="CE102" s="12">
        <v>4</v>
      </c>
      <c r="CF102" s="6">
        <v>2</v>
      </c>
      <c r="CG102" s="10">
        <v>2</v>
      </c>
      <c r="CH102" s="6">
        <v>1</v>
      </c>
      <c r="CI102" s="8">
        <v>1</v>
      </c>
      <c r="CJ102" s="14">
        <v>2</v>
      </c>
      <c r="CK102" s="58">
        <f t="shared" si="9"/>
        <v>37</v>
      </c>
      <c r="CL102" s="59">
        <f t="shared" si="10"/>
        <v>36</v>
      </c>
      <c r="CM102" s="60">
        <f t="shared" si="11"/>
        <v>24</v>
      </c>
      <c r="CN102" s="61">
        <f t="shared" si="12"/>
        <v>13</v>
      </c>
      <c r="CO102" s="62">
        <f t="shared" si="13"/>
        <v>14</v>
      </c>
      <c r="CP102" s="63">
        <f t="shared" si="14"/>
        <v>22</v>
      </c>
      <c r="CQ102" s="64">
        <f t="shared" si="15"/>
        <v>110</v>
      </c>
    </row>
    <row r="103" spans="1:95" x14ac:dyDescent="0.25">
      <c r="A103" s="1">
        <v>41982.166886574072</v>
      </c>
      <c r="B103" t="s">
        <v>479</v>
      </c>
      <c r="C103" t="s">
        <v>479</v>
      </c>
      <c r="D103" t="s">
        <v>428</v>
      </c>
      <c r="E103" t="s">
        <v>480</v>
      </c>
      <c r="F103" t="s">
        <v>61</v>
      </c>
      <c r="G103" s="29">
        <f>(SUM(R103:AF103)-'רשימות עזר'!$C$8)/'רשימות עזר'!$D$8</f>
        <v>-1.26</v>
      </c>
      <c r="H103" s="37">
        <f>(SUM(AG103+AI103+AK103+AN103+AP103+AR103+AU103+AW103+BB103+BD103+BF103+BI103+BK103+BM103+BP103+BR103+BT103+BW103+BY103+CA103+CD103+CF103+CH103)-'רשימות עזר'!$C$2)/'רשימות עזר'!$D$2</f>
        <v>7.5801749271137475E-2</v>
      </c>
      <c r="I103" s="38">
        <f>($CM103-'רשימות עזר'!$C$3)/('רשימות עזר'!$D$3)</f>
        <v>1.4571428571428571</v>
      </c>
      <c r="J103" s="39">
        <f>($CN103-'רשימות עזר'!$C$4)/('רשימות עזר'!$D$4)</f>
        <v>0.67330677290836638</v>
      </c>
      <c r="K103" s="40">
        <f>($CO103-'רשימות עזר'!$C$5)/('רשימות עזר'!$D$5)</f>
        <v>0.57482993197278898</v>
      </c>
      <c r="L103" s="41">
        <f>($CP103-'רשימות עזר'!$C$6)/('רשימות עזר'!$D$6)</f>
        <v>-0.21631205673758847</v>
      </c>
      <c r="M103" s="42">
        <f>(CQ103-'רשימות עזר'!$C$7)/('רשימות עזר'!$D$7)</f>
        <v>1.1905354919053552</v>
      </c>
      <c r="N103" s="73">
        <f t="shared" si="8"/>
        <v>-3.4732254047322386E-2</v>
      </c>
      <c r="O103">
        <v>6</v>
      </c>
      <c r="P103">
        <v>5</v>
      </c>
      <c r="Q103" t="b">
        <v>0</v>
      </c>
      <c r="R103" s="4">
        <v>5</v>
      </c>
      <c r="S103" s="4">
        <v>1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2</v>
      </c>
      <c r="Z103" s="4">
        <v>1</v>
      </c>
      <c r="AA103" s="4">
        <v>1</v>
      </c>
      <c r="AB103" s="4">
        <v>2</v>
      </c>
      <c r="AC103" s="4">
        <v>1</v>
      </c>
      <c r="AD103" s="4">
        <v>2</v>
      </c>
      <c r="AE103" s="4">
        <v>2</v>
      </c>
      <c r="AF103" s="4">
        <v>2</v>
      </c>
      <c r="AG103" s="6">
        <v>3</v>
      </c>
      <c r="AH103" s="12">
        <v>4</v>
      </c>
      <c r="AI103" s="6">
        <v>2</v>
      </c>
      <c r="AJ103" s="10">
        <v>2</v>
      </c>
      <c r="AK103" s="6">
        <v>1</v>
      </c>
      <c r="AL103" s="8">
        <v>2</v>
      </c>
      <c r="AM103" s="14">
        <v>3</v>
      </c>
      <c r="AN103" s="6">
        <v>2</v>
      </c>
      <c r="AO103" s="12">
        <v>3</v>
      </c>
      <c r="AP103" s="6">
        <v>2</v>
      </c>
      <c r="AQ103" s="10">
        <v>2</v>
      </c>
      <c r="AR103" s="6">
        <v>2</v>
      </c>
      <c r="AS103" s="8">
        <v>2</v>
      </c>
      <c r="AT103" s="14">
        <v>2</v>
      </c>
      <c r="AU103" s="6">
        <v>3</v>
      </c>
      <c r="AV103" s="12">
        <v>4</v>
      </c>
      <c r="AW103" s="6">
        <v>2</v>
      </c>
      <c r="AX103" s="10">
        <v>2</v>
      </c>
      <c r="AY103" s="6">
        <v>2</v>
      </c>
      <c r="AZ103" s="8">
        <v>1</v>
      </c>
      <c r="BA103" s="14">
        <v>3</v>
      </c>
      <c r="BB103" s="6">
        <v>2</v>
      </c>
      <c r="BC103" s="12">
        <v>4</v>
      </c>
      <c r="BD103" s="6">
        <v>2</v>
      </c>
      <c r="BE103" s="10">
        <v>1</v>
      </c>
      <c r="BF103" s="6">
        <v>2</v>
      </c>
      <c r="BG103" s="8">
        <v>2</v>
      </c>
      <c r="BH103" s="14">
        <v>3</v>
      </c>
      <c r="BI103" s="6">
        <v>1</v>
      </c>
      <c r="BJ103" s="12">
        <v>4</v>
      </c>
      <c r="BK103" s="6">
        <v>3</v>
      </c>
      <c r="BL103" s="10">
        <v>3</v>
      </c>
      <c r="BM103" s="6">
        <v>2</v>
      </c>
      <c r="BN103" s="8">
        <v>2</v>
      </c>
      <c r="BO103" s="14">
        <v>3</v>
      </c>
      <c r="BP103" s="6">
        <v>1</v>
      </c>
      <c r="BQ103" s="12">
        <v>3</v>
      </c>
      <c r="BR103" s="6">
        <v>2</v>
      </c>
      <c r="BS103" s="10">
        <v>2</v>
      </c>
      <c r="BT103" s="6">
        <v>2</v>
      </c>
      <c r="BU103" s="8">
        <v>2</v>
      </c>
      <c r="BV103" s="14">
        <v>2</v>
      </c>
      <c r="BW103" s="6">
        <v>2</v>
      </c>
      <c r="BX103" s="12">
        <v>2</v>
      </c>
      <c r="BY103" s="6">
        <v>2</v>
      </c>
      <c r="BZ103" s="10">
        <v>2</v>
      </c>
      <c r="CA103" s="6">
        <v>2</v>
      </c>
      <c r="CB103" s="8">
        <v>3</v>
      </c>
      <c r="CC103" s="14">
        <v>3</v>
      </c>
      <c r="CD103" s="6">
        <v>2</v>
      </c>
      <c r="CE103" s="12">
        <v>3</v>
      </c>
      <c r="CF103" s="6">
        <v>2</v>
      </c>
      <c r="CG103" s="10">
        <v>2</v>
      </c>
      <c r="CH103" s="6">
        <v>2</v>
      </c>
      <c r="CI103" s="8">
        <v>2</v>
      </c>
      <c r="CJ103" s="14">
        <v>3</v>
      </c>
      <c r="CK103" s="58">
        <f t="shared" si="9"/>
        <v>24</v>
      </c>
      <c r="CL103" s="59">
        <f t="shared" si="10"/>
        <v>46</v>
      </c>
      <c r="CM103" s="60">
        <f t="shared" si="11"/>
        <v>27</v>
      </c>
      <c r="CN103" s="61">
        <f t="shared" si="12"/>
        <v>16</v>
      </c>
      <c r="CO103" s="62">
        <f t="shared" si="13"/>
        <v>16</v>
      </c>
      <c r="CP103" s="63">
        <f t="shared" si="14"/>
        <v>22</v>
      </c>
      <c r="CQ103" s="64">
        <f t="shared" si="15"/>
        <v>129</v>
      </c>
    </row>
    <row r="104" spans="1:95" x14ac:dyDescent="0.25">
      <c r="A104" s="1">
        <v>41982.280798611115</v>
      </c>
      <c r="B104" t="s">
        <v>483</v>
      </c>
      <c r="C104" t="s">
        <v>483</v>
      </c>
      <c r="D104" t="s">
        <v>428</v>
      </c>
      <c r="E104" t="s">
        <v>484</v>
      </c>
      <c r="F104" t="s">
        <v>61</v>
      </c>
      <c r="G104" s="29">
        <f>(SUM(R104:AF104)-'רשימות עזר'!$C$8)/'רשימות עזר'!$D$8</f>
        <v>-0.92666666666666653</v>
      </c>
      <c r="H104" s="37">
        <f>(SUM(AG104+AI104+AK104+AN104+AP104+AR104+AU104+AW104+BB104+BD104+BF104+BI104+BK104+BM104+BP104+BR104+BT104+BW104+BY104+CA104+CD104+CF104+CH104)-'רשימות עזר'!$C$2)/'רשימות עזר'!$D$2</f>
        <v>-0.79883381924198205</v>
      </c>
      <c r="I104" s="38">
        <f>($CM104-'רשימות עזר'!$C$3)/('רשימות עזר'!$D$3)</f>
        <v>0.18730158730158727</v>
      </c>
      <c r="J104" s="39">
        <f>($CN104-'רשימות עזר'!$C$4)/('רשימות עזר'!$D$4)</f>
        <v>-1.318725099601594</v>
      </c>
      <c r="K104" s="40">
        <f>($CO104-'רשימות עזר'!$C$5)/('רשימות עזר'!$D$5)</f>
        <v>-0.10544217687074847</v>
      </c>
      <c r="L104" s="41">
        <f>($CP104-'רשימות עזר'!$C$6)/('רשימות עזר'!$D$6)</f>
        <v>0.84751773049645418</v>
      </c>
      <c r="M104" s="42">
        <f>(CQ104-'רשימות עזר'!$C$7)/('רשימות עזר'!$D$7)</f>
        <v>-0.55292652552926502</v>
      </c>
      <c r="N104" s="73">
        <f t="shared" si="8"/>
        <v>-0.73979659609796578</v>
      </c>
      <c r="O104">
        <v>6</v>
      </c>
      <c r="P104">
        <v>8</v>
      </c>
      <c r="Q104" t="b">
        <v>0</v>
      </c>
      <c r="R104" s="4">
        <v>2</v>
      </c>
      <c r="S104" s="4">
        <v>1</v>
      </c>
      <c r="T104" s="4">
        <v>2</v>
      </c>
      <c r="U104" s="4">
        <v>2</v>
      </c>
      <c r="V104" s="4">
        <v>2</v>
      </c>
      <c r="W104" s="4">
        <v>2</v>
      </c>
      <c r="X104" s="4">
        <v>1</v>
      </c>
      <c r="Y104" s="4">
        <v>2</v>
      </c>
      <c r="Z104" s="4">
        <v>4</v>
      </c>
      <c r="AA104" s="4">
        <v>1</v>
      </c>
      <c r="AB104" s="4">
        <v>2</v>
      </c>
      <c r="AC104" s="4">
        <v>2</v>
      </c>
      <c r="AD104" s="4">
        <v>2</v>
      </c>
      <c r="AE104" s="4">
        <v>2</v>
      </c>
      <c r="AF104" s="4">
        <v>2</v>
      </c>
      <c r="AG104" s="6">
        <v>3</v>
      </c>
      <c r="AH104" s="12">
        <v>3</v>
      </c>
      <c r="AI104" s="6">
        <v>1</v>
      </c>
      <c r="AJ104" s="10">
        <v>1</v>
      </c>
      <c r="AK104" s="6">
        <v>1</v>
      </c>
      <c r="AL104" s="8">
        <v>1</v>
      </c>
      <c r="AM104" s="14">
        <v>3</v>
      </c>
      <c r="AN104" s="6">
        <v>2</v>
      </c>
      <c r="AO104" s="12">
        <v>2</v>
      </c>
      <c r="AP104" s="6">
        <v>1</v>
      </c>
      <c r="AQ104" s="10">
        <v>1</v>
      </c>
      <c r="AR104" s="6">
        <v>1</v>
      </c>
      <c r="AS104" s="8">
        <v>2</v>
      </c>
      <c r="AT104" s="14">
        <v>3</v>
      </c>
      <c r="AU104" s="6">
        <v>1</v>
      </c>
      <c r="AV104" s="12">
        <v>3</v>
      </c>
      <c r="AW104" s="6">
        <v>3</v>
      </c>
      <c r="AX104" s="10">
        <v>1</v>
      </c>
      <c r="AY104" s="6">
        <v>2</v>
      </c>
      <c r="AZ104" s="8">
        <v>1</v>
      </c>
      <c r="BA104" s="14">
        <v>2</v>
      </c>
      <c r="BB104" s="6">
        <v>2</v>
      </c>
      <c r="BC104" s="12">
        <v>3</v>
      </c>
      <c r="BD104" s="6">
        <v>1</v>
      </c>
      <c r="BE104" s="10">
        <v>2</v>
      </c>
      <c r="BF104" s="6">
        <v>2</v>
      </c>
      <c r="BG104" s="8">
        <v>2</v>
      </c>
      <c r="BH104" s="14">
        <v>4</v>
      </c>
      <c r="BI104" s="6">
        <v>3</v>
      </c>
      <c r="BJ104" s="12">
        <v>3</v>
      </c>
      <c r="BK104" s="6">
        <v>3</v>
      </c>
      <c r="BL104" s="10">
        <v>1</v>
      </c>
      <c r="BM104" s="6">
        <v>1</v>
      </c>
      <c r="BN104" s="8">
        <v>2</v>
      </c>
      <c r="BO104" s="14">
        <v>4</v>
      </c>
      <c r="BP104" s="6">
        <v>1</v>
      </c>
      <c r="BQ104" s="12">
        <v>3</v>
      </c>
      <c r="BR104" s="6">
        <v>2</v>
      </c>
      <c r="BS104" s="10">
        <v>1</v>
      </c>
      <c r="BT104" s="6">
        <v>2</v>
      </c>
      <c r="BU104" s="8">
        <v>2</v>
      </c>
      <c r="BV104" s="14">
        <v>3</v>
      </c>
      <c r="BW104" s="6">
        <v>2</v>
      </c>
      <c r="BX104" s="12">
        <v>2</v>
      </c>
      <c r="BY104" s="6">
        <v>2</v>
      </c>
      <c r="BZ104" s="10">
        <v>2</v>
      </c>
      <c r="CA104" s="6">
        <v>1</v>
      </c>
      <c r="CB104" s="8">
        <v>2</v>
      </c>
      <c r="CC104" s="14">
        <v>3</v>
      </c>
      <c r="CD104" s="6">
        <v>2</v>
      </c>
      <c r="CE104" s="12">
        <v>4</v>
      </c>
      <c r="CF104" s="6">
        <v>1</v>
      </c>
      <c r="CG104" s="10">
        <v>2</v>
      </c>
      <c r="CH104" s="6">
        <v>2</v>
      </c>
      <c r="CI104" s="8">
        <v>2</v>
      </c>
      <c r="CJ104" s="14">
        <v>3</v>
      </c>
      <c r="CK104" s="58">
        <f t="shared" si="9"/>
        <v>29</v>
      </c>
      <c r="CL104" s="59">
        <f t="shared" si="10"/>
        <v>40</v>
      </c>
      <c r="CM104" s="60">
        <f t="shared" si="11"/>
        <v>23</v>
      </c>
      <c r="CN104" s="61">
        <f t="shared" si="12"/>
        <v>11</v>
      </c>
      <c r="CO104" s="62">
        <f t="shared" si="13"/>
        <v>14</v>
      </c>
      <c r="CP104" s="63">
        <f t="shared" si="14"/>
        <v>25</v>
      </c>
      <c r="CQ104" s="64">
        <f t="shared" si="15"/>
        <v>115</v>
      </c>
    </row>
    <row r="105" spans="1:95" x14ac:dyDescent="0.25">
      <c r="A105" s="1">
        <v>41982.327407407407</v>
      </c>
      <c r="B105" t="s">
        <v>487</v>
      </c>
      <c r="C105" t="s">
        <v>487</v>
      </c>
      <c r="D105" t="s">
        <v>428</v>
      </c>
      <c r="E105" t="s">
        <v>488</v>
      </c>
      <c r="F105" t="s">
        <v>61</v>
      </c>
      <c r="G105" s="29">
        <f>(SUM(R105:AF105)-'רשימות עזר'!$C$8)/'רשימות עזר'!$D$8</f>
        <v>-0.2599999999999999</v>
      </c>
      <c r="H105" s="37">
        <f>(SUM(AG105+AI105+AK105+AN105+AP105+AR105+AU105+AW105+BB105+BD105+BF105+BI105+BK105+BM105+BP105+BR105+BT105+BW105+BY105+CA105+CD105+CF105+CH105)-'רשימות עזר'!$C$2)/'רשימות עזר'!$D$2</f>
        <v>-0.94460641399416856</v>
      </c>
      <c r="I105" s="38">
        <f>($CM105-'רשימות עזר'!$C$3)/('רשימות עזר'!$D$3)</f>
        <v>0.50476190476190474</v>
      </c>
      <c r="J105" s="39">
        <f>($CN105-'רשימות עזר'!$C$4)/('רשימות עזר'!$D$4)</f>
        <v>-0.92031872509960189</v>
      </c>
      <c r="K105" s="40">
        <f>($CO105-'רשימות עזר'!$C$5)/('רשימות עזר'!$D$5)</f>
        <v>-2.1462585034013606</v>
      </c>
      <c r="L105" s="41">
        <f>($CP105-'רשימות עזר'!$C$6)/('רשימות עזר'!$D$6)</f>
        <v>0.49290780141843993</v>
      </c>
      <c r="M105" s="42">
        <f>(CQ105-'רשימות עזר'!$C$7)/('רשימות עזר'!$D$7)</f>
        <v>-1.4246575342465753</v>
      </c>
      <c r="N105" s="73">
        <f t="shared" si="8"/>
        <v>-0.84232876712328753</v>
      </c>
      <c r="O105">
        <v>1</v>
      </c>
      <c r="P105">
        <v>8</v>
      </c>
      <c r="Q105" t="b">
        <v>0</v>
      </c>
      <c r="R105" s="4">
        <v>6</v>
      </c>
      <c r="S105" s="4">
        <v>1</v>
      </c>
      <c r="T105" s="4">
        <v>3</v>
      </c>
      <c r="U105" s="4">
        <v>2</v>
      </c>
      <c r="V105" s="4">
        <v>4</v>
      </c>
      <c r="W105" s="4">
        <v>2</v>
      </c>
      <c r="X105" s="4">
        <v>3</v>
      </c>
      <c r="Y105" s="4">
        <v>1</v>
      </c>
      <c r="Z105" s="4">
        <v>5</v>
      </c>
      <c r="AA105" s="4">
        <v>3</v>
      </c>
      <c r="AB105" s="4">
        <v>1</v>
      </c>
      <c r="AC105" s="4">
        <v>2</v>
      </c>
      <c r="AD105" s="4">
        <v>1</v>
      </c>
      <c r="AE105" s="4">
        <v>3</v>
      </c>
      <c r="AF105" s="4">
        <v>2</v>
      </c>
      <c r="AG105" s="6">
        <v>3</v>
      </c>
      <c r="AH105" s="12">
        <v>3</v>
      </c>
      <c r="AI105" s="6">
        <v>1</v>
      </c>
      <c r="AJ105" s="10">
        <v>1</v>
      </c>
      <c r="AK105" s="6">
        <v>1</v>
      </c>
      <c r="AL105" s="8">
        <v>1</v>
      </c>
      <c r="AM105" s="14">
        <v>3</v>
      </c>
      <c r="AN105" s="6">
        <v>1</v>
      </c>
      <c r="AO105" s="12">
        <v>3</v>
      </c>
      <c r="AP105" s="6">
        <v>1</v>
      </c>
      <c r="AQ105" s="10">
        <v>1</v>
      </c>
      <c r="AR105" s="6">
        <v>1</v>
      </c>
      <c r="AS105" s="8">
        <v>1</v>
      </c>
      <c r="AT105" s="14">
        <v>2</v>
      </c>
      <c r="AU105" s="6">
        <v>1</v>
      </c>
      <c r="AV105" s="12">
        <v>3</v>
      </c>
      <c r="AW105" s="6">
        <v>3</v>
      </c>
      <c r="AX105" s="10">
        <v>1</v>
      </c>
      <c r="AY105" s="6">
        <v>1</v>
      </c>
      <c r="AZ105" s="8">
        <v>1</v>
      </c>
      <c r="BA105" s="14">
        <v>3</v>
      </c>
      <c r="BB105" s="6">
        <v>2</v>
      </c>
      <c r="BC105" s="12">
        <v>3</v>
      </c>
      <c r="BD105" s="6">
        <v>2</v>
      </c>
      <c r="BE105" s="10">
        <v>2</v>
      </c>
      <c r="BF105" s="6">
        <v>2</v>
      </c>
      <c r="BG105" s="8">
        <v>1</v>
      </c>
      <c r="BH105" s="14">
        <v>4</v>
      </c>
      <c r="BI105" s="6">
        <v>2</v>
      </c>
      <c r="BJ105" s="12">
        <v>3</v>
      </c>
      <c r="BK105" s="6">
        <v>3</v>
      </c>
      <c r="BL105" s="10">
        <v>1</v>
      </c>
      <c r="BM105" s="6">
        <v>2</v>
      </c>
      <c r="BN105" s="8">
        <v>1</v>
      </c>
      <c r="BO105" s="14">
        <v>3</v>
      </c>
      <c r="BP105" s="6">
        <v>1</v>
      </c>
      <c r="BQ105" s="12">
        <v>3</v>
      </c>
      <c r="BR105" s="6">
        <v>2</v>
      </c>
      <c r="BS105" s="10">
        <v>2</v>
      </c>
      <c r="BT105" s="6">
        <v>2</v>
      </c>
      <c r="BU105" s="8">
        <v>1</v>
      </c>
      <c r="BV105" s="14">
        <v>3</v>
      </c>
      <c r="BW105" s="6">
        <v>1</v>
      </c>
      <c r="BX105" s="12">
        <v>2</v>
      </c>
      <c r="BY105" s="6">
        <v>3</v>
      </c>
      <c r="BZ105" s="10">
        <v>2</v>
      </c>
      <c r="CA105" s="6">
        <v>2</v>
      </c>
      <c r="CB105" s="8">
        <v>1</v>
      </c>
      <c r="CC105" s="14">
        <v>3</v>
      </c>
      <c r="CD105" s="6">
        <v>1</v>
      </c>
      <c r="CE105" s="12">
        <v>4</v>
      </c>
      <c r="CF105" s="6">
        <v>1</v>
      </c>
      <c r="CG105" s="10">
        <v>2</v>
      </c>
      <c r="CH105" s="6">
        <v>1</v>
      </c>
      <c r="CI105" s="8">
        <v>1</v>
      </c>
      <c r="CJ105" s="14">
        <v>3</v>
      </c>
      <c r="CK105" s="58">
        <f t="shared" si="9"/>
        <v>39</v>
      </c>
      <c r="CL105" s="59">
        <f t="shared" si="10"/>
        <v>39</v>
      </c>
      <c r="CM105" s="60">
        <f t="shared" si="11"/>
        <v>24</v>
      </c>
      <c r="CN105" s="61">
        <f t="shared" si="12"/>
        <v>12</v>
      </c>
      <c r="CO105" s="62">
        <f t="shared" si="13"/>
        <v>8</v>
      </c>
      <c r="CP105" s="63">
        <f t="shared" si="14"/>
        <v>24</v>
      </c>
      <c r="CQ105" s="64">
        <f t="shared" si="15"/>
        <v>108</v>
      </c>
    </row>
    <row r="106" spans="1:95" x14ac:dyDescent="0.25">
      <c r="A106" s="1">
        <v>41988.184166666666</v>
      </c>
      <c r="B106" t="s">
        <v>489</v>
      </c>
      <c r="C106" t="s">
        <v>489</v>
      </c>
      <c r="D106" t="s">
        <v>428</v>
      </c>
      <c r="E106" t="s">
        <v>490</v>
      </c>
      <c r="F106" t="s">
        <v>61</v>
      </c>
      <c r="G106" s="29">
        <f>(SUM(R106:AF106)-'רשימות עזר'!$C$8)/'רשימות עזר'!$D$8</f>
        <v>6.6666666666667616E-3</v>
      </c>
      <c r="H106" s="37">
        <f>(SUM(AG106+AI106+AK106+AN106+AP106+AR106+AU106+AW106+BB106+BD106+BF106+BI106+BK106+BM106+BP106+BR106+BT106+BW106+BY106+CA106+CD106+CF106+CH106)-'רשימות עזר'!$C$2)/'רשימות עזר'!$D$2</f>
        <v>-1.2361516034985418</v>
      </c>
      <c r="I106" s="38">
        <f>($CM106-'רשימות עזר'!$C$3)/('רשימות עזר'!$D$3)</f>
        <v>1.1396825396825396</v>
      </c>
      <c r="J106" s="39">
        <f>($CN106-'רשימות עזר'!$C$4)/('רשימות עזר'!$D$4)</f>
        <v>-1.7171314741035859</v>
      </c>
      <c r="K106" s="40">
        <f>($CO106-'רשימות עזר'!$C$5)/('רשימות עזר'!$D$5)</f>
        <v>-0.78571428571428592</v>
      </c>
      <c r="L106" s="41">
        <f>($CP106-'רשימות עזר'!$C$6)/('רשימות עזר'!$D$6)</f>
        <v>0.49290780141843993</v>
      </c>
      <c r="M106" s="42">
        <f>(CQ106-'רשימות עזר'!$C$7)/('רשימות עזר'!$D$7)</f>
        <v>-1.1755915317559151</v>
      </c>
      <c r="N106" s="73">
        <f t="shared" si="8"/>
        <v>-0.58446243254462416</v>
      </c>
      <c r="O106">
        <v>1</v>
      </c>
      <c r="P106">
        <v>2</v>
      </c>
      <c r="Q106" t="b">
        <v>0</v>
      </c>
      <c r="R106" s="4">
        <v>3</v>
      </c>
      <c r="S106" s="4">
        <v>1</v>
      </c>
      <c r="T106" s="4">
        <v>1</v>
      </c>
      <c r="U106" s="4">
        <v>5</v>
      </c>
      <c r="V106" s="4">
        <v>2</v>
      </c>
      <c r="W106" s="4">
        <v>1</v>
      </c>
      <c r="X106" s="4">
        <v>8</v>
      </c>
      <c r="Y106" s="4">
        <v>2</v>
      </c>
      <c r="Z106" s="4">
        <v>4</v>
      </c>
      <c r="AA106" s="4">
        <v>5</v>
      </c>
      <c r="AB106" s="4">
        <v>1</v>
      </c>
      <c r="AC106" s="4">
        <v>1</v>
      </c>
      <c r="AD106" s="4">
        <v>2</v>
      </c>
      <c r="AE106" s="4">
        <v>2</v>
      </c>
      <c r="AF106" s="4">
        <v>5</v>
      </c>
      <c r="AG106" s="6">
        <v>3</v>
      </c>
      <c r="AH106" s="12">
        <v>3</v>
      </c>
      <c r="AI106" s="6">
        <v>1</v>
      </c>
      <c r="AJ106" s="10">
        <v>1</v>
      </c>
      <c r="AK106" s="6">
        <v>2</v>
      </c>
      <c r="AL106" s="8">
        <v>1</v>
      </c>
      <c r="AM106" s="14">
        <v>3</v>
      </c>
      <c r="AN106" s="6">
        <v>1</v>
      </c>
      <c r="AO106" s="12">
        <v>2</v>
      </c>
      <c r="AP106" s="6">
        <v>2</v>
      </c>
      <c r="AQ106" s="10">
        <v>1</v>
      </c>
      <c r="AR106" s="6">
        <v>1</v>
      </c>
      <c r="AS106" s="8">
        <v>2</v>
      </c>
      <c r="AT106" s="14">
        <v>2</v>
      </c>
      <c r="AU106" s="6">
        <v>2</v>
      </c>
      <c r="AV106" s="12">
        <v>4</v>
      </c>
      <c r="AW106" s="6">
        <v>3</v>
      </c>
      <c r="AX106" s="10">
        <v>1</v>
      </c>
      <c r="AY106" s="6">
        <v>1</v>
      </c>
      <c r="AZ106" s="8">
        <v>1</v>
      </c>
      <c r="BA106" s="14">
        <v>3</v>
      </c>
      <c r="BB106" s="6">
        <v>2</v>
      </c>
      <c r="BC106" s="12">
        <v>4</v>
      </c>
      <c r="BD106" s="6">
        <v>1</v>
      </c>
      <c r="BE106" s="10">
        <v>1</v>
      </c>
      <c r="BF106" s="6">
        <v>1</v>
      </c>
      <c r="BG106" s="8">
        <v>2</v>
      </c>
      <c r="BH106" s="14">
        <v>4</v>
      </c>
      <c r="BI106" s="6">
        <v>3</v>
      </c>
      <c r="BJ106" s="12">
        <v>4</v>
      </c>
      <c r="BK106" s="6">
        <v>3</v>
      </c>
      <c r="BL106" s="10">
        <v>2</v>
      </c>
      <c r="BM106" s="6">
        <v>1</v>
      </c>
      <c r="BN106" s="8">
        <v>2</v>
      </c>
      <c r="BO106" s="14">
        <v>4</v>
      </c>
      <c r="BP106" s="6">
        <v>1</v>
      </c>
      <c r="BQ106" s="12">
        <v>4</v>
      </c>
      <c r="BR106" s="6">
        <v>1</v>
      </c>
      <c r="BS106" s="10">
        <v>1</v>
      </c>
      <c r="BT106" s="6">
        <v>2</v>
      </c>
      <c r="BU106" s="8">
        <v>2</v>
      </c>
      <c r="BV106" s="14">
        <v>3</v>
      </c>
      <c r="BW106" s="6">
        <v>1</v>
      </c>
      <c r="BX106" s="12">
        <v>2</v>
      </c>
      <c r="BY106" s="6">
        <v>1</v>
      </c>
      <c r="BZ106" s="10">
        <v>1</v>
      </c>
      <c r="CA106" s="6">
        <v>1</v>
      </c>
      <c r="CB106" s="8">
        <v>1</v>
      </c>
      <c r="CC106" s="14">
        <v>2</v>
      </c>
      <c r="CD106" s="6">
        <v>2</v>
      </c>
      <c r="CE106" s="12">
        <v>3</v>
      </c>
      <c r="CF106" s="6">
        <v>1</v>
      </c>
      <c r="CG106" s="10">
        <v>2</v>
      </c>
      <c r="CH106" s="6">
        <v>1</v>
      </c>
      <c r="CI106" s="8">
        <v>1</v>
      </c>
      <c r="CJ106" s="14">
        <v>3</v>
      </c>
      <c r="CK106" s="58">
        <f t="shared" si="9"/>
        <v>43</v>
      </c>
      <c r="CL106" s="59">
        <f t="shared" si="10"/>
        <v>37</v>
      </c>
      <c r="CM106" s="60">
        <f t="shared" si="11"/>
        <v>26</v>
      </c>
      <c r="CN106" s="61">
        <f t="shared" si="12"/>
        <v>10</v>
      </c>
      <c r="CO106" s="62">
        <f t="shared" si="13"/>
        <v>12</v>
      </c>
      <c r="CP106" s="63">
        <f t="shared" si="14"/>
        <v>24</v>
      </c>
      <c r="CQ106" s="64">
        <f t="shared" si="15"/>
        <v>110</v>
      </c>
    </row>
    <row r="107" spans="1:95" x14ac:dyDescent="0.25">
      <c r="A107" s="1">
        <v>41989.341967592591</v>
      </c>
      <c r="B107" t="s">
        <v>493</v>
      </c>
      <c r="C107" t="s">
        <v>493</v>
      </c>
      <c r="D107" t="s">
        <v>428</v>
      </c>
      <c r="E107" t="s">
        <v>494</v>
      </c>
      <c r="F107" t="s">
        <v>61</v>
      </c>
      <c r="G107" s="29">
        <f>(SUM(R107:AF107)-'רשימות עזר'!$C$8)/'רשימות עזר'!$D$8</f>
        <v>-0.52666666666666662</v>
      </c>
      <c r="H107" s="37">
        <f>(SUM(AG107+AI107+AK107+AN107+AP107+AR107+AU107+AW107+BB107+BD107+BF107+BI107+BK107+BM107+BP107+BR107+BT107+BW107+BY107+CA107+CD107+CF107+CH107)-'רשימות עזר'!$C$2)/'רשימות עזר'!$D$2</f>
        <v>-0.21574344023323569</v>
      </c>
      <c r="I107" s="38">
        <f>($CM107-'רשימות עזר'!$C$3)/('רשימות עזר'!$D$3)</f>
        <v>1.7746031746031745</v>
      </c>
      <c r="J107" s="39">
        <f>($CN107-'רשימות עזר'!$C$4)/('רשימות עזר'!$D$4)</f>
        <v>0.67330677290836638</v>
      </c>
      <c r="K107" s="40">
        <f>($CO107-'רשימות עזר'!$C$5)/('רשימות עזר'!$D$5)</f>
        <v>-0.78571428571428592</v>
      </c>
      <c r="L107" s="41">
        <f>($CP107-'רשימות עזר'!$C$6)/('רשימות עזר'!$D$6)</f>
        <v>-0.21631205673758847</v>
      </c>
      <c r="M107" s="42">
        <f>(CQ107-'רשימות עזר'!$C$7)/('רשימות עזר'!$D$7)</f>
        <v>0.44333748443337517</v>
      </c>
      <c r="N107" s="73">
        <f t="shared" si="8"/>
        <v>-4.1664591116645722E-2</v>
      </c>
      <c r="O107">
        <v>1</v>
      </c>
      <c r="P107">
        <v>5</v>
      </c>
      <c r="Q107" t="b">
        <v>0</v>
      </c>
      <c r="R107" s="4">
        <v>4</v>
      </c>
      <c r="S107" s="4">
        <v>1</v>
      </c>
      <c r="T107" s="4">
        <v>1</v>
      </c>
      <c r="U107" s="4">
        <v>2</v>
      </c>
      <c r="V107" s="4">
        <v>1</v>
      </c>
      <c r="W107" s="4">
        <v>1</v>
      </c>
      <c r="X107" s="4">
        <v>1</v>
      </c>
      <c r="Y107" s="4">
        <v>5</v>
      </c>
      <c r="Z107" s="4">
        <v>1</v>
      </c>
      <c r="AA107" s="4">
        <v>2</v>
      </c>
      <c r="AB107" s="4">
        <v>1</v>
      </c>
      <c r="AC107" s="4">
        <v>1</v>
      </c>
      <c r="AD107" s="4">
        <v>5</v>
      </c>
      <c r="AE107" s="4">
        <v>3</v>
      </c>
      <c r="AF107" s="4">
        <v>6</v>
      </c>
      <c r="AG107" s="6">
        <v>3</v>
      </c>
      <c r="AH107" s="12">
        <v>3</v>
      </c>
      <c r="AI107" s="6">
        <v>2</v>
      </c>
      <c r="AJ107" s="10">
        <v>2</v>
      </c>
      <c r="AK107" s="6">
        <v>1</v>
      </c>
      <c r="AL107" s="8">
        <v>1</v>
      </c>
      <c r="AM107" s="14">
        <v>3</v>
      </c>
      <c r="AN107" s="6">
        <v>1</v>
      </c>
      <c r="AO107" s="12">
        <v>3</v>
      </c>
      <c r="AP107" s="6">
        <v>2</v>
      </c>
      <c r="AQ107" s="10">
        <v>1</v>
      </c>
      <c r="AR107" s="6">
        <v>2</v>
      </c>
      <c r="AS107" s="8">
        <v>1</v>
      </c>
      <c r="AT107" s="14">
        <v>2</v>
      </c>
      <c r="AU107" s="6">
        <v>1</v>
      </c>
      <c r="AV107" s="12">
        <v>4</v>
      </c>
      <c r="AW107" s="6">
        <v>3</v>
      </c>
      <c r="AX107" s="10">
        <v>2</v>
      </c>
      <c r="AY107" s="6">
        <v>1</v>
      </c>
      <c r="AZ107" s="8">
        <v>1</v>
      </c>
      <c r="BA107" s="14">
        <v>3</v>
      </c>
      <c r="BB107" s="6">
        <v>1</v>
      </c>
      <c r="BC107" s="12">
        <v>4</v>
      </c>
      <c r="BD107" s="6">
        <v>1</v>
      </c>
      <c r="BE107" s="10">
        <v>2</v>
      </c>
      <c r="BF107" s="6">
        <v>2</v>
      </c>
      <c r="BG107" s="8">
        <v>2</v>
      </c>
      <c r="BH107" s="14">
        <v>3</v>
      </c>
      <c r="BI107" s="6">
        <v>3</v>
      </c>
      <c r="BJ107" s="12">
        <v>4</v>
      </c>
      <c r="BK107" s="6">
        <v>3</v>
      </c>
      <c r="BL107" s="10">
        <v>2</v>
      </c>
      <c r="BM107" s="6">
        <v>3</v>
      </c>
      <c r="BN107" s="8">
        <v>1</v>
      </c>
      <c r="BO107" s="14">
        <v>4</v>
      </c>
      <c r="BP107" s="6">
        <v>1</v>
      </c>
      <c r="BQ107" s="12">
        <v>3</v>
      </c>
      <c r="BR107" s="6">
        <v>2</v>
      </c>
      <c r="BS107" s="10">
        <v>3</v>
      </c>
      <c r="BT107" s="6">
        <v>2</v>
      </c>
      <c r="BU107" s="8">
        <v>3</v>
      </c>
      <c r="BV107" s="14">
        <v>2</v>
      </c>
      <c r="BW107" s="6">
        <v>3</v>
      </c>
      <c r="BX107" s="12">
        <v>3</v>
      </c>
      <c r="BY107" s="6">
        <v>2</v>
      </c>
      <c r="BZ107" s="10">
        <v>1</v>
      </c>
      <c r="CA107" s="6">
        <v>2</v>
      </c>
      <c r="CB107" s="8">
        <v>1</v>
      </c>
      <c r="CC107" s="14">
        <v>3</v>
      </c>
      <c r="CD107" s="6">
        <v>1</v>
      </c>
      <c r="CE107" s="12">
        <v>4</v>
      </c>
      <c r="CF107" s="6">
        <v>2</v>
      </c>
      <c r="CG107" s="10">
        <v>3</v>
      </c>
      <c r="CH107" s="6">
        <v>1</v>
      </c>
      <c r="CI107" s="8">
        <v>2</v>
      </c>
      <c r="CJ107" s="14">
        <v>2</v>
      </c>
      <c r="CK107" s="58">
        <f t="shared" si="9"/>
        <v>35</v>
      </c>
      <c r="CL107" s="59">
        <f t="shared" si="10"/>
        <v>44</v>
      </c>
      <c r="CM107" s="60">
        <f t="shared" si="11"/>
        <v>28</v>
      </c>
      <c r="CN107" s="61">
        <f t="shared" si="12"/>
        <v>16</v>
      </c>
      <c r="CO107" s="62">
        <f t="shared" si="13"/>
        <v>12</v>
      </c>
      <c r="CP107" s="63">
        <f t="shared" si="14"/>
        <v>22</v>
      </c>
      <c r="CQ107" s="64">
        <f t="shared" si="15"/>
        <v>123</v>
      </c>
    </row>
    <row r="108" spans="1:95" x14ac:dyDescent="0.25">
      <c r="A108" s="1">
        <v>41989.360590277778</v>
      </c>
      <c r="B108" t="s">
        <v>495</v>
      </c>
      <c r="C108" t="s">
        <v>495</v>
      </c>
      <c r="D108" t="s">
        <v>428</v>
      </c>
      <c r="E108" t="s">
        <v>496</v>
      </c>
      <c r="F108" t="s">
        <v>61</v>
      </c>
      <c r="G108" s="29">
        <f>(SUM(R108:AF108)-'רשימות עזר'!$C$8)/'רשימות עזר'!$D$8</f>
        <v>-0.85999999999999988</v>
      </c>
      <c r="H108" s="37">
        <f>(SUM(AG108+AI108+AK108+AN108+AP108+AR108+AU108+AW108+BB108+BD108+BF108+BI108+BK108+BM108+BP108+BR108+BT108+BW108+BY108+CA108+CD108+CF108+CH108)-'רשימות עזר'!$C$2)/'רשימות עזר'!$D$2</f>
        <v>-0.94460641399416856</v>
      </c>
      <c r="I108" s="38">
        <f>($CM108-'רשימות עזר'!$C$3)/('רשימות עזר'!$D$3)</f>
        <v>1.4571428571428571</v>
      </c>
      <c r="J108" s="39">
        <f>($CN108-'רשימות עזר'!$C$4)/('רשימות עזר'!$D$4)</f>
        <v>-1.7171314741035859</v>
      </c>
      <c r="K108" s="40">
        <f>($CO108-'רשימות עזר'!$C$5)/('רשימות עזר'!$D$5)</f>
        <v>-0.44557823129251717</v>
      </c>
      <c r="L108" s="41">
        <f>($CP108-'רשימות עזר'!$C$6)/('רשימות עזר'!$D$6)</f>
        <v>-0.57092198581560272</v>
      </c>
      <c r="M108" s="42">
        <f>(CQ108-'רשימות עזר'!$C$7)/('רשימות עזר'!$D$7)</f>
        <v>-1.0510585305105851</v>
      </c>
      <c r="N108" s="73">
        <f t="shared" si="8"/>
        <v>-0.95552926525529247</v>
      </c>
      <c r="O108">
        <v>6</v>
      </c>
      <c r="P108">
        <v>8</v>
      </c>
      <c r="Q108" t="b">
        <v>0</v>
      </c>
      <c r="S108" s="4">
        <v>1</v>
      </c>
      <c r="T108" s="4">
        <v>1</v>
      </c>
      <c r="U108" s="4">
        <v>1</v>
      </c>
      <c r="V108" s="4">
        <v>1</v>
      </c>
      <c r="W108" s="4">
        <v>7</v>
      </c>
      <c r="X108" s="4">
        <v>1</v>
      </c>
      <c r="Y108" s="4">
        <v>1</v>
      </c>
      <c r="Z108" s="4">
        <v>1</v>
      </c>
      <c r="AA108" s="4">
        <v>1</v>
      </c>
      <c r="AB108" s="4">
        <v>2</v>
      </c>
      <c r="AC108" s="4">
        <v>2</v>
      </c>
      <c r="AD108" s="4">
        <v>2</v>
      </c>
      <c r="AE108" s="4">
        <v>1</v>
      </c>
      <c r="AF108" s="4">
        <v>8</v>
      </c>
      <c r="AG108" s="6">
        <v>3</v>
      </c>
      <c r="AH108" s="12">
        <v>4</v>
      </c>
      <c r="AI108" s="6">
        <v>1</v>
      </c>
      <c r="AJ108" s="10">
        <v>1</v>
      </c>
      <c r="AK108" s="6">
        <v>1</v>
      </c>
      <c r="AL108" s="8">
        <v>2</v>
      </c>
      <c r="AM108" s="14">
        <v>3</v>
      </c>
      <c r="AN108" s="6">
        <v>1</v>
      </c>
      <c r="AO108" s="12">
        <v>3</v>
      </c>
      <c r="AP108" s="6">
        <v>2</v>
      </c>
      <c r="AQ108" s="10">
        <v>1</v>
      </c>
      <c r="AR108" s="6">
        <v>2</v>
      </c>
      <c r="AS108" s="8">
        <v>2</v>
      </c>
      <c r="AT108" s="14">
        <v>2</v>
      </c>
      <c r="AU108" s="6">
        <v>2</v>
      </c>
      <c r="AV108" s="12">
        <v>4</v>
      </c>
      <c r="AW108" s="6">
        <v>2</v>
      </c>
      <c r="AX108" s="10">
        <v>1</v>
      </c>
      <c r="AY108" s="6">
        <v>1</v>
      </c>
      <c r="AZ108" s="8">
        <v>1</v>
      </c>
      <c r="BA108" s="14">
        <v>2</v>
      </c>
      <c r="BB108" s="6">
        <v>2</v>
      </c>
      <c r="BC108" s="12">
        <v>4</v>
      </c>
      <c r="BD108" s="6">
        <v>1</v>
      </c>
      <c r="BE108" s="10">
        <v>1</v>
      </c>
      <c r="BF108" s="6">
        <v>2</v>
      </c>
      <c r="BG108" s="8">
        <v>2</v>
      </c>
      <c r="BH108" s="14">
        <v>3</v>
      </c>
      <c r="BI108" s="6">
        <v>2</v>
      </c>
      <c r="BJ108" s="12">
        <v>4</v>
      </c>
      <c r="BK108" s="6">
        <v>2</v>
      </c>
      <c r="BL108" s="10">
        <v>1</v>
      </c>
      <c r="BM108" s="6">
        <v>1</v>
      </c>
      <c r="BN108" s="8">
        <v>1</v>
      </c>
      <c r="BO108" s="14">
        <v>3</v>
      </c>
      <c r="BP108" s="6">
        <v>1</v>
      </c>
      <c r="BQ108" s="12">
        <v>3</v>
      </c>
      <c r="BR108" s="6">
        <v>2</v>
      </c>
      <c r="BS108" s="10">
        <v>2</v>
      </c>
      <c r="BT108" s="6">
        <v>2</v>
      </c>
      <c r="BU108" s="8">
        <v>1</v>
      </c>
      <c r="BV108" s="14">
        <v>2</v>
      </c>
      <c r="BW108" s="6">
        <v>1</v>
      </c>
      <c r="BX108" s="12">
        <v>2</v>
      </c>
      <c r="BY108" s="6">
        <v>2</v>
      </c>
      <c r="BZ108" s="10">
        <v>1</v>
      </c>
      <c r="CA108" s="6">
        <v>2</v>
      </c>
      <c r="CB108" s="8">
        <v>2</v>
      </c>
      <c r="CC108" s="14">
        <v>3</v>
      </c>
      <c r="CD108" s="6">
        <v>2</v>
      </c>
      <c r="CE108" s="12">
        <v>3</v>
      </c>
      <c r="CF108" s="6">
        <v>2</v>
      </c>
      <c r="CG108" s="10">
        <v>2</v>
      </c>
      <c r="CH108" s="6">
        <v>1</v>
      </c>
      <c r="CI108" s="8">
        <v>2</v>
      </c>
      <c r="CJ108" s="14">
        <v>3</v>
      </c>
      <c r="CK108" s="58">
        <f t="shared" si="9"/>
        <v>30</v>
      </c>
      <c r="CL108" s="59">
        <f t="shared" si="10"/>
        <v>39</v>
      </c>
      <c r="CM108" s="60">
        <f t="shared" si="11"/>
        <v>27</v>
      </c>
      <c r="CN108" s="61">
        <f t="shared" si="12"/>
        <v>10</v>
      </c>
      <c r="CO108" s="62">
        <f t="shared" si="13"/>
        <v>13</v>
      </c>
      <c r="CP108" s="63">
        <f t="shared" si="14"/>
        <v>21</v>
      </c>
      <c r="CQ108" s="64">
        <f t="shared" si="15"/>
        <v>111</v>
      </c>
    </row>
    <row r="109" spans="1:95" x14ac:dyDescent="0.25">
      <c r="A109" s="1">
        <v>41996.322754629633</v>
      </c>
      <c r="B109" t="s">
        <v>503</v>
      </c>
      <c r="C109" t="s">
        <v>503</v>
      </c>
      <c r="D109" t="s">
        <v>428</v>
      </c>
      <c r="E109" t="s">
        <v>504</v>
      </c>
      <c r="F109" t="s">
        <v>61</v>
      </c>
      <c r="G109" s="29">
        <f>(SUM(R109:AF109)-'רשימות עזר'!$C$8)/'רשימות עזר'!$D$8</f>
        <v>1.2733333333333334</v>
      </c>
      <c r="H109" s="37">
        <f>(SUM(AG109+AI109+AK109+AN109+AP109+AR109+AU109+AW109+BB109+BD109+BF109+BI109+BK109+BM109+BP109+BR109+BT109+BW109+BY109+CA109+CD109+CF109+CH109)-'רשימות עזר'!$C$2)/'רשימות עזר'!$D$2</f>
        <v>-1.2361516034985418</v>
      </c>
      <c r="I109" s="38">
        <f>($CM109-'רשימות עזר'!$C$3)/('רשימות עזר'!$D$3)</f>
        <v>-0.76507936507936514</v>
      </c>
      <c r="J109" s="39">
        <f>($CN109-'רשימות עזר'!$C$4)/('רשימות עזר'!$D$4)</f>
        <v>1.0717131474103585</v>
      </c>
      <c r="K109" s="40">
        <f>($CO109-'רשימות עזר'!$C$5)/('רשימות עזר'!$D$5)</f>
        <v>-0.10544217687074847</v>
      </c>
      <c r="L109" s="41">
        <f>($CP109-'רשימות עזר'!$C$6)/('רשימות עזר'!$D$6)</f>
        <v>-0.57092198581560272</v>
      </c>
      <c r="M109" s="42">
        <f>(CQ109-'רשימות עזר'!$C$7)/('רשימות עזר'!$D$7)</f>
        <v>-1.1755915317559151</v>
      </c>
      <c r="N109" s="73">
        <f t="shared" si="8"/>
        <v>4.8870900788709148E-2</v>
      </c>
      <c r="O109">
        <v>1</v>
      </c>
      <c r="P109">
        <v>4</v>
      </c>
      <c r="Q109" t="b">
        <v>0</v>
      </c>
      <c r="R109" s="4">
        <v>7</v>
      </c>
      <c r="S109" s="4">
        <v>1</v>
      </c>
      <c r="T109" s="4">
        <v>2</v>
      </c>
      <c r="U109" s="4">
        <v>2</v>
      </c>
      <c r="V109" s="4">
        <v>4</v>
      </c>
      <c r="W109" s="4">
        <v>6</v>
      </c>
      <c r="X109" s="4">
        <v>7</v>
      </c>
      <c r="Y109" s="4">
        <v>2</v>
      </c>
      <c r="Z109" s="4">
        <v>4</v>
      </c>
      <c r="AA109" s="4">
        <v>6</v>
      </c>
      <c r="AB109" s="4">
        <v>1</v>
      </c>
      <c r="AC109" s="4">
        <v>5</v>
      </c>
      <c r="AD109" s="4">
        <v>1</v>
      </c>
      <c r="AE109" s="4">
        <v>8</v>
      </c>
      <c r="AF109" s="4">
        <v>6</v>
      </c>
      <c r="AG109" s="6">
        <v>3</v>
      </c>
      <c r="AH109" s="12">
        <v>2</v>
      </c>
      <c r="AI109" s="6">
        <v>2</v>
      </c>
      <c r="AJ109" s="10">
        <v>3</v>
      </c>
      <c r="AK109" s="6">
        <v>1</v>
      </c>
      <c r="AL109" s="8">
        <v>2</v>
      </c>
      <c r="AM109" s="14">
        <v>3</v>
      </c>
      <c r="AN109" s="6">
        <v>1</v>
      </c>
      <c r="AO109" s="12">
        <v>2</v>
      </c>
      <c r="AP109" s="6">
        <v>2</v>
      </c>
      <c r="AQ109" s="10">
        <v>2</v>
      </c>
      <c r="AR109" s="6">
        <v>2</v>
      </c>
      <c r="AS109" s="8">
        <v>2</v>
      </c>
      <c r="AT109" s="14">
        <v>3</v>
      </c>
      <c r="AU109" s="6">
        <v>1</v>
      </c>
      <c r="AV109" s="12">
        <v>3</v>
      </c>
      <c r="AW109" s="6">
        <v>1</v>
      </c>
      <c r="AX109" s="10">
        <v>2</v>
      </c>
      <c r="AY109" s="6">
        <v>1</v>
      </c>
      <c r="AZ109" s="8">
        <v>2</v>
      </c>
      <c r="BA109" s="14">
        <v>3</v>
      </c>
      <c r="BB109" s="6">
        <v>2</v>
      </c>
      <c r="BC109" s="12">
        <v>3</v>
      </c>
      <c r="BD109" s="6">
        <v>1</v>
      </c>
      <c r="BE109" s="10">
        <v>1</v>
      </c>
      <c r="BF109" s="6">
        <v>3</v>
      </c>
      <c r="BG109" s="8">
        <v>2</v>
      </c>
      <c r="BH109" s="14">
        <v>2</v>
      </c>
      <c r="BI109" s="6">
        <v>2</v>
      </c>
      <c r="BJ109" s="12">
        <v>3</v>
      </c>
      <c r="BK109" s="6">
        <v>2</v>
      </c>
      <c r="BL109" s="10">
        <v>2</v>
      </c>
      <c r="BM109" s="6">
        <v>1</v>
      </c>
      <c r="BN109" s="8">
        <v>1</v>
      </c>
      <c r="BO109" s="14">
        <v>2</v>
      </c>
      <c r="BP109" s="6">
        <v>1</v>
      </c>
      <c r="BQ109" s="12">
        <v>2</v>
      </c>
      <c r="BR109" s="6">
        <v>1</v>
      </c>
      <c r="BS109" s="10">
        <v>3</v>
      </c>
      <c r="BT109" s="6">
        <v>3</v>
      </c>
      <c r="BU109" s="8">
        <v>2</v>
      </c>
      <c r="BV109" s="14">
        <v>3</v>
      </c>
      <c r="BW109" s="6">
        <v>1</v>
      </c>
      <c r="BX109" s="12">
        <v>2</v>
      </c>
      <c r="BY109" s="6">
        <v>1</v>
      </c>
      <c r="BZ109" s="10">
        <v>2</v>
      </c>
      <c r="CA109" s="6">
        <v>2</v>
      </c>
      <c r="CB109" s="8">
        <v>1</v>
      </c>
      <c r="CC109" s="14">
        <v>2</v>
      </c>
      <c r="CD109" s="6">
        <v>1</v>
      </c>
      <c r="CE109" s="12">
        <v>3</v>
      </c>
      <c r="CF109" s="6">
        <v>2</v>
      </c>
      <c r="CG109" s="10">
        <v>2</v>
      </c>
      <c r="CH109" s="6">
        <v>1</v>
      </c>
      <c r="CI109" s="8">
        <v>2</v>
      </c>
      <c r="CJ109" s="14">
        <v>3</v>
      </c>
      <c r="CK109" s="58">
        <f t="shared" si="9"/>
        <v>62</v>
      </c>
      <c r="CL109" s="59">
        <f t="shared" si="10"/>
        <v>37</v>
      </c>
      <c r="CM109" s="60">
        <f t="shared" si="11"/>
        <v>20</v>
      </c>
      <c r="CN109" s="61">
        <f t="shared" si="12"/>
        <v>17</v>
      </c>
      <c r="CO109" s="62">
        <f t="shared" si="13"/>
        <v>14</v>
      </c>
      <c r="CP109" s="63">
        <f t="shared" si="14"/>
        <v>21</v>
      </c>
      <c r="CQ109" s="64">
        <f t="shared" si="15"/>
        <v>110</v>
      </c>
    </row>
    <row r="110" spans="1:95" x14ac:dyDescent="0.25">
      <c r="A110" s="1">
        <v>42003.298495370371</v>
      </c>
      <c r="B110" t="s">
        <v>521</v>
      </c>
      <c r="C110" t="s">
        <v>521</v>
      </c>
      <c r="D110" t="s">
        <v>428</v>
      </c>
      <c r="E110" t="s">
        <v>522</v>
      </c>
      <c r="F110" t="s">
        <v>61</v>
      </c>
      <c r="G110" s="29">
        <f>(SUM(R110:AF110)-'רשימות עזר'!$C$8)/'רשימות עזר'!$D$8</f>
        <v>-0.32666666666666655</v>
      </c>
      <c r="H110" s="37">
        <f>(SUM(AG110+AI110+AK110+AN110+AP110+AR110+AU110+AW110+BB110+BD110+BF110+BI110+BK110+BM110+BP110+BR110+BT110+BW110+BY110+CA110+CD110+CF110+CH110)-'רשימות עזר'!$C$2)/'רשימות עזר'!$D$2</f>
        <v>0.36734693877551067</v>
      </c>
      <c r="I110" s="38">
        <f>($CM110-'רשימות עזר'!$C$3)/('רשימות עזר'!$D$3)</f>
        <v>-0.1301587301587302</v>
      </c>
      <c r="J110" s="39">
        <f>($CN110-'רשימות עזר'!$C$4)/('רשימות עזר'!$D$4)</f>
        <v>-0.12350597609561774</v>
      </c>
      <c r="K110" s="40">
        <f>($CO110-'רשימות עזר'!$C$5)/('רשימות עזר'!$D$5)</f>
        <v>0.23469387755102025</v>
      </c>
      <c r="L110" s="41">
        <f>($CP110-'רשימות עזר'!$C$6)/('רשימות עזר'!$D$6)</f>
        <v>0.49290780141843993</v>
      </c>
      <c r="M110" s="42">
        <f>(CQ110-'רשימות עזר'!$C$7)/('רשימות עזר'!$D$7)</f>
        <v>0.56787048567870524</v>
      </c>
      <c r="N110" s="73">
        <f t="shared" si="8"/>
        <v>0.12060190950601934</v>
      </c>
      <c r="O110">
        <v>1</v>
      </c>
      <c r="P110">
        <v>8</v>
      </c>
      <c r="Q110" t="b">
        <v>0</v>
      </c>
      <c r="R110" s="4">
        <v>1</v>
      </c>
      <c r="S110" s="4">
        <v>1</v>
      </c>
      <c r="T110" s="4">
        <v>1</v>
      </c>
      <c r="U110" s="4">
        <v>2</v>
      </c>
      <c r="V110" s="4">
        <v>2</v>
      </c>
      <c r="W110" s="4">
        <v>1</v>
      </c>
      <c r="X110" s="4">
        <v>1</v>
      </c>
      <c r="Y110" s="4">
        <v>1</v>
      </c>
      <c r="Z110" s="4">
        <v>5</v>
      </c>
      <c r="AA110" s="4">
        <v>7</v>
      </c>
      <c r="AB110" s="4">
        <v>2</v>
      </c>
      <c r="AC110" s="4">
        <v>2</v>
      </c>
      <c r="AD110" s="4">
        <v>2</v>
      </c>
      <c r="AE110" s="4">
        <v>2</v>
      </c>
      <c r="AF110" s="4">
        <v>8</v>
      </c>
      <c r="AG110" s="6">
        <v>4</v>
      </c>
      <c r="AH110" s="12">
        <v>2</v>
      </c>
      <c r="AI110" s="6">
        <v>2</v>
      </c>
      <c r="AJ110" s="10">
        <v>2</v>
      </c>
      <c r="AK110" s="6">
        <v>3</v>
      </c>
      <c r="AL110" s="8">
        <v>2</v>
      </c>
      <c r="AM110" s="14">
        <v>4</v>
      </c>
      <c r="AN110" s="6">
        <v>1</v>
      </c>
      <c r="AO110" s="12">
        <v>2</v>
      </c>
      <c r="AP110" s="6">
        <v>2</v>
      </c>
      <c r="AQ110" s="10">
        <v>1</v>
      </c>
      <c r="AR110" s="6">
        <v>2</v>
      </c>
      <c r="AS110" s="8">
        <v>1</v>
      </c>
      <c r="AT110" s="14">
        <v>2</v>
      </c>
      <c r="AU110" s="6">
        <v>2</v>
      </c>
      <c r="AV110" s="12">
        <v>3</v>
      </c>
      <c r="AW110" s="6">
        <v>3</v>
      </c>
      <c r="AX110" s="10">
        <v>2</v>
      </c>
      <c r="AY110" s="6">
        <v>1</v>
      </c>
      <c r="AZ110" s="8">
        <v>1</v>
      </c>
      <c r="BA110" s="14">
        <v>2</v>
      </c>
      <c r="BB110" s="6">
        <v>2</v>
      </c>
      <c r="BC110" s="12">
        <v>4</v>
      </c>
      <c r="BD110" s="6">
        <v>1</v>
      </c>
      <c r="BE110" s="10">
        <v>1</v>
      </c>
      <c r="BF110" s="6">
        <v>3</v>
      </c>
      <c r="BG110" s="8">
        <v>2</v>
      </c>
      <c r="BH110" s="14">
        <v>3</v>
      </c>
      <c r="BI110" s="6">
        <v>2</v>
      </c>
      <c r="BJ110" s="12">
        <v>4</v>
      </c>
      <c r="BK110" s="6">
        <v>3</v>
      </c>
      <c r="BL110" s="10">
        <v>2</v>
      </c>
      <c r="BM110" s="6">
        <v>1</v>
      </c>
      <c r="BN110" s="8">
        <v>2</v>
      </c>
      <c r="BO110" s="14">
        <v>4</v>
      </c>
      <c r="BP110" s="6">
        <v>2</v>
      </c>
      <c r="BQ110" s="12">
        <v>3</v>
      </c>
      <c r="BR110" s="6">
        <v>2</v>
      </c>
      <c r="BS110" s="10">
        <v>2</v>
      </c>
      <c r="BT110" s="6">
        <v>2</v>
      </c>
      <c r="BU110" s="8">
        <v>3</v>
      </c>
      <c r="BV110" s="14">
        <v>2</v>
      </c>
      <c r="BW110" s="6">
        <v>2</v>
      </c>
      <c r="BX110" s="12">
        <v>2</v>
      </c>
      <c r="BY110" s="6">
        <v>2</v>
      </c>
      <c r="BZ110" s="10">
        <v>2</v>
      </c>
      <c r="CA110" s="6">
        <v>2</v>
      </c>
      <c r="CB110" s="8">
        <v>2</v>
      </c>
      <c r="CC110" s="14">
        <v>3</v>
      </c>
      <c r="CD110" s="6">
        <v>2</v>
      </c>
      <c r="CE110" s="12">
        <v>2</v>
      </c>
      <c r="CF110" s="6">
        <v>2</v>
      </c>
      <c r="CG110" s="10">
        <v>2</v>
      </c>
      <c r="CH110" s="6">
        <v>1</v>
      </c>
      <c r="CI110" s="8">
        <v>2</v>
      </c>
      <c r="CJ110" s="14">
        <v>4</v>
      </c>
      <c r="CK110" s="58">
        <f t="shared" si="9"/>
        <v>38</v>
      </c>
      <c r="CL110" s="59">
        <f t="shared" si="10"/>
        <v>48</v>
      </c>
      <c r="CM110" s="60">
        <f t="shared" si="11"/>
        <v>22</v>
      </c>
      <c r="CN110" s="61">
        <f t="shared" si="12"/>
        <v>14</v>
      </c>
      <c r="CO110" s="62">
        <f t="shared" si="13"/>
        <v>15</v>
      </c>
      <c r="CP110" s="63">
        <f t="shared" si="14"/>
        <v>24</v>
      </c>
      <c r="CQ110" s="64">
        <f t="shared" si="15"/>
        <v>124</v>
      </c>
    </row>
    <row r="111" spans="1:95" x14ac:dyDescent="0.25">
      <c r="A111" s="1">
        <v>42009.323067129626</v>
      </c>
      <c r="B111" t="s">
        <v>537</v>
      </c>
      <c r="C111" t="s">
        <v>537</v>
      </c>
      <c r="D111" t="s">
        <v>428</v>
      </c>
      <c r="E111" t="s">
        <v>538</v>
      </c>
      <c r="F111" t="s">
        <v>61</v>
      </c>
      <c r="G111" s="29">
        <f>(SUM(R111:AF111)-'רשימות עזר'!$C$8)/'רשימות עזר'!$D$8</f>
        <v>3.4733333333333336</v>
      </c>
      <c r="H111" s="37">
        <f>(SUM(AG111+AI111+AK111+AN111+AP111+AR111+AU111+AW111+BB111+BD111+BF111+BI111+BK111+BM111+BP111+BR111+BT111+BW111+BY111+CA111+CD111+CF111+CH111)-'רשימות עזר'!$C$2)/'רשימות עזר'!$D$2</f>
        <v>-0.94460641399416856</v>
      </c>
      <c r="I111" s="38">
        <f>($CM111-'רשימות עזר'!$C$3)/('רשימות עזר'!$D$3)</f>
        <v>1.1396825396825396</v>
      </c>
      <c r="J111" s="39">
        <f>($CN111-'רשימות עזר'!$C$4)/('רשימות עזר'!$D$4)</f>
        <v>-2.115537848605578</v>
      </c>
      <c r="K111" s="40">
        <f>($CO111-'רשימות עזר'!$C$5)/('רשימות עזר'!$D$5)</f>
        <v>-0.10544217687074847</v>
      </c>
      <c r="L111" s="41">
        <f>($CP111-'רשימות עזר'!$C$6)/('רשימות עזר'!$D$6)</f>
        <v>2.2659574468085109</v>
      </c>
      <c r="M111" s="42">
        <f>(CQ111-'רשימות עזר'!$C$7)/('רשימות עזר'!$D$7)</f>
        <v>-0.17932752179327494</v>
      </c>
      <c r="N111" s="73">
        <f t="shared" si="8"/>
        <v>1.6470029057700293</v>
      </c>
      <c r="O111">
        <v>1</v>
      </c>
      <c r="P111">
        <v>5</v>
      </c>
      <c r="Q111" t="s">
        <v>64</v>
      </c>
      <c r="R111" s="4">
        <v>6</v>
      </c>
      <c r="S111" s="4">
        <v>6</v>
      </c>
      <c r="T111" s="4">
        <v>7</v>
      </c>
      <c r="U111" s="4">
        <v>6</v>
      </c>
      <c r="V111" s="4">
        <v>7</v>
      </c>
      <c r="W111" s="4">
        <v>6</v>
      </c>
      <c r="X111" s="4">
        <v>8</v>
      </c>
      <c r="Y111" s="4">
        <v>3</v>
      </c>
      <c r="Z111" s="4">
        <v>5</v>
      </c>
      <c r="AA111" s="4">
        <v>5</v>
      </c>
      <c r="AB111" s="4">
        <v>8</v>
      </c>
      <c r="AC111" s="4">
        <v>5</v>
      </c>
      <c r="AD111" s="4">
        <v>8</v>
      </c>
      <c r="AE111" s="4">
        <v>8</v>
      </c>
      <c r="AF111" s="4">
        <v>7</v>
      </c>
      <c r="AG111" s="6">
        <v>3</v>
      </c>
      <c r="AH111" s="12">
        <v>3</v>
      </c>
      <c r="AI111" s="6">
        <v>1</v>
      </c>
      <c r="AJ111" s="10">
        <v>1</v>
      </c>
      <c r="AK111" s="6">
        <v>2</v>
      </c>
      <c r="AL111" s="8">
        <v>3</v>
      </c>
      <c r="AM111" s="14">
        <v>4</v>
      </c>
      <c r="AN111" s="6">
        <v>1</v>
      </c>
      <c r="AO111" s="12">
        <v>4</v>
      </c>
      <c r="AP111" s="6">
        <v>2</v>
      </c>
      <c r="AQ111" s="10">
        <v>1</v>
      </c>
      <c r="AR111" s="6">
        <v>2</v>
      </c>
      <c r="AS111" s="8">
        <v>1</v>
      </c>
      <c r="AT111" s="14">
        <v>2</v>
      </c>
      <c r="AU111" s="6">
        <v>1</v>
      </c>
      <c r="AV111" s="12">
        <v>3</v>
      </c>
      <c r="AW111" s="6">
        <v>1</v>
      </c>
      <c r="AX111" s="10">
        <v>1</v>
      </c>
      <c r="AY111" s="6">
        <v>1</v>
      </c>
      <c r="AZ111" s="8">
        <v>2</v>
      </c>
      <c r="BA111" s="14">
        <v>3</v>
      </c>
      <c r="BB111" s="6">
        <v>1</v>
      </c>
      <c r="BC111" s="12">
        <v>3</v>
      </c>
      <c r="BD111" s="6">
        <v>2</v>
      </c>
      <c r="BE111" s="10">
        <v>2</v>
      </c>
      <c r="BF111" s="6">
        <v>1</v>
      </c>
      <c r="BG111" s="8">
        <v>1</v>
      </c>
      <c r="BH111" s="14">
        <v>4</v>
      </c>
      <c r="BI111" s="6">
        <v>3</v>
      </c>
      <c r="BJ111" s="12">
        <v>4</v>
      </c>
      <c r="BK111" s="6">
        <v>3</v>
      </c>
      <c r="BL111" s="10">
        <v>1</v>
      </c>
      <c r="BM111" s="6">
        <v>2</v>
      </c>
      <c r="BN111" s="8">
        <v>2</v>
      </c>
      <c r="BO111" s="14">
        <v>4</v>
      </c>
      <c r="BP111" s="6">
        <v>2</v>
      </c>
      <c r="BQ111" s="12">
        <v>3</v>
      </c>
      <c r="BR111" s="6">
        <v>2</v>
      </c>
      <c r="BS111" s="10">
        <v>1</v>
      </c>
      <c r="BT111" s="6">
        <v>2</v>
      </c>
      <c r="BU111" s="8">
        <v>1</v>
      </c>
      <c r="BV111" s="14">
        <v>4</v>
      </c>
      <c r="BW111" s="6">
        <v>1</v>
      </c>
      <c r="BX111" s="12">
        <v>2</v>
      </c>
      <c r="BY111" s="6">
        <v>2</v>
      </c>
      <c r="BZ111" s="10">
        <v>1</v>
      </c>
      <c r="CA111" s="6">
        <v>1</v>
      </c>
      <c r="CB111" s="8">
        <v>3</v>
      </c>
      <c r="CC111" s="14">
        <v>4</v>
      </c>
      <c r="CD111" s="6">
        <v>2</v>
      </c>
      <c r="CE111" s="12">
        <v>4</v>
      </c>
      <c r="CF111" s="6">
        <v>1</v>
      </c>
      <c r="CG111" s="10">
        <v>1</v>
      </c>
      <c r="CH111" s="6">
        <v>1</v>
      </c>
      <c r="CI111" s="8">
        <v>1</v>
      </c>
      <c r="CJ111" s="14">
        <v>4</v>
      </c>
      <c r="CK111" s="58">
        <f t="shared" si="9"/>
        <v>95</v>
      </c>
      <c r="CL111" s="59">
        <f t="shared" si="10"/>
        <v>39</v>
      </c>
      <c r="CM111" s="60">
        <f t="shared" si="11"/>
        <v>26</v>
      </c>
      <c r="CN111" s="61">
        <f t="shared" si="12"/>
        <v>9</v>
      </c>
      <c r="CO111" s="62">
        <f t="shared" si="13"/>
        <v>14</v>
      </c>
      <c r="CP111" s="63">
        <f t="shared" si="14"/>
        <v>29</v>
      </c>
      <c r="CQ111" s="64">
        <f t="shared" si="15"/>
        <v>118</v>
      </c>
    </row>
    <row r="112" spans="1:95" x14ac:dyDescent="0.25">
      <c r="A112" s="1">
        <v>42009.334756944445</v>
      </c>
      <c r="B112" t="s">
        <v>539</v>
      </c>
      <c r="C112" t="s">
        <v>539</v>
      </c>
      <c r="D112" t="s">
        <v>428</v>
      </c>
      <c r="E112" t="s">
        <v>540</v>
      </c>
      <c r="F112" t="s">
        <v>61</v>
      </c>
      <c r="G112" s="29">
        <f>(SUM(R112:AF112)-'רשימות עזר'!$C$8)/'רשימות עזר'!$D$8</f>
        <v>1.0066666666666668</v>
      </c>
      <c r="H112" s="37">
        <f>(SUM(AG112+AI112+AK112+AN112+AP112+AR112+AU112+AW112+BB112+BD112+BF112+BI112+BK112+BM112+BP112+BR112+BT112+BW112+BY112+CA112+CD112+CF112+CH112)-'רשימות עזר'!$C$2)/'רשימות עזר'!$D$2</f>
        <v>-1.0903790087463552</v>
      </c>
      <c r="I112" s="38">
        <f>($CM112-'רשימות עזר'!$C$3)/('רשימות עזר'!$D$3)</f>
        <v>1.4571428571428571</v>
      </c>
      <c r="J112" s="39">
        <f>($CN112-'רשימות עזר'!$C$4)/('רשימות עזר'!$D$4)</f>
        <v>1.8685258964143425</v>
      </c>
      <c r="K112" s="40">
        <f>($CO112-'רשימות עזר'!$C$5)/('רשימות עזר'!$D$5)</f>
        <v>0.57482993197278898</v>
      </c>
      <c r="L112" s="41">
        <f>($CP112-'רשימות עזר'!$C$6)/('רשימות עזר'!$D$6)</f>
        <v>1.5567375886524826</v>
      </c>
      <c r="M112" s="42">
        <f>(CQ112-'רשימות עזר'!$C$7)/('רשימות עזר'!$D$7)</f>
        <v>1.0660024906600252</v>
      </c>
      <c r="N112" s="73">
        <f t="shared" si="8"/>
        <v>1.036334578663346</v>
      </c>
      <c r="O112">
        <v>1</v>
      </c>
      <c r="P112">
        <v>3</v>
      </c>
      <c r="Q112" t="b">
        <v>0</v>
      </c>
      <c r="R112" s="4">
        <v>5</v>
      </c>
      <c r="S112" s="4">
        <v>1</v>
      </c>
      <c r="T112" s="4">
        <v>1</v>
      </c>
      <c r="U112" s="4">
        <v>8</v>
      </c>
      <c r="V112" s="4">
        <v>3</v>
      </c>
      <c r="W112" s="4">
        <v>1</v>
      </c>
      <c r="X112" s="4">
        <v>5</v>
      </c>
      <c r="Y112" s="4">
        <v>4</v>
      </c>
      <c r="Z112" s="4">
        <v>5</v>
      </c>
      <c r="AA112" s="4">
        <v>8</v>
      </c>
      <c r="AB112" s="4">
        <v>1</v>
      </c>
      <c r="AC112" s="4">
        <v>4</v>
      </c>
      <c r="AD112" s="4">
        <v>3</v>
      </c>
      <c r="AE112" s="4">
        <v>8</v>
      </c>
      <c r="AF112" s="4">
        <v>1</v>
      </c>
      <c r="AG112" s="6">
        <v>3</v>
      </c>
      <c r="AH112" s="12">
        <v>4</v>
      </c>
      <c r="AI112" s="6">
        <v>1</v>
      </c>
      <c r="AJ112" s="10">
        <v>2</v>
      </c>
      <c r="AK112" s="6">
        <v>2</v>
      </c>
      <c r="AL112" s="8">
        <v>2</v>
      </c>
      <c r="AM112" s="14">
        <v>3</v>
      </c>
      <c r="AN112" s="6">
        <v>1</v>
      </c>
      <c r="AO112" s="12">
        <v>4</v>
      </c>
      <c r="AP112" s="6">
        <v>2</v>
      </c>
      <c r="AQ112" s="10">
        <v>2</v>
      </c>
      <c r="AR112" s="6">
        <v>1</v>
      </c>
      <c r="AS112" s="8">
        <v>2</v>
      </c>
      <c r="AT112" s="14">
        <v>2</v>
      </c>
      <c r="AU112" s="6">
        <v>1</v>
      </c>
      <c r="AV112" s="12">
        <v>4</v>
      </c>
      <c r="AW112" s="6">
        <v>3</v>
      </c>
      <c r="AX112" s="10">
        <v>1</v>
      </c>
      <c r="AY112" s="6">
        <v>1</v>
      </c>
      <c r="AZ112" s="8">
        <v>2</v>
      </c>
      <c r="BA112" s="14">
        <v>4</v>
      </c>
      <c r="BB112" s="6">
        <v>1</v>
      </c>
      <c r="BC112" s="12">
        <v>3</v>
      </c>
      <c r="BD112" s="6">
        <v>1</v>
      </c>
      <c r="BE112" s="10">
        <v>2</v>
      </c>
      <c r="BF112" s="6">
        <v>3</v>
      </c>
      <c r="BG112" s="8">
        <v>2</v>
      </c>
      <c r="BH112" s="14">
        <v>4</v>
      </c>
      <c r="BI112" s="6">
        <v>1</v>
      </c>
      <c r="BJ112" s="12">
        <v>4</v>
      </c>
      <c r="BK112" s="6">
        <v>3</v>
      </c>
      <c r="BL112" s="10">
        <v>4</v>
      </c>
      <c r="BM112" s="6">
        <v>1</v>
      </c>
      <c r="BN112" s="8">
        <v>2</v>
      </c>
      <c r="BO112" s="14">
        <v>4</v>
      </c>
      <c r="BP112" s="6">
        <v>1</v>
      </c>
      <c r="BQ112" s="12">
        <v>3</v>
      </c>
      <c r="BR112" s="6">
        <v>2</v>
      </c>
      <c r="BS112" s="10">
        <v>3</v>
      </c>
      <c r="BT112" s="6">
        <v>1</v>
      </c>
      <c r="BU112" s="8">
        <v>2</v>
      </c>
      <c r="BV112" s="14">
        <v>3</v>
      </c>
      <c r="BW112" s="6">
        <v>1</v>
      </c>
      <c r="BX112" s="12">
        <v>3</v>
      </c>
      <c r="BY112" s="6">
        <v>3</v>
      </c>
      <c r="BZ112" s="10">
        <v>3</v>
      </c>
      <c r="CA112" s="6">
        <v>2</v>
      </c>
      <c r="CB112" s="8">
        <v>2</v>
      </c>
      <c r="CC112" s="14">
        <v>3</v>
      </c>
      <c r="CD112" s="6">
        <v>2</v>
      </c>
      <c r="CE112" s="12">
        <v>2</v>
      </c>
      <c r="CF112" s="6">
        <v>1</v>
      </c>
      <c r="CG112" s="10">
        <v>2</v>
      </c>
      <c r="CH112" s="6">
        <v>1</v>
      </c>
      <c r="CI112" s="8">
        <v>2</v>
      </c>
      <c r="CJ112" s="14">
        <v>4</v>
      </c>
      <c r="CK112" s="58">
        <f t="shared" si="9"/>
        <v>58</v>
      </c>
      <c r="CL112" s="59">
        <f t="shared" si="10"/>
        <v>38</v>
      </c>
      <c r="CM112" s="60">
        <f t="shared" si="11"/>
        <v>27</v>
      </c>
      <c r="CN112" s="61">
        <f t="shared" si="12"/>
        <v>19</v>
      </c>
      <c r="CO112" s="62">
        <f t="shared" si="13"/>
        <v>16</v>
      </c>
      <c r="CP112" s="63">
        <f t="shared" si="14"/>
        <v>27</v>
      </c>
      <c r="CQ112" s="64">
        <f t="shared" si="15"/>
        <v>128</v>
      </c>
    </row>
    <row r="113" spans="1:95" x14ac:dyDescent="0.25">
      <c r="A113" s="1">
        <v>42010.210752314815</v>
      </c>
      <c r="B113" t="s">
        <v>543</v>
      </c>
      <c r="C113" t="s">
        <v>543</v>
      </c>
      <c r="D113" t="s">
        <v>428</v>
      </c>
      <c r="E113" t="s">
        <v>544</v>
      </c>
      <c r="F113" t="s">
        <v>61</v>
      </c>
      <c r="G113" s="29">
        <f>(SUM(R113:AF113)-'רשימות עזר'!$C$8)/'רשימות עזר'!$D$8</f>
        <v>-1.3933333333333333</v>
      </c>
      <c r="H113" s="37">
        <f>(SUM(AG113+AI113+AK113+AN113+AP113+AR113+AU113+AW113+BB113+BD113+BF113+BI113+BK113+BM113+BP113+BR113+BT113+BW113+BY113+CA113+CD113+CF113+CH113)-'רשימות עזר'!$C$2)/'רשימות עזר'!$D$2</f>
        <v>-1.0903790087463552</v>
      </c>
      <c r="I113" s="38">
        <f>($CM113-'רשימות עזר'!$C$3)/('רשימות עזר'!$D$3)</f>
        <v>0.50476190476190474</v>
      </c>
      <c r="J113" s="39">
        <f>($CN113-'רשימות עזר'!$C$4)/('רשימות עזר'!$D$4)</f>
        <v>0.27490039840637431</v>
      </c>
      <c r="K113" s="40">
        <f>($CO113-'רשימות עזר'!$C$5)/('רשימות עזר'!$D$5)</f>
        <v>-1.806122448979592</v>
      </c>
      <c r="L113" s="41">
        <f>($CP113-'רשימות עזר'!$C$6)/('רשימות עזר'!$D$6)</f>
        <v>1.9113475177304968</v>
      </c>
      <c r="M113" s="42">
        <f>(CQ113-'רשימות עזר'!$C$7)/('רשימות עזר'!$D$7)</f>
        <v>-0.55292652552926502</v>
      </c>
      <c r="N113" s="73">
        <f t="shared" si="8"/>
        <v>-0.97312992943129917</v>
      </c>
      <c r="O113">
        <v>1</v>
      </c>
      <c r="P113">
        <v>5</v>
      </c>
      <c r="Q113" t="b">
        <v>0</v>
      </c>
      <c r="R113" s="4">
        <v>2</v>
      </c>
      <c r="S113" s="4">
        <v>1</v>
      </c>
      <c r="T113" s="4">
        <v>1</v>
      </c>
      <c r="U113" s="4">
        <v>1</v>
      </c>
      <c r="V113" s="4">
        <v>2</v>
      </c>
      <c r="W113" s="4">
        <v>2</v>
      </c>
      <c r="X113" s="4">
        <v>1</v>
      </c>
      <c r="Y113" s="4">
        <v>1</v>
      </c>
      <c r="Z113" s="4">
        <v>1</v>
      </c>
      <c r="AA113" s="4">
        <v>1</v>
      </c>
      <c r="AB113" s="4">
        <v>2</v>
      </c>
      <c r="AC113" s="4">
        <v>2</v>
      </c>
      <c r="AD113" s="4">
        <v>2</v>
      </c>
      <c r="AE113" s="4">
        <v>2</v>
      </c>
      <c r="AF113" s="4">
        <v>1</v>
      </c>
      <c r="AG113" s="6">
        <v>3</v>
      </c>
      <c r="AH113" s="12">
        <v>2</v>
      </c>
      <c r="AI113" s="6">
        <v>1</v>
      </c>
      <c r="AJ113" s="10">
        <v>2</v>
      </c>
      <c r="AK113" s="6">
        <v>4</v>
      </c>
      <c r="AL113" s="8">
        <v>2</v>
      </c>
      <c r="AM113" s="14">
        <v>3</v>
      </c>
      <c r="AN113" s="6">
        <v>1</v>
      </c>
      <c r="AO113" s="12">
        <v>4</v>
      </c>
      <c r="AP113" s="6">
        <v>1</v>
      </c>
      <c r="AQ113" s="10">
        <v>2</v>
      </c>
      <c r="AR113" s="6">
        <v>1</v>
      </c>
      <c r="AS113" s="8">
        <v>1</v>
      </c>
      <c r="AT113" s="14">
        <v>3</v>
      </c>
      <c r="AU113" s="6">
        <v>1</v>
      </c>
      <c r="AV113" s="12">
        <v>4</v>
      </c>
      <c r="AW113" s="6">
        <v>3</v>
      </c>
      <c r="AX113" s="10">
        <v>1</v>
      </c>
      <c r="AY113" s="6">
        <v>1</v>
      </c>
      <c r="AZ113" s="8">
        <v>1</v>
      </c>
      <c r="BA113" s="14">
        <v>3</v>
      </c>
      <c r="BB113" s="6">
        <v>2</v>
      </c>
      <c r="BC113" s="12">
        <v>3</v>
      </c>
      <c r="BD113" s="6">
        <v>2</v>
      </c>
      <c r="BE113" s="10">
        <v>3</v>
      </c>
      <c r="BF113" s="6">
        <v>2</v>
      </c>
      <c r="BG113" s="8">
        <v>1</v>
      </c>
      <c r="BH113" s="14">
        <v>4</v>
      </c>
      <c r="BI113" s="6">
        <v>2</v>
      </c>
      <c r="BJ113" s="12">
        <v>4</v>
      </c>
      <c r="BK113" s="6">
        <v>3</v>
      </c>
      <c r="BL113" s="10">
        <v>1</v>
      </c>
      <c r="BM113" s="6">
        <v>1</v>
      </c>
      <c r="BN113" s="8">
        <v>1</v>
      </c>
      <c r="BO113" s="14">
        <v>4</v>
      </c>
      <c r="BP113" s="6">
        <v>1</v>
      </c>
      <c r="BQ113" s="12">
        <v>3</v>
      </c>
      <c r="BR113" s="6">
        <v>2</v>
      </c>
      <c r="BS113" s="10">
        <v>2</v>
      </c>
      <c r="BT113" s="6">
        <v>1</v>
      </c>
      <c r="BU113" s="8">
        <v>1</v>
      </c>
      <c r="BV113" s="14">
        <v>3</v>
      </c>
      <c r="BW113" s="6">
        <v>1</v>
      </c>
      <c r="BX113" s="12">
        <v>2</v>
      </c>
      <c r="BY113" s="6">
        <v>2</v>
      </c>
      <c r="BZ113" s="10">
        <v>2</v>
      </c>
      <c r="CA113" s="6">
        <v>1</v>
      </c>
      <c r="CB113" s="8">
        <v>1</v>
      </c>
      <c r="CC113" s="14">
        <v>4</v>
      </c>
      <c r="CD113" s="6">
        <v>1</v>
      </c>
      <c r="CE113" s="12">
        <v>2</v>
      </c>
      <c r="CF113" s="6">
        <v>1</v>
      </c>
      <c r="CG113" s="10">
        <v>2</v>
      </c>
      <c r="CH113" s="6">
        <v>1</v>
      </c>
      <c r="CI113" s="8">
        <v>1</v>
      </c>
      <c r="CJ113" s="14">
        <v>4</v>
      </c>
      <c r="CK113" s="58">
        <f t="shared" si="9"/>
        <v>22</v>
      </c>
      <c r="CL113" s="59">
        <f t="shared" si="10"/>
        <v>38</v>
      </c>
      <c r="CM113" s="60">
        <f t="shared" si="11"/>
        <v>24</v>
      </c>
      <c r="CN113" s="61">
        <f t="shared" si="12"/>
        <v>15</v>
      </c>
      <c r="CO113" s="62">
        <f t="shared" si="13"/>
        <v>9</v>
      </c>
      <c r="CP113" s="63">
        <f t="shared" si="14"/>
        <v>28</v>
      </c>
      <c r="CQ113" s="64">
        <f t="shared" si="15"/>
        <v>115</v>
      </c>
    </row>
    <row r="114" spans="1:95" x14ac:dyDescent="0.25">
      <c r="A114" s="1">
        <v>42010.296249999999</v>
      </c>
      <c r="B114" t="s">
        <v>547</v>
      </c>
      <c r="C114" t="s">
        <v>547</v>
      </c>
      <c r="D114" t="s">
        <v>428</v>
      </c>
      <c r="E114" t="s">
        <v>548</v>
      </c>
      <c r="F114" t="s">
        <v>61</v>
      </c>
      <c r="G114" s="29">
        <f>(SUM(R114:AF114)-'רשימות עזר'!$C$8)/'רשימות עזר'!$D$8</f>
        <v>-1.7933333333333332</v>
      </c>
      <c r="H114" s="37">
        <f>(SUM(AG114+AI114+AK114+AN114+AP114+AR114+AU114+AW114+BB114+BD114+BF114+BI114+BK114+BM114+BP114+BR114+BT114+BW114+BY114+CA114+CD114+CF114+CH114)-'רשימות עזר'!$C$2)/'רשימות עזר'!$D$2</f>
        <v>7.5801749271137475E-2</v>
      </c>
      <c r="I114" s="38">
        <f>($CM114-'רשימות עזר'!$C$3)/('רשימות עזר'!$D$3)</f>
        <v>-2.0349206349206352</v>
      </c>
      <c r="J114" s="39">
        <f>($CN114-'רשימות עזר'!$C$4)/('רשימות עזר'!$D$4)</f>
        <v>-0.12350597609561774</v>
      </c>
      <c r="K114" s="40">
        <f>($CO114-'רשימות עזר'!$C$5)/('רשימות עזר'!$D$5)</f>
        <v>0.23469387755102025</v>
      </c>
      <c r="L114" s="41">
        <f>($CP114-'רשימות עזר'!$C$6)/('רשימות עזר'!$D$6)</f>
        <v>-1.6347517730496453</v>
      </c>
      <c r="M114" s="42">
        <f>(CQ114-'רשימות עזר'!$C$7)/('רשימות עזר'!$D$7)</f>
        <v>-1.0510585305105851</v>
      </c>
      <c r="N114" s="73">
        <f t="shared" si="8"/>
        <v>-1.422195931921959</v>
      </c>
      <c r="O114">
        <v>1</v>
      </c>
      <c r="Q114" t="s">
        <v>64</v>
      </c>
      <c r="AA114" s="4">
        <v>2</v>
      </c>
      <c r="AC114" s="4">
        <v>2</v>
      </c>
      <c r="AD114" s="4">
        <v>3</v>
      </c>
      <c r="AE114" s="4">
        <v>3</v>
      </c>
      <c r="AF114" s="4">
        <v>6</v>
      </c>
      <c r="AG114" s="6">
        <v>2</v>
      </c>
      <c r="AH114" s="12">
        <v>2</v>
      </c>
      <c r="AI114" s="6">
        <v>2</v>
      </c>
      <c r="AJ114" s="10">
        <v>2</v>
      </c>
      <c r="AK114" s="6">
        <v>1</v>
      </c>
      <c r="AL114" s="8">
        <v>2</v>
      </c>
      <c r="AM114" s="14">
        <v>3</v>
      </c>
      <c r="AN114" s="6">
        <v>1</v>
      </c>
      <c r="AO114" s="12">
        <v>2</v>
      </c>
      <c r="AP114" s="6">
        <v>3</v>
      </c>
      <c r="AQ114" s="10">
        <v>1</v>
      </c>
      <c r="AR114" s="6">
        <v>2</v>
      </c>
      <c r="AS114" s="8">
        <v>2</v>
      </c>
      <c r="AT114" s="14">
        <v>2</v>
      </c>
      <c r="AU114" s="6">
        <v>1</v>
      </c>
      <c r="AV114" s="12">
        <v>2</v>
      </c>
      <c r="AW114" s="6">
        <v>3</v>
      </c>
      <c r="AX114" s="10">
        <v>1</v>
      </c>
      <c r="AY114" s="6">
        <v>2</v>
      </c>
      <c r="AZ114" s="8">
        <v>2</v>
      </c>
      <c r="BA114" s="14">
        <v>2</v>
      </c>
      <c r="BB114" s="6">
        <v>3</v>
      </c>
      <c r="BC114" s="12">
        <v>2</v>
      </c>
      <c r="BD114" s="6">
        <v>1</v>
      </c>
      <c r="BE114" s="10">
        <v>2</v>
      </c>
      <c r="BF114" s="6">
        <v>2</v>
      </c>
      <c r="BG114" s="8">
        <v>2</v>
      </c>
      <c r="BH114" s="14">
        <v>3</v>
      </c>
      <c r="BI114" s="6">
        <v>1</v>
      </c>
      <c r="BJ114" s="12">
        <v>2</v>
      </c>
      <c r="BK114" s="6">
        <v>2</v>
      </c>
      <c r="BL114" s="10">
        <v>2</v>
      </c>
      <c r="BM114" s="6">
        <v>2</v>
      </c>
      <c r="BN114" s="8">
        <v>2</v>
      </c>
      <c r="BO114" s="14">
        <v>2</v>
      </c>
      <c r="BP114" s="6">
        <v>1</v>
      </c>
      <c r="BQ114" s="12">
        <v>2</v>
      </c>
      <c r="BR114" s="6">
        <v>2</v>
      </c>
      <c r="BS114" s="10">
        <v>2</v>
      </c>
      <c r="BT114" s="6">
        <v>3</v>
      </c>
      <c r="BU114" s="8">
        <v>2</v>
      </c>
      <c r="BV114" s="14">
        <v>2</v>
      </c>
      <c r="BW114" s="6">
        <v>2</v>
      </c>
      <c r="BX114" s="12">
        <v>2</v>
      </c>
      <c r="BY114" s="6">
        <v>2</v>
      </c>
      <c r="BZ114" s="10">
        <v>2</v>
      </c>
      <c r="CA114" s="6">
        <v>3</v>
      </c>
      <c r="CB114" s="8">
        <v>1</v>
      </c>
      <c r="CC114" s="14">
        <v>2</v>
      </c>
      <c r="CD114" s="6">
        <v>3</v>
      </c>
      <c r="CE114" s="12">
        <v>2</v>
      </c>
      <c r="CF114" s="6">
        <v>2</v>
      </c>
      <c r="CG114" s="10">
        <v>2</v>
      </c>
      <c r="CH114" s="6">
        <v>2</v>
      </c>
      <c r="CI114" s="8">
        <v>2</v>
      </c>
      <c r="CJ114" s="14">
        <v>2</v>
      </c>
      <c r="CK114" s="58">
        <f t="shared" si="9"/>
        <v>16</v>
      </c>
      <c r="CL114" s="59">
        <f t="shared" si="10"/>
        <v>46</v>
      </c>
      <c r="CM114" s="60">
        <f t="shared" si="11"/>
        <v>16</v>
      </c>
      <c r="CN114" s="61">
        <f t="shared" si="12"/>
        <v>14</v>
      </c>
      <c r="CO114" s="62">
        <f t="shared" si="13"/>
        <v>15</v>
      </c>
      <c r="CP114" s="63">
        <f t="shared" si="14"/>
        <v>18</v>
      </c>
      <c r="CQ114" s="64">
        <f t="shared" si="15"/>
        <v>111</v>
      </c>
    </row>
    <row r="115" spans="1:95" x14ac:dyDescent="0.25">
      <c r="A115" s="1">
        <v>42037.338333333333</v>
      </c>
      <c r="B115" t="s">
        <v>581</v>
      </c>
      <c r="C115" t="s">
        <v>581</v>
      </c>
      <c r="D115" t="s">
        <v>428</v>
      </c>
      <c r="E115" t="s">
        <v>582</v>
      </c>
      <c r="F115" t="s">
        <v>61</v>
      </c>
      <c r="G115" s="29">
        <f>(SUM(R115:AF115)-'רשימות עזר'!$C$8)/'רשימות עזר'!$D$8</f>
        <v>2.0733333333333333</v>
      </c>
      <c r="H115" s="37">
        <f>(SUM(AG115+AI115+AK115+AN115+AP115+AR115+AU115+AW115+BB115+BD115+BF115+BI115+BK115+BM115+BP115+BR115+BT115+BW115+BY115+CA115+CD115+CF115+CH115)-'רשימות עזר'!$C$2)/'רשימות עזר'!$D$2</f>
        <v>0.22157434402332407</v>
      </c>
      <c r="I115" s="38">
        <f>($CM115-'רשימות עזר'!$C$3)/('רשימות עזר'!$D$3)</f>
        <v>0.18730158730158727</v>
      </c>
      <c r="J115" s="39">
        <f>($CN115-'רשימות עזר'!$C$4)/('רשימות עזר'!$D$4)</f>
        <v>1.0717131474103585</v>
      </c>
      <c r="K115" s="40">
        <f>($CO115-'רשימות עזר'!$C$5)/('רשימות עזר'!$D$5)</f>
        <v>0.57482993197278898</v>
      </c>
      <c r="L115" s="41">
        <f>($CP115-'רשימות עזר'!$C$6)/('רשימות עזר'!$D$6)</f>
        <v>0.13829787234042573</v>
      </c>
      <c r="M115" s="42">
        <f>(CQ115-'רשימות עזר'!$C$7)/('רשימות עזר'!$D$7)</f>
        <v>0.94146948941469522</v>
      </c>
      <c r="N115" s="73">
        <f t="shared" si="8"/>
        <v>1.5074014113740142</v>
      </c>
      <c r="O115">
        <v>3</v>
      </c>
      <c r="Q115" t="b">
        <v>0</v>
      </c>
      <c r="R115" s="4">
        <v>3</v>
      </c>
      <c r="S115" s="4">
        <v>3</v>
      </c>
      <c r="T115" s="4">
        <v>3</v>
      </c>
      <c r="U115" s="4">
        <v>3</v>
      </c>
      <c r="V115" s="4">
        <v>3</v>
      </c>
      <c r="W115" s="4">
        <v>6</v>
      </c>
      <c r="X115" s="4">
        <v>8</v>
      </c>
      <c r="Y115" s="4">
        <v>8</v>
      </c>
      <c r="Z115" s="4">
        <v>5</v>
      </c>
      <c r="AA115" s="4">
        <v>8</v>
      </c>
      <c r="AB115" s="4">
        <v>4</v>
      </c>
      <c r="AC115" s="4">
        <v>3</v>
      </c>
      <c r="AD115" s="4">
        <v>8</v>
      </c>
      <c r="AE115" s="4">
        <v>4</v>
      </c>
      <c r="AF115" s="4">
        <v>5</v>
      </c>
      <c r="AG115" s="6">
        <v>3</v>
      </c>
      <c r="AH115" s="12">
        <v>3</v>
      </c>
      <c r="AI115" s="6">
        <v>1</v>
      </c>
      <c r="AJ115" s="10">
        <v>2</v>
      </c>
      <c r="AK115" s="6">
        <v>2</v>
      </c>
      <c r="AL115" s="8">
        <v>2</v>
      </c>
      <c r="AM115" s="14">
        <v>4</v>
      </c>
      <c r="AN115" s="6">
        <v>1</v>
      </c>
      <c r="AO115" s="12">
        <v>3</v>
      </c>
      <c r="AP115" s="6">
        <v>2</v>
      </c>
      <c r="AQ115" s="10">
        <v>2</v>
      </c>
      <c r="AR115" s="6">
        <v>2</v>
      </c>
      <c r="AS115" s="8">
        <v>2</v>
      </c>
      <c r="AT115" s="14">
        <v>2</v>
      </c>
      <c r="AU115" s="6">
        <v>1</v>
      </c>
      <c r="AV115" s="12">
        <v>3</v>
      </c>
      <c r="AW115" s="6">
        <v>3</v>
      </c>
      <c r="AX115" s="10">
        <v>2</v>
      </c>
      <c r="AY115" s="6">
        <v>1</v>
      </c>
      <c r="AZ115" s="8">
        <v>2</v>
      </c>
      <c r="BA115" s="14">
        <v>3</v>
      </c>
      <c r="BB115" s="6">
        <v>2</v>
      </c>
      <c r="BC115" s="12">
        <v>3</v>
      </c>
      <c r="BD115" s="6">
        <v>2</v>
      </c>
      <c r="BE115" s="10">
        <v>3</v>
      </c>
      <c r="BF115" s="6">
        <v>2</v>
      </c>
      <c r="BG115" s="8">
        <v>2</v>
      </c>
      <c r="BH115" s="14">
        <v>2</v>
      </c>
      <c r="BI115" s="6">
        <v>2</v>
      </c>
      <c r="BJ115" s="12">
        <v>3</v>
      </c>
      <c r="BK115" s="6">
        <v>3</v>
      </c>
      <c r="BL115" s="10">
        <v>2</v>
      </c>
      <c r="BM115" s="6">
        <v>2</v>
      </c>
      <c r="BN115" s="8">
        <v>2</v>
      </c>
      <c r="BO115" s="14">
        <v>3</v>
      </c>
      <c r="BP115" s="6">
        <v>2</v>
      </c>
      <c r="BQ115" s="12">
        <v>3</v>
      </c>
      <c r="BR115" s="6">
        <v>2</v>
      </c>
      <c r="BS115" s="10">
        <v>2</v>
      </c>
      <c r="BT115" s="6">
        <v>2</v>
      </c>
      <c r="BU115" s="8">
        <v>2</v>
      </c>
      <c r="BV115" s="14">
        <v>3</v>
      </c>
      <c r="BW115" s="6">
        <v>1</v>
      </c>
      <c r="BX115" s="12">
        <v>3</v>
      </c>
      <c r="BY115" s="6">
        <v>3</v>
      </c>
      <c r="BZ115" s="10">
        <v>2</v>
      </c>
      <c r="CA115" s="6">
        <v>2</v>
      </c>
      <c r="CB115" s="8">
        <v>2</v>
      </c>
      <c r="CC115" s="14">
        <v>3</v>
      </c>
      <c r="CD115" s="6">
        <v>3</v>
      </c>
      <c r="CE115" s="12">
        <v>2</v>
      </c>
      <c r="CF115" s="6">
        <v>2</v>
      </c>
      <c r="CG115" s="10">
        <v>2</v>
      </c>
      <c r="CH115" s="6">
        <v>2</v>
      </c>
      <c r="CI115" s="8">
        <v>2</v>
      </c>
      <c r="CJ115" s="14">
        <v>3</v>
      </c>
      <c r="CK115" s="58">
        <f t="shared" si="9"/>
        <v>74</v>
      </c>
      <c r="CL115" s="59">
        <f t="shared" si="10"/>
        <v>47</v>
      </c>
      <c r="CM115" s="60">
        <f t="shared" si="11"/>
        <v>23</v>
      </c>
      <c r="CN115" s="61">
        <f t="shared" si="12"/>
        <v>17</v>
      </c>
      <c r="CO115" s="62">
        <f t="shared" si="13"/>
        <v>16</v>
      </c>
      <c r="CP115" s="63">
        <f t="shared" si="14"/>
        <v>23</v>
      </c>
      <c r="CQ115" s="64">
        <f t="shared" si="15"/>
        <v>127</v>
      </c>
    </row>
    <row r="116" spans="1:95" x14ac:dyDescent="0.25">
      <c r="A116" s="1">
        <v>42039.305810185186</v>
      </c>
      <c r="B116" t="s">
        <v>587</v>
      </c>
      <c r="C116" t="s">
        <v>587</v>
      </c>
      <c r="D116" t="s">
        <v>428</v>
      </c>
      <c r="E116" t="s">
        <v>588</v>
      </c>
      <c r="F116" t="s">
        <v>61</v>
      </c>
      <c r="G116" s="29">
        <f>(SUM(R116:AF116)-'רשימות עזר'!$C$8)/'רשימות עזר'!$D$8</f>
        <v>1.0066666666666668</v>
      </c>
      <c r="H116" s="37">
        <f>(SUM(AG116+AI116+AK116+AN116+AP116+AR116+AU116+AW116+BB116+BD116+BF116+BI116+BK116+BM116+BP116+BR116+BT116+BW116+BY116+CA116+CD116+CF116+CH116)-'רשימות עזר'!$C$2)/'רשימות עזר'!$D$2</f>
        <v>-1.6734693877551015</v>
      </c>
      <c r="I116" s="38">
        <f>($CM116-'רשימות עזר'!$C$3)/('רשימות עזר'!$D$3)</f>
        <v>1.7746031746031745</v>
      </c>
      <c r="J116" s="39">
        <f>($CN116-'רשימות עזר'!$C$4)/('רשימות עזר'!$D$4)</f>
        <v>-0.92031872509960189</v>
      </c>
      <c r="K116" s="40">
        <f>($CO116-'רשימות עזר'!$C$5)/('רשימות עזר'!$D$5)</f>
        <v>-1.806122448979592</v>
      </c>
      <c r="L116" s="41">
        <f>($CP116-'רשימות עזר'!$C$6)/('רשימות עזר'!$D$6)</f>
        <v>1.9113475177304968</v>
      </c>
      <c r="M116" s="42">
        <f>(CQ116-'רשימות עזר'!$C$7)/('רשימות עזר'!$D$7)</f>
        <v>-0.92652552926525511</v>
      </c>
      <c r="N116" s="73">
        <f t="shared" si="8"/>
        <v>4.0070568700705855E-2</v>
      </c>
      <c r="O116">
        <v>1</v>
      </c>
      <c r="P116">
        <v>5</v>
      </c>
      <c r="Q116" t="s">
        <v>64</v>
      </c>
      <c r="R116" s="4">
        <v>3</v>
      </c>
      <c r="S116" s="4">
        <v>3</v>
      </c>
      <c r="T116" s="4">
        <v>2</v>
      </c>
      <c r="U116" s="4">
        <v>2</v>
      </c>
      <c r="V116" s="4">
        <v>3</v>
      </c>
      <c r="W116" s="4">
        <v>1</v>
      </c>
      <c r="X116" s="4">
        <v>2</v>
      </c>
      <c r="Y116" s="4">
        <v>7</v>
      </c>
      <c r="Z116" s="4">
        <v>5</v>
      </c>
      <c r="AA116" s="4">
        <v>2</v>
      </c>
      <c r="AB116" s="4">
        <v>7</v>
      </c>
      <c r="AC116" s="4">
        <v>5</v>
      </c>
      <c r="AD116" s="4">
        <v>5</v>
      </c>
      <c r="AE116" s="4">
        <v>5</v>
      </c>
      <c r="AF116" s="4">
        <v>6</v>
      </c>
      <c r="AG116" s="6">
        <v>4</v>
      </c>
      <c r="AH116" s="12">
        <v>4</v>
      </c>
      <c r="AI116" s="6">
        <v>1</v>
      </c>
      <c r="AJ116" s="10">
        <v>2</v>
      </c>
      <c r="AK116" s="6">
        <v>2</v>
      </c>
      <c r="AL116" s="8">
        <v>1</v>
      </c>
      <c r="AM116" s="14">
        <v>4</v>
      </c>
      <c r="AN116" s="6">
        <v>1</v>
      </c>
      <c r="AO116" s="12">
        <v>3</v>
      </c>
      <c r="AP116" s="6">
        <v>1</v>
      </c>
      <c r="AQ116" s="10">
        <v>1</v>
      </c>
      <c r="AR116" s="6">
        <v>1</v>
      </c>
      <c r="AS116" s="8">
        <v>1</v>
      </c>
      <c r="AT116" s="14">
        <v>2</v>
      </c>
      <c r="AU116" s="6">
        <v>1</v>
      </c>
      <c r="AV116" s="12">
        <v>4</v>
      </c>
      <c r="AW116" s="6">
        <v>2</v>
      </c>
      <c r="AX116" s="10">
        <v>1</v>
      </c>
      <c r="AY116" s="6">
        <v>1</v>
      </c>
      <c r="AZ116" s="8">
        <v>1</v>
      </c>
      <c r="BA116" s="14">
        <v>4</v>
      </c>
      <c r="BB116" s="6">
        <v>1</v>
      </c>
      <c r="BC116" s="12">
        <v>4</v>
      </c>
      <c r="BD116" s="6">
        <v>2</v>
      </c>
      <c r="BE116" s="10">
        <v>3</v>
      </c>
      <c r="BF116" s="6">
        <v>1</v>
      </c>
      <c r="BG116" s="8">
        <v>1</v>
      </c>
      <c r="BH116" s="14">
        <v>4</v>
      </c>
      <c r="BI116" s="6">
        <v>2</v>
      </c>
      <c r="BJ116" s="12">
        <v>4</v>
      </c>
      <c r="BK116" s="6">
        <v>2</v>
      </c>
      <c r="BL116" s="10">
        <v>1</v>
      </c>
      <c r="BM116" s="6">
        <v>1</v>
      </c>
      <c r="BN116" s="8">
        <v>1</v>
      </c>
      <c r="BO116" s="14">
        <v>4</v>
      </c>
      <c r="BP116" s="6">
        <v>1</v>
      </c>
      <c r="BQ116" s="12">
        <v>4</v>
      </c>
      <c r="BR116" s="6">
        <v>2</v>
      </c>
      <c r="BS116" s="10">
        <v>1</v>
      </c>
      <c r="BT116" s="6">
        <v>1</v>
      </c>
      <c r="BU116" s="8">
        <v>1</v>
      </c>
      <c r="BV116" s="14">
        <v>4</v>
      </c>
      <c r="BW116" s="6">
        <v>1</v>
      </c>
      <c r="BX116" s="12">
        <v>3</v>
      </c>
      <c r="BY116" s="6">
        <v>2</v>
      </c>
      <c r="BZ116" s="10">
        <v>2</v>
      </c>
      <c r="CA116" s="6">
        <v>1</v>
      </c>
      <c r="CB116" s="8">
        <v>2</v>
      </c>
      <c r="CC116" s="14">
        <v>3</v>
      </c>
      <c r="CD116" s="6">
        <v>2</v>
      </c>
      <c r="CE116" s="12">
        <v>2</v>
      </c>
      <c r="CF116" s="6">
        <v>1</v>
      </c>
      <c r="CG116" s="10">
        <v>1</v>
      </c>
      <c r="CH116" s="6">
        <v>1</v>
      </c>
      <c r="CI116" s="8">
        <v>1</v>
      </c>
      <c r="CJ116" s="14">
        <v>3</v>
      </c>
      <c r="CK116" s="58">
        <f t="shared" si="9"/>
        <v>58</v>
      </c>
      <c r="CL116" s="59">
        <f t="shared" si="10"/>
        <v>34</v>
      </c>
      <c r="CM116" s="60">
        <f t="shared" si="11"/>
        <v>28</v>
      </c>
      <c r="CN116" s="61">
        <f t="shared" si="12"/>
        <v>12</v>
      </c>
      <c r="CO116" s="62">
        <f t="shared" si="13"/>
        <v>9</v>
      </c>
      <c r="CP116" s="63">
        <f t="shared" si="14"/>
        <v>28</v>
      </c>
      <c r="CQ116" s="64">
        <f t="shared" si="15"/>
        <v>112</v>
      </c>
    </row>
    <row r="117" spans="1:95" x14ac:dyDescent="0.25">
      <c r="A117" s="1">
        <v>42039.339641203704</v>
      </c>
      <c r="B117" t="s">
        <v>589</v>
      </c>
      <c r="C117" t="s">
        <v>589</v>
      </c>
      <c r="D117" t="s">
        <v>428</v>
      </c>
      <c r="E117" t="s">
        <v>590</v>
      </c>
      <c r="F117" t="s">
        <v>61</v>
      </c>
      <c r="G117" s="29">
        <f>(SUM(R117:AF117)-'רשימות עזר'!$C$8)/'רשימות עזר'!$D$8</f>
        <v>-1.3933333333333333</v>
      </c>
      <c r="H117" s="37">
        <f>(SUM(AG117+AI117+AK117+AN117+AP117+AR117+AU117+AW117+BB117+BD117+BF117+BI117+BK117+BM117+BP117+BR117+BT117+BW117+BY117+CA117+CD117+CF117+CH117)-'רשימות עזר'!$C$2)/'רשימות עזר'!$D$2</f>
        <v>-0.21574344023323569</v>
      </c>
      <c r="I117" s="38">
        <f>($CM117-'רשימות עזר'!$C$3)/('רשימות עזר'!$D$3)</f>
        <v>0.18730158730158727</v>
      </c>
      <c r="J117" s="39">
        <f>($CN117-'רשימות עזר'!$C$4)/('רשימות עזר'!$D$4)</f>
        <v>-0.52191235059760976</v>
      </c>
      <c r="K117" s="40">
        <f>($CO117-'רשימות עזר'!$C$5)/('רשימות עזר'!$D$5)</f>
        <v>0.23469387755102025</v>
      </c>
      <c r="L117" s="41">
        <f>($CP117-'רשימות עזר'!$C$6)/('רשימות עזר'!$D$6)</f>
        <v>0.13829787234042573</v>
      </c>
      <c r="M117" s="42">
        <f>(CQ117-'רשימות עזר'!$C$7)/('רשימות עזר'!$D$7)</f>
        <v>-5.4794520547944925E-2</v>
      </c>
      <c r="N117" s="73">
        <f t="shared" si="8"/>
        <v>-0.72406392694063915</v>
      </c>
      <c r="O117">
        <v>1</v>
      </c>
      <c r="P117">
        <v>5</v>
      </c>
      <c r="Q117" t="b">
        <v>0</v>
      </c>
      <c r="R117" s="4">
        <v>2</v>
      </c>
      <c r="S117" s="4">
        <v>1</v>
      </c>
      <c r="T117" s="4">
        <v>1</v>
      </c>
      <c r="U117" s="4">
        <v>1</v>
      </c>
      <c r="V117" s="4">
        <v>2</v>
      </c>
      <c r="W117" s="4">
        <v>2</v>
      </c>
      <c r="X117" s="4">
        <v>1</v>
      </c>
      <c r="Y117" s="4">
        <v>1</v>
      </c>
      <c r="Z117" s="4">
        <v>1</v>
      </c>
      <c r="AA117" s="4">
        <v>1</v>
      </c>
      <c r="AB117" s="4">
        <v>2</v>
      </c>
      <c r="AC117" s="4">
        <v>1</v>
      </c>
      <c r="AD117" s="4">
        <v>2</v>
      </c>
      <c r="AE117" s="4">
        <v>2</v>
      </c>
      <c r="AF117" s="4">
        <v>2</v>
      </c>
      <c r="AG117" s="6">
        <v>3</v>
      </c>
      <c r="AH117" s="12">
        <v>3</v>
      </c>
      <c r="AI117" s="6">
        <v>1</v>
      </c>
      <c r="AJ117" s="10">
        <v>2</v>
      </c>
      <c r="AK117" s="6">
        <v>2</v>
      </c>
      <c r="AL117" s="8">
        <v>2</v>
      </c>
      <c r="AM117" s="14">
        <v>4</v>
      </c>
      <c r="AN117" s="6">
        <v>1</v>
      </c>
      <c r="AO117" s="12">
        <v>2</v>
      </c>
      <c r="AP117" s="6">
        <v>2</v>
      </c>
      <c r="AQ117" s="10">
        <v>1</v>
      </c>
      <c r="AR117" s="6">
        <v>3</v>
      </c>
      <c r="AS117" s="8">
        <v>2</v>
      </c>
      <c r="AT117" s="14">
        <v>2</v>
      </c>
      <c r="AU117" s="6">
        <v>1</v>
      </c>
      <c r="AV117" s="12">
        <v>4</v>
      </c>
      <c r="AW117" s="6">
        <v>2</v>
      </c>
      <c r="AX117" s="10">
        <v>1</v>
      </c>
      <c r="AY117" s="6">
        <v>1</v>
      </c>
      <c r="AZ117" s="8">
        <v>1</v>
      </c>
      <c r="BA117" s="14">
        <v>2</v>
      </c>
      <c r="BB117" s="6">
        <v>2</v>
      </c>
      <c r="BC117" s="12">
        <v>3</v>
      </c>
      <c r="BD117" s="6">
        <v>2</v>
      </c>
      <c r="BE117" s="10">
        <v>2</v>
      </c>
      <c r="BF117" s="6">
        <v>1</v>
      </c>
      <c r="BG117" s="8">
        <v>2</v>
      </c>
      <c r="BH117" s="14">
        <v>3</v>
      </c>
      <c r="BI117" s="6">
        <v>3</v>
      </c>
      <c r="BJ117" s="12">
        <v>3</v>
      </c>
      <c r="BK117" s="6">
        <v>3</v>
      </c>
      <c r="BL117" s="10">
        <v>2</v>
      </c>
      <c r="BM117" s="6">
        <v>1</v>
      </c>
      <c r="BN117" s="8">
        <v>2</v>
      </c>
      <c r="BO117" s="14">
        <v>3</v>
      </c>
      <c r="BP117" s="6">
        <v>2</v>
      </c>
      <c r="BQ117" s="12">
        <v>2</v>
      </c>
      <c r="BR117" s="6">
        <v>2</v>
      </c>
      <c r="BS117" s="10">
        <v>2</v>
      </c>
      <c r="BT117" s="6">
        <v>2</v>
      </c>
      <c r="BU117" s="8">
        <v>2</v>
      </c>
      <c r="BV117" s="14">
        <v>2</v>
      </c>
      <c r="BW117" s="6">
        <v>1</v>
      </c>
      <c r="BX117" s="12">
        <v>2</v>
      </c>
      <c r="BY117" s="6">
        <v>2</v>
      </c>
      <c r="BZ117" s="10">
        <v>1</v>
      </c>
      <c r="CA117" s="6">
        <v>2</v>
      </c>
      <c r="CB117" s="8">
        <v>2</v>
      </c>
      <c r="CC117" s="14">
        <v>3</v>
      </c>
      <c r="CD117" s="6">
        <v>2</v>
      </c>
      <c r="CE117" s="12">
        <v>4</v>
      </c>
      <c r="CF117" s="6">
        <v>1</v>
      </c>
      <c r="CG117" s="10">
        <v>2</v>
      </c>
      <c r="CH117" s="6">
        <v>3</v>
      </c>
      <c r="CI117" s="8">
        <v>2</v>
      </c>
      <c r="CJ117" s="14">
        <v>4</v>
      </c>
      <c r="CK117" s="58">
        <f t="shared" si="9"/>
        <v>22</v>
      </c>
      <c r="CL117" s="59">
        <f t="shared" si="10"/>
        <v>44</v>
      </c>
      <c r="CM117" s="60">
        <f t="shared" si="11"/>
        <v>23</v>
      </c>
      <c r="CN117" s="61">
        <f t="shared" si="12"/>
        <v>13</v>
      </c>
      <c r="CO117" s="62">
        <f t="shared" si="13"/>
        <v>15</v>
      </c>
      <c r="CP117" s="63">
        <f t="shared" si="14"/>
        <v>23</v>
      </c>
      <c r="CQ117" s="64">
        <f t="shared" si="15"/>
        <v>119</v>
      </c>
    </row>
    <row r="118" spans="1:95" x14ac:dyDescent="0.25">
      <c r="A118" s="1">
        <v>42040.208993055552</v>
      </c>
      <c r="B118" t="s">
        <v>593</v>
      </c>
      <c r="C118" t="s">
        <v>593</v>
      </c>
      <c r="D118" t="s">
        <v>428</v>
      </c>
      <c r="E118" t="s">
        <v>594</v>
      </c>
      <c r="F118" t="s">
        <v>61</v>
      </c>
      <c r="G118" s="29">
        <f>(SUM(R118:AF118)-'רשימות עזר'!$C$8)/'רשימות עזר'!$D$8</f>
        <v>-1.5266666666666666</v>
      </c>
      <c r="H118" s="37">
        <f>(SUM(AG118+AI118+AK118+AN118+AP118+AR118+AU118+AW118+BB118+BD118+BF118+BI118+BK118+BM118+BP118+BR118+BT118+BW118+BY118+CA118+CD118+CF118+CH118)-'רשימות עזר'!$C$2)/'רשימות עזר'!$D$2</f>
        <v>-2.8396501457725942</v>
      </c>
      <c r="I118" s="38">
        <f>($CM118-'רשימות עזר'!$C$3)/('רשימות עזר'!$D$3)</f>
        <v>3.0444444444444443</v>
      </c>
      <c r="J118" s="39">
        <f>($CN118-'רשימות עזר'!$C$4)/('רשימות עזר'!$D$4)</f>
        <v>-1.7171314741035859</v>
      </c>
      <c r="K118" s="40">
        <f>($CO118-'רשימות עזר'!$C$5)/('רשימות עזר'!$D$5)</f>
        <v>-1.4659863945578233</v>
      </c>
      <c r="L118" s="41">
        <f>($CP118-'רשימות עזר'!$C$6)/('רשימות עזר'!$D$6)</f>
        <v>0.84751773049645418</v>
      </c>
      <c r="M118" s="42">
        <f>(CQ118-'רשימות עזר'!$C$7)/('רשימות עזר'!$D$7)</f>
        <v>-1.9227895392278953</v>
      </c>
      <c r="N118" s="73">
        <f t="shared" si="8"/>
        <v>-1.724728102947281</v>
      </c>
      <c r="O118">
        <v>1</v>
      </c>
      <c r="P118">
        <v>5</v>
      </c>
      <c r="Q118" t="b">
        <v>0</v>
      </c>
      <c r="R118" s="4">
        <v>2</v>
      </c>
      <c r="S118" s="4">
        <v>1</v>
      </c>
      <c r="T118" s="4">
        <v>3</v>
      </c>
      <c r="U118" s="4">
        <v>1</v>
      </c>
      <c r="V118" s="4">
        <v>1</v>
      </c>
      <c r="W118" s="4">
        <v>2</v>
      </c>
      <c r="X118" s="4">
        <v>1</v>
      </c>
      <c r="Y118" s="4">
        <v>2</v>
      </c>
      <c r="Z118" s="4">
        <v>1</v>
      </c>
      <c r="AA118" s="4">
        <v>1</v>
      </c>
      <c r="AB118" s="4">
        <v>1</v>
      </c>
      <c r="AC118" s="4">
        <v>1</v>
      </c>
      <c r="AD118" s="4">
        <v>1</v>
      </c>
      <c r="AE118" s="4">
        <v>1</v>
      </c>
      <c r="AF118" s="4">
        <v>1</v>
      </c>
      <c r="AG118" s="6">
        <v>2</v>
      </c>
      <c r="AH118" s="12">
        <v>4</v>
      </c>
      <c r="AI118" s="6">
        <v>1</v>
      </c>
      <c r="AJ118" s="10">
        <v>1</v>
      </c>
      <c r="AK118" s="6">
        <v>1</v>
      </c>
      <c r="AL118" s="8">
        <v>1</v>
      </c>
      <c r="AM118" s="14">
        <v>3</v>
      </c>
      <c r="AN118" s="6">
        <v>1</v>
      </c>
      <c r="AO118" s="12">
        <v>4</v>
      </c>
      <c r="AP118" s="6">
        <v>1</v>
      </c>
      <c r="AQ118" s="10">
        <v>1</v>
      </c>
      <c r="AR118" s="6">
        <v>1</v>
      </c>
      <c r="AS118" s="8">
        <v>2</v>
      </c>
      <c r="AT118" s="14">
        <v>2</v>
      </c>
      <c r="AU118" s="6">
        <v>1</v>
      </c>
      <c r="AV118" s="12">
        <v>4</v>
      </c>
      <c r="AW118" s="6">
        <v>1</v>
      </c>
      <c r="AX118" s="10">
        <v>1</v>
      </c>
      <c r="AY118" s="6">
        <v>1</v>
      </c>
      <c r="AZ118" s="8">
        <v>1</v>
      </c>
      <c r="BA118" s="14">
        <v>3</v>
      </c>
      <c r="BB118" s="6">
        <v>1</v>
      </c>
      <c r="BC118" s="12">
        <v>4</v>
      </c>
      <c r="BD118" s="6">
        <v>1</v>
      </c>
      <c r="BE118" s="10">
        <v>2</v>
      </c>
      <c r="BF118" s="6">
        <v>1</v>
      </c>
      <c r="BG118" s="8">
        <v>1</v>
      </c>
      <c r="BH118" s="14">
        <v>4</v>
      </c>
      <c r="BI118" s="6">
        <v>2</v>
      </c>
      <c r="BJ118" s="12">
        <v>4</v>
      </c>
      <c r="BK118" s="6">
        <v>2</v>
      </c>
      <c r="BL118" s="10">
        <v>1</v>
      </c>
      <c r="BM118" s="6">
        <v>1</v>
      </c>
      <c r="BN118" s="8">
        <v>2</v>
      </c>
      <c r="BO118" s="14">
        <v>4</v>
      </c>
      <c r="BP118" s="6">
        <v>1</v>
      </c>
      <c r="BQ118" s="12">
        <v>4</v>
      </c>
      <c r="BR118" s="6">
        <v>1</v>
      </c>
      <c r="BS118" s="10">
        <v>2</v>
      </c>
      <c r="BT118" s="6">
        <v>1</v>
      </c>
      <c r="BU118" s="8">
        <v>1</v>
      </c>
      <c r="BV118" s="14">
        <v>2</v>
      </c>
      <c r="BW118" s="6">
        <v>1</v>
      </c>
      <c r="BX118" s="12">
        <v>4</v>
      </c>
      <c r="BY118" s="6">
        <v>1</v>
      </c>
      <c r="BZ118" s="10">
        <v>1</v>
      </c>
      <c r="CA118" s="6">
        <v>1</v>
      </c>
      <c r="CB118" s="8">
        <v>1</v>
      </c>
      <c r="CC118" s="14">
        <v>4</v>
      </c>
      <c r="CD118" s="6">
        <v>1</v>
      </c>
      <c r="CE118" s="12">
        <v>4</v>
      </c>
      <c r="CF118" s="6">
        <v>1</v>
      </c>
      <c r="CG118" s="10">
        <v>1</v>
      </c>
      <c r="CH118" s="6">
        <v>1</v>
      </c>
      <c r="CI118" s="8">
        <v>1</v>
      </c>
      <c r="CJ118" s="14">
        <v>3</v>
      </c>
      <c r="CK118" s="58">
        <f t="shared" si="9"/>
        <v>20</v>
      </c>
      <c r="CL118" s="59">
        <f t="shared" si="10"/>
        <v>26</v>
      </c>
      <c r="CM118" s="60">
        <f t="shared" si="11"/>
        <v>32</v>
      </c>
      <c r="CN118" s="61">
        <f t="shared" si="12"/>
        <v>10</v>
      </c>
      <c r="CO118" s="62">
        <f t="shared" si="13"/>
        <v>10</v>
      </c>
      <c r="CP118" s="63">
        <f t="shared" si="14"/>
        <v>25</v>
      </c>
      <c r="CQ118" s="64">
        <f t="shared" si="15"/>
        <v>104</v>
      </c>
    </row>
    <row r="119" spans="1:95" x14ac:dyDescent="0.25">
      <c r="A119" s="1">
        <v>42040.225960648146</v>
      </c>
      <c r="B119" t="s">
        <v>595</v>
      </c>
      <c r="C119" t="s">
        <v>595</v>
      </c>
      <c r="D119" t="s">
        <v>428</v>
      </c>
      <c r="E119" t="s">
        <v>596</v>
      </c>
      <c r="F119" t="s">
        <v>61</v>
      </c>
      <c r="G119" s="29">
        <f>(SUM(R119:AF119)-'רשימות עזר'!$C$8)/'רשימות עזר'!$D$8</f>
        <v>1.2733333333333334</v>
      </c>
      <c r="H119" s="37">
        <f>(SUM(AG119+AI119+AK119+AN119+AP119+AR119+AU119+AW119+BB119+BD119+BF119+BI119+BK119+BM119+BP119+BR119+BT119+BW119+BY119+CA119+CD119+CF119+CH119)-'רשימות עזר'!$C$2)/'רשימות עזר'!$D$2</f>
        <v>-0.21574344023323569</v>
      </c>
      <c r="I119" s="38">
        <f>($CM119-'רשימות עזר'!$C$3)/('רשימות עזר'!$D$3)</f>
        <v>-0.44761904761904769</v>
      </c>
      <c r="J119" s="39">
        <f>($CN119-'רשימות עזר'!$C$4)/('רשימות עזר'!$D$4)</f>
        <v>-0.52191235059760976</v>
      </c>
      <c r="K119" s="40">
        <f>($CO119-'רשימות עזר'!$C$5)/('רשימות עזר'!$D$5)</f>
        <v>-1.1258503401360547</v>
      </c>
      <c r="L119" s="41">
        <f>($CP119-'רשימות עזר'!$C$6)/('רשימות עזר'!$D$6)</f>
        <v>1.5567375886524826</v>
      </c>
      <c r="M119" s="42">
        <f>(CQ119-'רשימות עזר'!$C$7)/('רשימות עזר'!$D$7)</f>
        <v>-0.17932752179327494</v>
      </c>
      <c r="N119" s="73">
        <f t="shared" si="8"/>
        <v>0.54700290577002919</v>
      </c>
      <c r="O119">
        <v>1</v>
      </c>
      <c r="P119">
        <v>5</v>
      </c>
      <c r="Q119" t="s">
        <v>64</v>
      </c>
      <c r="R119" s="4">
        <v>5</v>
      </c>
      <c r="S119" s="4">
        <v>3</v>
      </c>
      <c r="T119" s="4">
        <v>3</v>
      </c>
      <c r="U119" s="4">
        <v>2</v>
      </c>
      <c r="V119" s="4">
        <v>3</v>
      </c>
      <c r="W119" s="4">
        <v>2</v>
      </c>
      <c r="X119" s="4">
        <v>3</v>
      </c>
      <c r="Y119" s="4">
        <v>2</v>
      </c>
      <c r="Z119" s="4">
        <v>5</v>
      </c>
      <c r="AA119" s="4">
        <v>5</v>
      </c>
      <c r="AB119" s="4">
        <v>5</v>
      </c>
      <c r="AC119" s="4">
        <v>4</v>
      </c>
      <c r="AD119" s="4">
        <v>8</v>
      </c>
      <c r="AE119" s="4">
        <v>4</v>
      </c>
      <c r="AF119" s="4">
        <v>8</v>
      </c>
      <c r="AG119" s="6">
        <v>4</v>
      </c>
      <c r="AH119" s="12">
        <v>2</v>
      </c>
      <c r="AI119" s="6">
        <v>1</v>
      </c>
      <c r="AJ119" s="10">
        <v>2</v>
      </c>
      <c r="AK119" s="6">
        <v>2</v>
      </c>
      <c r="AL119" s="8">
        <v>1</v>
      </c>
      <c r="AM119" s="14">
        <v>3</v>
      </c>
      <c r="AN119" s="6">
        <v>2</v>
      </c>
      <c r="AO119" s="12">
        <v>3</v>
      </c>
      <c r="AP119" s="6">
        <v>1</v>
      </c>
      <c r="AQ119" s="10">
        <v>2</v>
      </c>
      <c r="AR119" s="6">
        <v>1</v>
      </c>
      <c r="AS119" s="8">
        <v>2</v>
      </c>
      <c r="AT119" s="14">
        <v>3</v>
      </c>
      <c r="AU119" s="6">
        <v>1</v>
      </c>
      <c r="AV119" s="12">
        <v>3</v>
      </c>
      <c r="AW119" s="6">
        <v>2</v>
      </c>
      <c r="AX119" s="10">
        <v>2</v>
      </c>
      <c r="AY119" s="6">
        <v>2</v>
      </c>
      <c r="AZ119" s="8">
        <v>1</v>
      </c>
      <c r="BA119" s="14">
        <v>4</v>
      </c>
      <c r="BB119" s="6">
        <v>1</v>
      </c>
      <c r="BC119" s="12">
        <v>3</v>
      </c>
      <c r="BD119" s="6">
        <v>2</v>
      </c>
      <c r="BE119" s="10">
        <v>2</v>
      </c>
      <c r="BF119" s="6">
        <v>2</v>
      </c>
      <c r="BG119" s="8">
        <v>1</v>
      </c>
      <c r="BH119" s="14">
        <v>4</v>
      </c>
      <c r="BI119" s="6">
        <v>3</v>
      </c>
      <c r="BJ119" s="12">
        <v>3</v>
      </c>
      <c r="BK119" s="6">
        <v>3</v>
      </c>
      <c r="BL119" s="10">
        <v>1</v>
      </c>
      <c r="BM119" s="6">
        <v>2</v>
      </c>
      <c r="BN119" s="8">
        <v>2</v>
      </c>
      <c r="BO119" s="14">
        <v>4</v>
      </c>
      <c r="BP119" s="6">
        <v>2</v>
      </c>
      <c r="BQ119" s="12">
        <v>3</v>
      </c>
      <c r="BR119" s="6">
        <v>3</v>
      </c>
      <c r="BS119" s="10">
        <v>1</v>
      </c>
      <c r="BT119" s="6">
        <v>1</v>
      </c>
      <c r="BU119" s="8">
        <v>1</v>
      </c>
      <c r="BV119" s="14">
        <v>3</v>
      </c>
      <c r="BW119" s="6">
        <v>2</v>
      </c>
      <c r="BX119" s="12">
        <v>2</v>
      </c>
      <c r="BY119" s="6">
        <v>2</v>
      </c>
      <c r="BZ119" s="10">
        <v>2</v>
      </c>
      <c r="CA119" s="6">
        <v>2</v>
      </c>
      <c r="CB119" s="8">
        <v>2</v>
      </c>
      <c r="CC119" s="14">
        <v>3</v>
      </c>
      <c r="CD119" s="6">
        <v>3</v>
      </c>
      <c r="CE119" s="12">
        <v>2</v>
      </c>
      <c r="CF119" s="6">
        <v>1</v>
      </c>
      <c r="CG119" s="10">
        <v>1</v>
      </c>
      <c r="CH119" s="6">
        <v>1</v>
      </c>
      <c r="CI119" s="8">
        <v>1</v>
      </c>
      <c r="CJ119" s="14">
        <v>3</v>
      </c>
      <c r="CK119" s="58">
        <f t="shared" si="9"/>
        <v>62</v>
      </c>
      <c r="CL119" s="59">
        <f t="shared" si="10"/>
        <v>44</v>
      </c>
      <c r="CM119" s="60">
        <f t="shared" si="11"/>
        <v>21</v>
      </c>
      <c r="CN119" s="61">
        <f t="shared" si="12"/>
        <v>13</v>
      </c>
      <c r="CO119" s="62">
        <f t="shared" si="13"/>
        <v>11</v>
      </c>
      <c r="CP119" s="63">
        <f t="shared" si="14"/>
        <v>27</v>
      </c>
      <c r="CQ119" s="64">
        <f t="shared" si="15"/>
        <v>118</v>
      </c>
    </row>
    <row r="120" spans="1:95" x14ac:dyDescent="0.25">
      <c r="A120" s="1">
        <v>42040.360543981478</v>
      </c>
      <c r="B120" t="s">
        <v>599</v>
      </c>
      <c r="C120" t="s">
        <v>599</v>
      </c>
      <c r="D120" t="s">
        <v>428</v>
      </c>
      <c r="E120" t="s">
        <v>600</v>
      </c>
      <c r="F120" t="s">
        <v>61</v>
      </c>
      <c r="G120" s="29">
        <f>(SUM(R120:AF120)-'רשימות עזר'!$C$8)/'רשימות עזר'!$D$8</f>
        <v>6.6666666666667616E-3</v>
      </c>
      <c r="H120" s="37">
        <f>(SUM(AG120+AI120+AK120+AN120+AP120+AR120+AU120+AW120+BB120+BD120+BF120+BI120+BK120+BM120+BP120+BR120+BT120+BW120+BY120+CA120+CD120+CF120+CH120)-'רשימות עזר'!$C$2)/'רשימות עזר'!$D$2</f>
        <v>-1.0903790087463552</v>
      </c>
      <c r="I120" s="38">
        <f>($CM120-'רשימות עזר'!$C$3)/('רשימות עזר'!$D$3)</f>
        <v>0.82222222222222219</v>
      </c>
      <c r="J120" s="39">
        <f>($CN120-'רשימות עזר'!$C$4)/('רשימות עזר'!$D$4)</f>
        <v>-0.92031872509960189</v>
      </c>
      <c r="K120" s="40">
        <f>($CO120-'רשימות עזר'!$C$5)/('רשימות עזר'!$D$5)</f>
        <v>-1.4659863945578233</v>
      </c>
      <c r="L120" s="41">
        <f>($CP120-'רשימות עזר'!$C$6)/('רשימות עזר'!$D$6)</f>
        <v>1.2021276595744683</v>
      </c>
      <c r="M120" s="42">
        <f>(CQ120-'רשימות עזר'!$C$7)/('רשימות עזר'!$D$7)</f>
        <v>-0.92652552926525511</v>
      </c>
      <c r="N120" s="73">
        <f t="shared" si="8"/>
        <v>-0.4599294312992942</v>
      </c>
      <c r="O120">
        <v>1</v>
      </c>
      <c r="P120">
        <v>7</v>
      </c>
      <c r="Q120" t="b">
        <v>0</v>
      </c>
      <c r="R120" s="4">
        <v>4</v>
      </c>
      <c r="S120" s="4">
        <v>1</v>
      </c>
      <c r="T120" s="4">
        <v>1</v>
      </c>
      <c r="U120" s="4">
        <v>3</v>
      </c>
      <c r="V120" s="4">
        <v>4</v>
      </c>
      <c r="W120" s="4">
        <v>2</v>
      </c>
      <c r="X120" s="4">
        <v>3</v>
      </c>
      <c r="Y120" s="4">
        <v>1</v>
      </c>
      <c r="Z120" s="4">
        <v>1</v>
      </c>
      <c r="AA120" s="4">
        <v>5</v>
      </c>
      <c r="AB120" s="4">
        <v>2</v>
      </c>
      <c r="AC120" s="4">
        <v>4</v>
      </c>
      <c r="AD120" s="4">
        <v>2</v>
      </c>
      <c r="AE120" s="4">
        <v>4</v>
      </c>
      <c r="AF120" s="4">
        <v>6</v>
      </c>
      <c r="AG120" s="6">
        <v>3</v>
      </c>
      <c r="AH120" s="12">
        <v>3</v>
      </c>
      <c r="AI120" s="6">
        <v>2</v>
      </c>
      <c r="AJ120" s="10">
        <v>1</v>
      </c>
      <c r="AK120" s="6">
        <v>2</v>
      </c>
      <c r="AL120" s="8">
        <v>1</v>
      </c>
      <c r="AM120" s="14">
        <v>4</v>
      </c>
      <c r="AN120" s="6">
        <v>1</v>
      </c>
      <c r="AO120" s="12">
        <v>2</v>
      </c>
      <c r="AP120" s="6">
        <v>1</v>
      </c>
      <c r="AQ120" s="10">
        <v>2</v>
      </c>
      <c r="AR120" s="6">
        <v>1</v>
      </c>
      <c r="AS120" s="8">
        <v>1</v>
      </c>
      <c r="AT120" s="14">
        <v>2</v>
      </c>
      <c r="AU120" s="6">
        <v>2</v>
      </c>
      <c r="AV120" s="12">
        <v>4</v>
      </c>
      <c r="AW120" s="6">
        <v>3</v>
      </c>
      <c r="AX120" s="10">
        <v>1</v>
      </c>
      <c r="AY120" s="6">
        <v>1</v>
      </c>
      <c r="AZ120" s="8">
        <v>1</v>
      </c>
      <c r="BA120" s="14">
        <v>3</v>
      </c>
      <c r="BB120" s="6">
        <v>3</v>
      </c>
      <c r="BC120" s="12">
        <v>4</v>
      </c>
      <c r="BD120" s="6">
        <v>1</v>
      </c>
      <c r="BE120" s="10">
        <v>2</v>
      </c>
      <c r="BF120" s="6">
        <v>1</v>
      </c>
      <c r="BG120" s="8">
        <v>2</v>
      </c>
      <c r="BH120" s="14">
        <v>3</v>
      </c>
      <c r="BI120" s="6">
        <v>1</v>
      </c>
      <c r="BJ120" s="12">
        <v>4</v>
      </c>
      <c r="BK120" s="6">
        <v>4</v>
      </c>
      <c r="BL120" s="10">
        <v>1</v>
      </c>
      <c r="BM120" s="6">
        <v>1</v>
      </c>
      <c r="BN120" s="8">
        <v>1</v>
      </c>
      <c r="BO120" s="14">
        <v>4</v>
      </c>
      <c r="BP120" s="6">
        <v>1</v>
      </c>
      <c r="BQ120" s="12">
        <v>4</v>
      </c>
      <c r="BR120" s="6">
        <v>2</v>
      </c>
      <c r="BS120" s="10">
        <v>1</v>
      </c>
      <c r="BT120" s="6">
        <v>1</v>
      </c>
      <c r="BU120" s="8">
        <v>1</v>
      </c>
      <c r="BV120" s="14">
        <v>3</v>
      </c>
      <c r="BW120" s="6">
        <v>1</v>
      </c>
      <c r="BX120" s="12">
        <v>2</v>
      </c>
      <c r="BY120" s="6">
        <v>2</v>
      </c>
      <c r="BZ120" s="10">
        <v>2</v>
      </c>
      <c r="CA120" s="6">
        <v>2</v>
      </c>
      <c r="CB120" s="8">
        <v>1</v>
      </c>
      <c r="CC120" s="14">
        <v>3</v>
      </c>
      <c r="CD120" s="6">
        <v>1</v>
      </c>
      <c r="CE120" s="12">
        <v>2</v>
      </c>
      <c r="CF120" s="6">
        <v>1</v>
      </c>
      <c r="CG120" s="10">
        <v>2</v>
      </c>
      <c r="CH120" s="6">
        <v>1</v>
      </c>
      <c r="CI120" s="8">
        <v>2</v>
      </c>
      <c r="CJ120" s="14">
        <v>4</v>
      </c>
      <c r="CK120" s="58">
        <f t="shared" si="9"/>
        <v>43</v>
      </c>
      <c r="CL120" s="59">
        <f t="shared" si="10"/>
        <v>38</v>
      </c>
      <c r="CM120" s="60">
        <f t="shared" si="11"/>
        <v>25</v>
      </c>
      <c r="CN120" s="61">
        <f t="shared" si="12"/>
        <v>12</v>
      </c>
      <c r="CO120" s="62">
        <f t="shared" si="13"/>
        <v>10</v>
      </c>
      <c r="CP120" s="63">
        <f t="shared" si="14"/>
        <v>26</v>
      </c>
      <c r="CQ120" s="64">
        <f t="shared" si="15"/>
        <v>112</v>
      </c>
    </row>
    <row r="121" spans="1:95" x14ac:dyDescent="0.25">
      <c r="A121" s="1">
        <v>42046.197546296295</v>
      </c>
      <c r="B121" t="s">
        <v>605</v>
      </c>
      <c r="C121" t="s">
        <v>605</v>
      </c>
      <c r="D121" t="s">
        <v>73</v>
      </c>
      <c r="E121" t="s">
        <v>606</v>
      </c>
      <c r="F121" t="s">
        <v>61</v>
      </c>
      <c r="G121" s="29">
        <f>(SUM(R121:AF121)-'רשימות עזר'!$C$8)/'רשימות עזר'!$D$8</f>
        <v>1.74</v>
      </c>
      <c r="H121" s="37">
        <f>(SUM(AG121+AI121+AK121+AN121+AP121+AR121+AU121+AW121+BB121+BD121+BF121+BI121+BK121+BM121+BP121+BR121+BT121+BW121+BY121+CA121+CD121+CF121+CH121)-'רשימות עזר'!$C$2)/'רשימות עזר'!$D$2</f>
        <v>0.51311953352769724</v>
      </c>
      <c r="I121" s="38">
        <f>($CM121-'רשימות עזר'!$C$3)/('רשימות עזר'!$D$3)</f>
        <v>1.4571428571428571</v>
      </c>
      <c r="J121" s="39">
        <f>($CN121-'רשימות עזר'!$C$4)/('רשימות עזר'!$D$4)</f>
        <v>1.0717131474103585</v>
      </c>
      <c r="K121" s="40">
        <f>($CO121-'רשימות עזר'!$C$5)/('רשימות עזר'!$D$5)</f>
        <v>1.2551020408163265</v>
      </c>
      <c r="L121" s="41">
        <f>($CP121-'רשימות עזר'!$C$6)/('רשימות עזר'!$D$6)</f>
        <v>0.84751773049645418</v>
      </c>
      <c r="M121" s="42">
        <f>(CQ121-'רשימות עזר'!$C$7)/('רשימות עזר'!$D$7)</f>
        <v>2.4358655043586555</v>
      </c>
      <c r="N121" s="73">
        <f t="shared" si="8"/>
        <v>2.0879327521793276</v>
      </c>
      <c r="O121">
        <v>6</v>
      </c>
      <c r="P121">
        <v>7</v>
      </c>
      <c r="Q121" t="b">
        <v>0</v>
      </c>
      <c r="R121" s="4">
        <v>7</v>
      </c>
      <c r="S121" s="4">
        <v>1</v>
      </c>
      <c r="T121" s="4">
        <v>7</v>
      </c>
      <c r="U121" s="4">
        <v>3</v>
      </c>
      <c r="V121" s="4">
        <v>8</v>
      </c>
      <c r="W121" s="4">
        <v>4</v>
      </c>
      <c r="X121" s="4">
        <v>5</v>
      </c>
      <c r="Y121" s="4">
        <v>5</v>
      </c>
      <c r="Z121" s="4">
        <v>1</v>
      </c>
      <c r="AA121" s="4">
        <v>5</v>
      </c>
      <c r="AB121" s="4">
        <v>1</v>
      </c>
      <c r="AC121" s="4">
        <v>4</v>
      </c>
      <c r="AD121" s="4">
        <v>8</v>
      </c>
      <c r="AE121" s="4">
        <v>2</v>
      </c>
      <c r="AF121" s="4">
        <v>8</v>
      </c>
      <c r="AG121" s="6">
        <v>3</v>
      </c>
      <c r="AH121" s="12">
        <v>3</v>
      </c>
      <c r="AI121" s="6">
        <v>2</v>
      </c>
      <c r="AJ121" s="10">
        <v>1</v>
      </c>
      <c r="AK121" s="6">
        <v>2</v>
      </c>
      <c r="AL121" s="8">
        <v>2</v>
      </c>
      <c r="AM121" s="14">
        <v>4</v>
      </c>
      <c r="AN121" s="6">
        <v>2</v>
      </c>
      <c r="AO121" s="12">
        <v>3</v>
      </c>
      <c r="AP121" s="6">
        <v>3</v>
      </c>
      <c r="AQ121" s="10">
        <v>3</v>
      </c>
      <c r="AR121" s="6">
        <v>1</v>
      </c>
      <c r="AS121" s="8">
        <v>2</v>
      </c>
      <c r="AT121" s="14">
        <v>3</v>
      </c>
      <c r="AU121" s="6">
        <v>2</v>
      </c>
      <c r="AV121" s="12">
        <v>3</v>
      </c>
      <c r="AW121" s="6">
        <v>4</v>
      </c>
      <c r="AX121" s="10">
        <v>2</v>
      </c>
      <c r="AY121" s="6">
        <v>3</v>
      </c>
      <c r="AZ121" s="8">
        <v>2</v>
      </c>
      <c r="BA121" s="14">
        <v>2</v>
      </c>
      <c r="BB121" s="6">
        <v>1</v>
      </c>
      <c r="BC121" s="12">
        <v>4</v>
      </c>
      <c r="BD121" s="6">
        <v>1</v>
      </c>
      <c r="BE121" s="10">
        <v>2</v>
      </c>
      <c r="BF121" s="6">
        <v>2</v>
      </c>
      <c r="BG121" s="8">
        <v>3</v>
      </c>
      <c r="BH121" s="14">
        <v>3</v>
      </c>
      <c r="BI121" s="6">
        <v>3</v>
      </c>
      <c r="BJ121" s="12">
        <v>4</v>
      </c>
      <c r="BK121" s="6">
        <v>3</v>
      </c>
      <c r="BL121" s="10">
        <v>2</v>
      </c>
      <c r="BM121" s="6">
        <v>2</v>
      </c>
      <c r="BN121" s="8">
        <v>2</v>
      </c>
      <c r="BO121" s="14">
        <v>3</v>
      </c>
      <c r="BP121" s="6">
        <v>2</v>
      </c>
      <c r="BQ121" s="12">
        <v>4</v>
      </c>
      <c r="BR121" s="6">
        <v>3</v>
      </c>
      <c r="BS121" s="10">
        <v>2</v>
      </c>
      <c r="BT121" s="6">
        <v>2</v>
      </c>
      <c r="BU121" s="8">
        <v>1</v>
      </c>
      <c r="BV121" s="14">
        <v>3</v>
      </c>
      <c r="BW121" s="6">
        <v>1</v>
      </c>
      <c r="BX121" s="12">
        <v>3</v>
      </c>
      <c r="BY121" s="6">
        <v>2</v>
      </c>
      <c r="BZ121" s="10">
        <v>2</v>
      </c>
      <c r="CA121" s="6">
        <v>2</v>
      </c>
      <c r="CB121" s="8">
        <v>3</v>
      </c>
      <c r="CC121" s="14">
        <v>3</v>
      </c>
      <c r="CD121" s="6">
        <v>3</v>
      </c>
      <c r="CE121" s="12">
        <v>3</v>
      </c>
      <c r="CF121" s="6">
        <v>1</v>
      </c>
      <c r="CG121" s="10">
        <v>3</v>
      </c>
      <c r="CH121" s="6">
        <v>2</v>
      </c>
      <c r="CI121" s="8">
        <v>3</v>
      </c>
      <c r="CJ121" s="14">
        <v>4</v>
      </c>
      <c r="CK121" s="58">
        <f t="shared" si="9"/>
        <v>69</v>
      </c>
      <c r="CL121" s="59">
        <f t="shared" si="10"/>
        <v>49</v>
      </c>
      <c r="CM121" s="60">
        <f t="shared" si="11"/>
        <v>27</v>
      </c>
      <c r="CN121" s="61">
        <f t="shared" si="12"/>
        <v>17</v>
      </c>
      <c r="CO121" s="62">
        <f t="shared" si="13"/>
        <v>18</v>
      </c>
      <c r="CP121" s="63">
        <f t="shared" si="14"/>
        <v>25</v>
      </c>
      <c r="CQ121" s="64">
        <f t="shared" si="15"/>
        <v>139</v>
      </c>
    </row>
    <row r="122" spans="1:95" x14ac:dyDescent="0.25">
      <c r="A122" s="1">
        <v>42061.230543981481</v>
      </c>
      <c r="B122" t="s">
        <v>617</v>
      </c>
      <c r="C122" t="s">
        <v>617</v>
      </c>
      <c r="D122" t="s">
        <v>428</v>
      </c>
      <c r="E122" t="s">
        <v>618</v>
      </c>
      <c r="F122" t="s">
        <v>61</v>
      </c>
      <c r="G122" s="29">
        <f>(SUM(R122:AF122)-'רשימות עזר'!$C$8)/'רשימות עזר'!$D$8</f>
        <v>0.20666666666666675</v>
      </c>
      <c r="H122" s="37">
        <f>(SUM(AG122+AI122+AK122+AN122+AP122+AR122+AU122+AW122+BB122+BD122+BF122+BI122+BK122+BM122+BP122+BR122+BT122+BW122+BY122+CA122+CD122+CF122+CH122)-'רשימות עזר'!$C$2)/'רשימות עזר'!$D$2</f>
        <v>-2.4023323615160344</v>
      </c>
      <c r="I122" s="38">
        <f>($CM122-'רשימות עזר'!$C$3)/('רשימות עזר'!$D$3)</f>
        <v>2.0920634920634922</v>
      </c>
      <c r="J122" s="39">
        <f>($CN122-'רשימות עזר'!$C$4)/('רשימות עזר'!$D$4)</f>
        <v>-2.115537848605578</v>
      </c>
      <c r="K122" s="40">
        <f>($CO122-'רשימות עזר'!$C$5)/('רשימות עזר'!$D$5)</f>
        <v>-1.806122448979592</v>
      </c>
      <c r="L122" s="41">
        <f>($CP122-'רשימות עזר'!$C$6)/('רשימות עזר'!$D$6)</f>
        <v>-0.21631205673758847</v>
      </c>
      <c r="M122" s="42">
        <f>(CQ122-'רשימות עזר'!$C$7)/('רשימות עזר'!$D$7)</f>
        <v>-2.5454545454545454</v>
      </c>
      <c r="N122" s="73">
        <f t="shared" si="8"/>
        <v>-1.1693939393939394</v>
      </c>
      <c r="O122">
        <v>1</v>
      </c>
      <c r="P122">
        <v>5</v>
      </c>
      <c r="Q122" t="b">
        <v>0</v>
      </c>
      <c r="R122" s="4">
        <v>7</v>
      </c>
      <c r="S122" s="4">
        <v>1</v>
      </c>
      <c r="T122" s="4">
        <v>2</v>
      </c>
      <c r="U122" s="4">
        <v>3</v>
      </c>
      <c r="V122" s="4">
        <v>1</v>
      </c>
      <c r="W122" s="4">
        <v>1</v>
      </c>
      <c r="X122" s="4">
        <v>1</v>
      </c>
      <c r="Y122" s="4">
        <v>1</v>
      </c>
      <c r="Z122" s="4">
        <v>4</v>
      </c>
      <c r="AA122" s="4">
        <v>8</v>
      </c>
      <c r="AB122" s="4">
        <v>1</v>
      </c>
      <c r="AC122" s="4">
        <v>2</v>
      </c>
      <c r="AD122" s="4">
        <v>5</v>
      </c>
      <c r="AE122" s="4">
        <v>8</v>
      </c>
      <c r="AF122" s="4">
        <v>1</v>
      </c>
      <c r="AG122" s="6">
        <v>3</v>
      </c>
      <c r="AH122" s="12">
        <v>3</v>
      </c>
      <c r="AI122" s="6">
        <v>1</v>
      </c>
      <c r="AJ122" s="10">
        <v>1</v>
      </c>
      <c r="AK122" s="6">
        <v>1</v>
      </c>
      <c r="AL122" s="8">
        <v>2</v>
      </c>
      <c r="AM122" s="14">
        <v>3</v>
      </c>
      <c r="AN122" s="6">
        <v>1</v>
      </c>
      <c r="AO122" s="12">
        <v>3</v>
      </c>
      <c r="AP122" s="6">
        <v>1</v>
      </c>
      <c r="AQ122" s="10">
        <v>1</v>
      </c>
      <c r="AR122" s="6">
        <v>1</v>
      </c>
      <c r="AS122" s="8">
        <v>1</v>
      </c>
      <c r="AT122" s="14">
        <v>2</v>
      </c>
      <c r="AU122" s="6">
        <v>1</v>
      </c>
      <c r="AV122" s="12">
        <v>4</v>
      </c>
      <c r="AW122" s="6">
        <v>3</v>
      </c>
      <c r="AX122" s="10">
        <v>1</v>
      </c>
      <c r="AY122" s="6">
        <v>1</v>
      </c>
      <c r="AZ122" s="8">
        <v>1</v>
      </c>
      <c r="BA122" s="14">
        <v>3</v>
      </c>
      <c r="BB122" s="6">
        <v>1</v>
      </c>
      <c r="BC122" s="12">
        <v>3</v>
      </c>
      <c r="BD122" s="6">
        <v>1</v>
      </c>
      <c r="BE122" s="10">
        <v>2</v>
      </c>
      <c r="BF122" s="6">
        <v>1</v>
      </c>
      <c r="BG122" s="8">
        <v>1</v>
      </c>
      <c r="BH122" s="14">
        <v>2</v>
      </c>
      <c r="BI122" s="6">
        <v>1</v>
      </c>
      <c r="BJ122" s="12">
        <v>4</v>
      </c>
      <c r="BK122" s="6">
        <v>1</v>
      </c>
      <c r="BL122" s="10">
        <v>1</v>
      </c>
      <c r="BM122" s="6">
        <v>1</v>
      </c>
      <c r="BN122" s="8">
        <v>1</v>
      </c>
      <c r="BO122" s="14">
        <v>4</v>
      </c>
      <c r="BP122" s="6">
        <v>1</v>
      </c>
      <c r="BQ122" s="12">
        <v>4</v>
      </c>
      <c r="BR122" s="6">
        <v>3</v>
      </c>
      <c r="BS122" s="10">
        <v>1</v>
      </c>
      <c r="BT122" s="6">
        <v>1</v>
      </c>
      <c r="BU122" s="8">
        <v>1</v>
      </c>
      <c r="BV122" s="14">
        <v>1</v>
      </c>
      <c r="BW122" s="6">
        <v>1</v>
      </c>
      <c r="BX122" s="12">
        <v>4</v>
      </c>
      <c r="BY122" s="6">
        <v>1</v>
      </c>
      <c r="BZ122" s="10">
        <v>1</v>
      </c>
      <c r="CA122" s="6">
        <v>1</v>
      </c>
      <c r="CB122" s="8">
        <v>1</v>
      </c>
      <c r="CC122" s="14">
        <v>4</v>
      </c>
      <c r="CD122" s="6">
        <v>1</v>
      </c>
      <c r="CE122" s="12">
        <v>4</v>
      </c>
      <c r="CF122" s="6">
        <v>1</v>
      </c>
      <c r="CG122" s="10">
        <v>1</v>
      </c>
      <c r="CH122" s="6">
        <v>1</v>
      </c>
      <c r="CI122" s="8">
        <v>1</v>
      </c>
      <c r="CJ122" s="14">
        <v>3</v>
      </c>
      <c r="CK122" s="58">
        <f t="shared" si="9"/>
        <v>46</v>
      </c>
      <c r="CL122" s="59">
        <f t="shared" si="10"/>
        <v>29</v>
      </c>
      <c r="CM122" s="60">
        <f t="shared" si="11"/>
        <v>29</v>
      </c>
      <c r="CN122" s="61">
        <f t="shared" si="12"/>
        <v>9</v>
      </c>
      <c r="CO122" s="62">
        <f t="shared" si="13"/>
        <v>9</v>
      </c>
      <c r="CP122" s="63">
        <f t="shared" si="14"/>
        <v>22</v>
      </c>
      <c r="CQ122" s="64">
        <f t="shared" si="15"/>
        <v>99</v>
      </c>
    </row>
    <row r="123" spans="1:95" x14ac:dyDescent="0.25">
      <c r="A123" s="1">
        <v>42061.32298611111</v>
      </c>
      <c r="B123" t="s">
        <v>619</v>
      </c>
      <c r="C123" t="s">
        <v>619</v>
      </c>
      <c r="D123" t="s">
        <v>428</v>
      </c>
      <c r="E123" t="s">
        <v>620</v>
      </c>
      <c r="F123" t="s">
        <v>61</v>
      </c>
      <c r="G123" s="29">
        <f>(SUM(R123:AF123)-'רשימות עזר'!$C$8)/'רשימות עזר'!$D$8</f>
        <v>1.2733333333333334</v>
      </c>
      <c r="H123" s="37">
        <f>(SUM(AG123+AI123+AK123+AN123+AP123+AR123+AU123+AW123+BB123+BD123+BF123+BI123+BK123+BM123+BP123+BR123+BT123+BW123+BY123+CA123+CD123+CF123+CH123)-'רשימות עזר'!$C$2)/'רשימות עזר'!$D$2</f>
        <v>-1.0903790087463552</v>
      </c>
      <c r="I123" s="38">
        <f>($CM123-'רשימות עזר'!$C$3)/('רשימות עזר'!$D$3)</f>
        <v>-0.44761904761904769</v>
      </c>
      <c r="J123" s="39">
        <f>($CN123-'רשימות עזר'!$C$4)/('רשימות עזר'!$D$4)</f>
        <v>0.67330677290836638</v>
      </c>
      <c r="K123" s="40">
        <f>($CO123-'רשימות עזר'!$C$5)/('רשימות עזר'!$D$5)</f>
        <v>-0.78571428571428592</v>
      </c>
      <c r="L123" s="41">
        <f>($CP123-'רשימות עזר'!$C$6)/('רשימות עזר'!$D$6)</f>
        <v>0.49290780141843993</v>
      </c>
      <c r="M123" s="42">
        <f>(CQ123-'רשימות עזר'!$C$7)/('רשימות עזר'!$D$7)</f>
        <v>-0.80199252801992504</v>
      </c>
      <c r="N123" s="73">
        <f t="shared" si="8"/>
        <v>0.23567040265670419</v>
      </c>
      <c r="O123">
        <v>3</v>
      </c>
      <c r="P123">
        <v>2</v>
      </c>
      <c r="Q123" t="b">
        <v>0</v>
      </c>
      <c r="S123" s="4">
        <v>1</v>
      </c>
      <c r="T123" s="4">
        <v>3</v>
      </c>
      <c r="U123" s="4">
        <v>5</v>
      </c>
      <c r="V123" s="4">
        <v>6</v>
      </c>
      <c r="W123" s="4">
        <v>6</v>
      </c>
      <c r="X123" s="4">
        <v>8</v>
      </c>
      <c r="Y123" s="4">
        <v>6</v>
      </c>
      <c r="Z123" s="4">
        <v>2</v>
      </c>
      <c r="AA123" s="4">
        <v>5</v>
      </c>
      <c r="AB123" s="4">
        <v>1</v>
      </c>
      <c r="AC123" s="4">
        <v>2</v>
      </c>
      <c r="AD123" s="4">
        <v>3</v>
      </c>
      <c r="AE123" s="4">
        <v>6</v>
      </c>
      <c r="AF123" s="4">
        <v>8</v>
      </c>
      <c r="AG123" s="6">
        <v>3</v>
      </c>
      <c r="AH123" s="12">
        <v>3</v>
      </c>
      <c r="AI123" s="6">
        <v>1</v>
      </c>
      <c r="AJ123" s="10">
        <v>3</v>
      </c>
      <c r="AK123" s="6">
        <v>3</v>
      </c>
      <c r="AL123" s="8">
        <v>1</v>
      </c>
      <c r="AM123" s="14">
        <v>4</v>
      </c>
      <c r="AN123" s="6">
        <v>1</v>
      </c>
      <c r="AO123" s="12">
        <v>2</v>
      </c>
      <c r="AP123" s="6">
        <v>2</v>
      </c>
      <c r="AQ123" s="10">
        <v>3</v>
      </c>
      <c r="AR123" s="6">
        <v>1</v>
      </c>
      <c r="AS123" s="8">
        <v>1</v>
      </c>
      <c r="AT123" s="14">
        <v>2</v>
      </c>
      <c r="AU123" s="6">
        <v>1</v>
      </c>
      <c r="AV123" s="12">
        <v>3</v>
      </c>
      <c r="AW123" s="6">
        <v>2</v>
      </c>
      <c r="AX123" s="10">
        <v>1</v>
      </c>
      <c r="AY123" s="6">
        <v>2</v>
      </c>
      <c r="AZ123" s="8">
        <v>1</v>
      </c>
      <c r="BA123" s="14">
        <v>3</v>
      </c>
      <c r="BB123" s="6">
        <v>2</v>
      </c>
      <c r="BC123" s="12">
        <v>3</v>
      </c>
      <c r="BD123" s="6">
        <v>1</v>
      </c>
      <c r="BE123" s="10">
        <v>1</v>
      </c>
      <c r="BF123" s="6">
        <v>1</v>
      </c>
      <c r="BG123" s="8">
        <v>2</v>
      </c>
      <c r="BH123" s="14">
        <v>4</v>
      </c>
      <c r="BI123" s="6">
        <v>3</v>
      </c>
      <c r="BJ123" s="12">
        <v>2</v>
      </c>
      <c r="BK123" s="6">
        <v>2</v>
      </c>
      <c r="BL123" s="10">
        <v>2</v>
      </c>
      <c r="BM123" s="6">
        <v>1</v>
      </c>
      <c r="BN123" s="8">
        <v>2</v>
      </c>
      <c r="BO123" s="14">
        <v>4</v>
      </c>
      <c r="BP123" s="6">
        <v>1</v>
      </c>
      <c r="BQ123" s="12">
        <v>3</v>
      </c>
      <c r="BR123" s="6">
        <v>3</v>
      </c>
      <c r="BS123" s="10">
        <v>2</v>
      </c>
      <c r="BT123" s="6">
        <v>2</v>
      </c>
      <c r="BU123" s="8">
        <v>1</v>
      </c>
      <c r="BV123" s="14">
        <v>3</v>
      </c>
      <c r="BW123" s="6">
        <v>1</v>
      </c>
      <c r="BX123" s="12">
        <v>3</v>
      </c>
      <c r="BY123" s="6">
        <v>1</v>
      </c>
      <c r="BZ123" s="10">
        <v>1</v>
      </c>
      <c r="CA123" s="6">
        <v>2</v>
      </c>
      <c r="CB123" s="8">
        <v>2</v>
      </c>
      <c r="CC123" s="14">
        <v>2</v>
      </c>
      <c r="CD123" s="6">
        <v>2</v>
      </c>
      <c r="CE123" s="12">
        <v>2</v>
      </c>
      <c r="CF123" s="6">
        <v>1</v>
      </c>
      <c r="CG123" s="10">
        <v>3</v>
      </c>
      <c r="CH123" s="6">
        <v>1</v>
      </c>
      <c r="CI123" s="8">
        <v>2</v>
      </c>
      <c r="CJ123" s="14">
        <v>2</v>
      </c>
      <c r="CK123" s="58">
        <f t="shared" si="9"/>
        <v>62</v>
      </c>
      <c r="CL123" s="59">
        <f t="shared" si="10"/>
        <v>38</v>
      </c>
      <c r="CM123" s="60">
        <f t="shared" si="11"/>
        <v>21</v>
      </c>
      <c r="CN123" s="61">
        <f t="shared" si="12"/>
        <v>16</v>
      </c>
      <c r="CO123" s="62">
        <f t="shared" si="13"/>
        <v>12</v>
      </c>
      <c r="CP123" s="63">
        <f t="shared" si="14"/>
        <v>24</v>
      </c>
      <c r="CQ123" s="64">
        <f t="shared" si="15"/>
        <v>113</v>
      </c>
    </row>
    <row r="124" spans="1:95" x14ac:dyDescent="0.25">
      <c r="A124" s="1">
        <v>42065.231377314813</v>
      </c>
      <c r="B124" t="s">
        <v>625</v>
      </c>
      <c r="C124" t="s">
        <v>625</v>
      </c>
      <c r="D124" t="s">
        <v>428</v>
      </c>
      <c r="E124" t="s">
        <v>626</v>
      </c>
      <c r="F124" t="s">
        <v>61</v>
      </c>
      <c r="G124" s="29">
        <f>(SUM(R124:AF124)-'רשימות עזר'!$C$8)/'רשימות עזר'!$D$8</f>
        <v>0.6066666666666668</v>
      </c>
      <c r="H124" s="37">
        <f>(SUM(AG124+AI124+AK124+AN124+AP124+AR124+AU124+AW124+BB124+BD124+BF124+BI124+BK124+BM124+BP124+BR124+BT124+BW124+BY124+CA124+CD124+CF124+CH124)-'רשימות עזר'!$C$2)/'רשימות עזר'!$D$2</f>
        <v>-0.65306122448979542</v>
      </c>
      <c r="I124" s="38">
        <f>($CM124-'רשימות עזר'!$C$3)/('רשימות עזר'!$D$3)</f>
        <v>0.50476190476190474</v>
      </c>
      <c r="J124" s="39">
        <f>($CN124-'רשימות עזר'!$C$4)/('רשימות עזר'!$D$4)</f>
        <v>1.0717131474103585</v>
      </c>
      <c r="K124" s="40">
        <f>($CO124-'רשימות עזר'!$C$5)/('רשימות עזר'!$D$5)</f>
        <v>0.57482993197278898</v>
      </c>
      <c r="L124" s="41">
        <f>($CP124-'רשימות עזר'!$C$6)/('רשימות עזר'!$D$6)</f>
        <v>-0.57092198581560272</v>
      </c>
      <c r="M124" s="42">
        <f>(CQ124-'רשימות עזר'!$C$7)/('רשימות עזר'!$D$7)</f>
        <v>0.19427148194271512</v>
      </c>
      <c r="N124" s="73">
        <f t="shared" si="8"/>
        <v>0.40046907430469098</v>
      </c>
      <c r="O124">
        <v>1</v>
      </c>
      <c r="P124">
        <v>5</v>
      </c>
      <c r="Q124" t="b">
        <v>0</v>
      </c>
      <c r="R124" s="4">
        <v>3</v>
      </c>
      <c r="S124" s="4">
        <v>8</v>
      </c>
      <c r="T124" s="4">
        <v>3</v>
      </c>
      <c r="U124" s="4">
        <v>1</v>
      </c>
      <c r="V124" s="4">
        <v>2</v>
      </c>
      <c r="W124" s="4">
        <v>1</v>
      </c>
      <c r="X124" s="4">
        <v>1</v>
      </c>
      <c r="Y124" s="4">
        <v>6</v>
      </c>
      <c r="Z124" s="4">
        <v>1</v>
      </c>
      <c r="AA124" s="4">
        <v>5</v>
      </c>
      <c r="AB124" s="4">
        <v>2</v>
      </c>
      <c r="AC124" s="4">
        <v>8</v>
      </c>
      <c r="AD124" s="4">
        <v>3</v>
      </c>
      <c r="AE124" s="4">
        <v>2</v>
      </c>
      <c r="AF124" s="4">
        <v>6</v>
      </c>
      <c r="AG124" s="6">
        <v>2</v>
      </c>
      <c r="AH124" s="12">
        <v>4</v>
      </c>
      <c r="AI124" s="6">
        <v>1</v>
      </c>
      <c r="AJ124" s="10">
        <v>2</v>
      </c>
      <c r="AK124" s="6">
        <v>2</v>
      </c>
      <c r="AL124" s="8">
        <v>2</v>
      </c>
      <c r="AM124" s="14">
        <v>3</v>
      </c>
      <c r="AN124" s="6">
        <v>1</v>
      </c>
      <c r="AO124" s="12">
        <v>3</v>
      </c>
      <c r="AP124" s="6">
        <v>1</v>
      </c>
      <c r="AQ124" s="10">
        <v>2</v>
      </c>
      <c r="AR124" s="6">
        <v>1</v>
      </c>
      <c r="AS124" s="8">
        <v>2</v>
      </c>
      <c r="AT124" s="14">
        <v>3</v>
      </c>
      <c r="AU124" s="6">
        <v>1</v>
      </c>
      <c r="AV124" s="12">
        <v>3</v>
      </c>
      <c r="AW124" s="6">
        <v>3</v>
      </c>
      <c r="AX124" s="10">
        <v>2</v>
      </c>
      <c r="AY124" s="6">
        <v>2</v>
      </c>
      <c r="AZ124" s="8">
        <v>2</v>
      </c>
      <c r="BA124" s="14">
        <v>2</v>
      </c>
      <c r="BB124" s="6">
        <v>2</v>
      </c>
      <c r="BC124" s="12">
        <v>3</v>
      </c>
      <c r="BD124" s="6">
        <v>2</v>
      </c>
      <c r="BE124" s="10">
        <v>3</v>
      </c>
      <c r="BF124" s="6">
        <v>2</v>
      </c>
      <c r="BG124" s="8">
        <v>2</v>
      </c>
      <c r="BH124" s="14">
        <v>3</v>
      </c>
      <c r="BI124" s="6">
        <v>2</v>
      </c>
      <c r="BJ124" s="12">
        <v>3</v>
      </c>
      <c r="BK124" s="6">
        <v>2</v>
      </c>
      <c r="BL124" s="10">
        <v>2</v>
      </c>
      <c r="BM124" s="6">
        <v>2</v>
      </c>
      <c r="BN124" s="8">
        <v>2</v>
      </c>
      <c r="BO124" s="14">
        <v>3</v>
      </c>
      <c r="BP124" s="6">
        <v>1</v>
      </c>
      <c r="BQ124" s="12">
        <v>3</v>
      </c>
      <c r="BR124" s="6">
        <v>2</v>
      </c>
      <c r="BS124" s="10">
        <v>2</v>
      </c>
      <c r="BT124" s="6">
        <v>2</v>
      </c>
      <c r="BU124" s="8">
        <v>2</v>
      </c>
      <c r="BV124" s="14">
        <v>2</v>
      </c>
      <c r="BW124" s="6">
        <v>3</v>
      </c>
      <c r="BX124" s="12">
        <v>2</v>
      </c>
      <c r="BY124" s="6">
        <v>2</v>
      </c>
      <c r="BZ124" s="10">
        <v>2</v>
      </c>
      <c r="CA124" s="6">
        <v>1</v>
      </c>
      <c r="CB124" s="8">
        <v>3</v>
      </c>
      <c r="CC124" s="14">
        <v>3</v>
      </c>
      <c r="CD124" s="6">
        <v>2</v>
      </c>
      <c r="CE124" s="12">
        <v>3</v>
      </c>
      <c r="CF124" s="6">
        <v>2</v>
      </c>
      <c r="CG124" s="10">
        <v>2</v>
      </c>
      <c r="CH124" s="6">
        <v>2</v>
      </c>
      <c r="CI124" s="8">
        <v>1</v>
      </c>
      <c r="CJ124" s="14">
        <v>2</v>
      </c>
      <c r="CK124" s="58">
        <f t="shared" si="9"/>
        <v>52</v>
      </c>
      <c r="CL124" s="59">
        <f t="shared" si="10"/>
        <v>41</v>
      </c>
      <c r="CM124" s="60">
        <f t="shared" si="11"/>
        <v>24</v>
      </c>
      <c r="CN124" s="61">
        <f t="shared" si="12"/>
        <v>17</v>
      </c>
      <c r="CO124" s="62">
        <f t="shared" si="13"/>
        <v>16</v>
      </c>
      <c r="CP124" s="63">
        <f t="shared" si="14"/>
        <v>21</v>
      </c>
      <c r="CQ124" s="64">
        <f t="shared" si="15"/>
        <v>121</v>
      </c>
    </row>
    <row r="125" spans="1:95" x14ac:dyDescent="0.25">
      <c r="A125" s="1">
        <v>42065.331365740742</v>
      </c>
      <c r="B125" t="s">
        <v>629</v>
      </c>
      <c r="C125" t="s">
        <v>629</v>
      </c>
      <c r="D125" t="s">
        <v>428</v>
      </c>
      <c r="E125" t="s">
        <v>630</v>
      </c>
      <c r="F125" t="s">
        <v>61</v>
      </c>
      <c r="G125" s="29">
        <f>(SUM(R125:AF125)-'רשימות עזר'!$C$8)/'רשימות עזר'!$D$8</f>
        <v>0.94000000000000006</v>
      </c>
      <c r="H125" s="37">
        <f>(SUM(AG125+AI125+AK125+AN125+AP125+AR125+AU125+AW125+BB125+BD125+BF125+BI125+BK125+BM125+BP125+BR125+BT125+BW125+BY125+CA125+CD125+CF125+CH125)-'רשימות עזר'!$C$2)/'רשימות עזר'!$D$2</f>
        <v>0.22157434402332407</v>
      </c>
      <c r="I125" s="38">
        <f>($CM125-'רשימות עזר'!$C$3)/('רשימות עזר'!$D$3)</f>
        <v>1.1396825396825396</v>
      </c>
      <c r="J125" s="39">
        <f>($CN125-'רשימות עזר'!$C$4)/('רשימות עזר'!$D$4)</f>
        <v>0.27490039840637431</v>
      </c>
      <c r="K125" s="40">
        <f>($CO125-'רשימות עזר'!$C$5)/('רשימות עזר'!$D$5)</f>
        <v>-1.806122448979592</v>
      </c>
      <c r="L125" s="41">
        <f>($CP125-'רשימות עזר'!$C$6)/('רשימות עזר'!$D$6)</f>
        <v>0.84751773049645418</v>
      </c>
      <c r="M125" s="42">
        <f>(CQ125-'רשימות עזר'!$C$7)/('רשימות עזר'!$D$7)</f>
        <v>0.44333748443337517</v>
      </c>
      <c r="N125" s="73">
        <f t="shared" si="8"/>
        <v>0.69166874221668762</v>
      </c>
      <c r="O125">
        <v>3</v>
      </c>
      <c r="P125">
        <v>8</v>
      </c>
      <c r="Q125" t="b">
        <v>0</v>
      </c>
      <c r="R125" s="4">
        <v>3</v>
      </c>
      <c r="S125" s="4">
        <v>1</v>
      </c>
      <c r="T125" s="4">
        <v>3</v>
      </c>
      <c r="U125" s="4">
        <v>2</v>
      </c>
      <c r="V125" s="4">
        <v>2</v>
      </c>
      <c r="W125" s="4">
        <v>1</v>
      </c>
      <c r="X125" s="4">
        <v>6</v>
      </c>
      <c r="Y125" s="4">
        <v>7</v>
      </c>
      <c r="Z125" s="4">
        <v>5</v>
      </c>
      <c r="AA125" s="4">
        <v>5</v>
      </c>
      <c r="AB125" s="4">
        <v>3</v>
      </c>
      <c r="AC125" s="4">
        <v>4</v>
      </c>
      <c r="AD125" s="4">
        <v>5</v>
      </c>
      <c r="AE125" s="4">
        <v>4</v>
      </c>
      <c r="AF125" s="4">
        <v>6</v>
      </c>
      <c r="AG125" s="6">
        <v>4</v>
      </c>
      <c r="AH125" s="12">
        <v>2</v>
      </c>
      <c r="AI125" s="6">
        <v>2</v>
      </c>
      <c r="AJ125" s="10">
        <v>2</v>
      </c>
      <c r="AK125" s="6">
        <v>1</v>
      </c>
      <c r="AL125" s="8">
        <v>1</v>
      </c>
      <c r="AM125" s="14">
        <v>3</v>
      </c>
      <c r="AN125" s="6">
        <v>1</v>
      </c>
      <c r="AO125" s="12">
        <v>2</v>
      </c>
      <c r="AP125" s="6">
        <v>2</v>
      </c>
      <c r="AQ125" s="10">
        <v>3</v>
      </c>
      <c r="AR125" s="6">
        <v>2</v>
      </c>
      <c r="AS125" s="8">
        <v>1</v>
      </c>
      <c r="AT125" s="14">
        <v>1</v>
      </c>
      <c r="AU125" s="6">
        <v>1</v>
      </c>
      <c r="AV125" s="12">
        <v>4</v>
      </c>
      <c r="AW125" s="6">
        <v>3</v>
      </c>
      <c r="AX125" s="10">
        <v>1</v>
      </c>
      <c r="AY125" s="6">
        <v>1</v>
      </c>
      <c r="AZ125" s="8">
        <v>1</v>
      </c>
      <c r="BA125" s="14">
        <v>4</v>
      </c>
      <c r="BB125" s="6">
        <v>3</v>
      </c>
      <c r="BC125" s="12">
        <v>4</v>
      </c>
      <c r="BD125" s="6">
        <v>1</v>
      </c>
      <c r="BE125" s="10">
        <v>2</v>
      </c>
      <c r="BF125" s="6">
        <v>3</v>
      </c>
      <c r="BG125" s="8">
        <v>1</v>
      </c>
      <c r="BH125" s="14">
        <v>4</v>
      </c>
      <c r="BI125" s="6">
        <v>3</v>
      </c>
      <c r="BJ125" s="12">
        <v>4</v>
      </c>
      <c r="BK125" s="6">
        <v>4</v>
      </c>
      <c r="BL125" s="10">
        <v>1</v>
      </c>
      <c r="BM125" s="6">
        <v>2</v>
      </c>
      <c r="BN125" s="8">
        <v>1</v>
      </c>
      <c r="BO125" s="14">
        <v>3</v>
      </c>
      <c r="BP125" s="6">
        <v>1</v>
      </c>
      <c r="BQ125" s="12">
        <v>2</v>
      </c>
      <c r="BR125" s="6">
        <v>2</v>
      </c>
      <c r="BS125" s="10">
        <v>4</v>
      </c>
      <c r="BT125" s="6">
        <v>3</v>
      </c>
      <c r="BU125" s="8">
        <v>1</v>
      </c>
      <c r="BV125" s="14">
        <v>4</v>
      </c>
      <c r="BW125" s="6">
        <v>3</v>
      </c>
      <c r="BX125" s="12">
        <v>4</v>
      </c>
      <c r="BY125" s="6">
        <v>1</v>
      </c>
      <c r="BZ125" s="10">
        <v>1</v>
      </c>
      <c r="CA125" s="6">
        <v>1</v>
      </c>
      <c r="CB125" s="8">
        <v>1</v>
      </c>
      <c r="CC125" s="14">
        <v>4</v>
      </c>
      <c r="CD125" s="6">
        <v>2</v>
      </c>
      <c r="CE125" s="12">
        <v>4</v>
      </c>
      <c r="CF125" s="6">
        <v>1</v>
      </c>
      <c r="CG125" s="10">
        <v>1</v>
      </c>
      <c r="CH125" s="6">
        <v>1</v>
      </c>
      <c r="CI125" s="8">
        <v>2</v>
      </c>
      <c r="CJ125" s="14">
        <v>2</v>
      </c>
      <c r="CK125" s="58">
        <f t="shared" si="9"/>
        <v>57</v>
      </c>
      <c r="CL125" s="59">
        <f t="shared" si="10"/>
        <v>47</v>
      </c>
      <c r="CM125" s="60">
        <f t="shared" si="11"/>
        <v>26</v>
      </c>
      <c r="CN125" s="61">
        <f t="shared" si="12"/>
        <v>15</v>
      </c>
      <c r="CO125" s="62">
        <f t="shared" si="13"/>
        <v>9</v>
      </c>
      <c r="CP125" s="63">
        <f t="shared" si="14"/>
        <v>25</v>
      </c>
      <c r="CQ125" s="64">
        <f t="shared" si="15"/>
        <v>123</v>
      </c>
    </row>
    <row r="126" spans="1:95" x14ac:dyDescent="0.25">
      <c r="A126" s="1">
        <v>42067.350405092591</v>
      </c>
      <c r="B126" t="s">
        <v>631</v>
      </c>
      <c r="C126" t="s">
        <v>631</v>
      </c>
      <c r="D126" t="s">
        <v>428</v>
      </c>
      <c r="E126" t="s">
        <v>632</v>
      </c>
      <c r="F126" t="s">
        <v>61</v>
      </c>
      <c r="G126" s="29">
        <f>(SUM(R126:AF126)-'רשימות עזר'!$C$8)/'רשימות עזר'!$D$8</f>
        <v>0.1400000000000001</v>
      </c>
      <c r="H126" s="37">
        <f>(SUM(AG126+AI126+AK126+AN126+AP126+AR126+AU126+AW126+BB126+BD126+BF126+BI126+BK126+BM126+BP126+BR126+BT126+BW126+BY126+CA126+CD126+CF126+CH126)-'רשימות עזר'!$C$2)/'רשימות עזר'!$D$2</f>
        <v>0.36734693877551067</v>
      </c>
      <c r="I126" s="38">
        <f>($CM126-'רשימות עזר'!$C$3)/('רשימות עזר'!$D$3)</f>
        <v>-0.44761904761904769</v>
      </c>
      <c r="J126" s="39">
        <f>($CN126-'רשימות עזר'!$C$4)/('רשימות עזר'!$D$4)</f>
        <v>0.67330677290836638</v>
      </c>
      <c r="K126" s="40">
        <f>($CO126-'רשימות עזר'!$C$5)/('רשימות עזר'!$D$5)</f>
        <v>0.23469387755102025</v>
      </c>
      <c r="L126" s="41">
        <f>($CP126-'רשימות עזר'!$C$6)/('רשימות עזר'!$D$6)</f>
        <v>-0.21631205673758847</v>
      </c>
      <c r="M126" s="42">
        <f>(CQ126-'רשימות עזר'!$C$7)/('רשימות עזר'!$D$7)</f>
        <v>0.44333748443337517</v>
      </c>
      <c r="N126" s="73">
        <f t="shared" si="8"/>
        <v>0.29166874221668765</v>
      </c>
      <c r="O126">
        <v>1</v>
      </c>
      <c r="P126">
        <v>7</v>
      </c>
      <c r="Q126" t="b">
        <v>0</v>
      </c>
      <c r="R126" s="4">
        <v>7</v>
      </c>
      <c r="S126" s="4">
        <v>1</v>
      </c>
      <c r="T126" s="4">
        <v>1</v>
      </c>
      <c r="U126" s="4">
        <v>3</v>
      </c>
      <c r="V126" s="4">
        <v>2</v>
      </c>
      <c r="W126" s="4">
        <v>1</v>
      </c>
      <c r="X126" s="4">
        <v>3</v>
      </c>
      <c r="Y126" s="4">
        <v>7</v>
      </c>
      <c r="Z126" s="4">
        <v>1</v>
      </c>
      <c r="AA126" s="4">
        <v>3</v>
      </c>
      <c r="AB126" s="4">
        <v>3</v>
      </c>
      <c r="AC126" s="4">
        <v>2</v>
      </c>
      <c r="AD126" s="4">
        <v>1</v>
      </c>
      <c r="AE126" s="4">
        <v>2</v>
      </c>
      <c r="AF126" s="4">
        <v>8</v>
      </c>
      <c r="AG126" s="6">
        <v>3</v>
      </c>
      <c r="AH126" s="12">
        <v>2</v>
      </c>
      <c r="AI126" s="6">
        <v>1</v>
      </c>
      <c r="AJ126" s="10">
        <v>2</v>
      </c>
      <c r="AK126" s="6">
        <v>2</v>
      </c>
      <c r="AL126" s="8">
        <v>2</v>
      </c>
      <c r="AM126" s="14">
        <v>3</v>
      </c>
      <c r="AN126" s="6">
        <v>2</v>
      </c>
      <c r="AO126" s="12">
        <v>2</v>
      </c>
      <c r="AP126" s="6">
        <v>3</v>
      </c>
      <c r="AQ126" s="10">
        <v>2</v>
      </c>
      <c r="AR126" s="6">
        <v>2</v>
      </c>
      <c r="AS126" s="8">
        <v>1</v>
      </c>
      <c r="AT126" s="14">
        <v>2</v>
      </c>
      <c r="AU126" s="6">
        <v>1</v>
      </c>
      <c r="AV126" s="12">
        <v>3</v>
      </c>
      <c r="AW126" s="6">
        <v>3</v>
      </c>
      <c r="AX126" s="10">
        <v>2</v>
      </c>
      <c r="AY126" s="6">
        <v>1</v>
      </c>
      <c r="AZ126" s="8">
        <v>2</v>
      </c>
      <c r="BA126" s="14">
        <v>3</v>
      </c>
      <c r="BB126" s="6">
        <v>2</v>
      </c>
      <c r="BC126" s="12">
        <v>3</v>
      </c>
      <c r="BD126" s="6">
        <v>2</v>
      </c>
      <c r="BE126" s="10">
        <v>2</v>
      </c>
      <c r="BF126" s="6">
        <v>2</v>
      </c>
      <c r="BG126" s="8">
        <v>2</v>
      </c>
      <c r="BH126" s="14">
        <v>3</v>
      </c>
      <c r="BI126" s="6">
        <v>2</v>
      </c>
      <c r="BJ126" s="12">
        <v>3</v>
      </c>
      <c r="BK126" s="6">
        <v>3</v>
      </c>
      <c r="BL126" s="10">
        <v>2</v>
      </c>
      <c r="BM126" s="6">
        <v>2</v>
      </c>
      <c r="BN126" s="8">
        <v>2</v>
      </c>
      <c r="BO126" s="14">
        <v>3</v>
      </c>
      <c r="BP126" s="6">
        <v>2</v>
      </c>
      <c r="BQ126" s="12">
        <v>2</v>
      </c>
      <c r="BR126" s="6">
        <v>3</v>
      </c>
      <c r="BS126" s="10">
        <v>2</v>
      </c>
      <c r="BT126" s="6">
        <v>3</v>
      </c>
      <c r="BU126" s="8">
        <v>2</v>
      </c>
      <c r="BV126" s="14">
        <v>2</v>
      </c>
      <c r="BW126" s="6">
        <v>1</v>
      </c>
      <c r="BX126" s="12">
        <v>3</v>
      </c>
      <c r="BY126" s="6">
        <v>2</v>
      </c>
      <c r="BZ126" s="10">
        <v>2</v>
      </c>
      <c r="CA126" s="6">
        <v>2</v>
      </c>
      <c r="CB126" s="8">
        <v>2</v>
      </c>
      <c r="CC126" s="14">
        <v>3</v>
      </c>
      <c r="CD126" s="6">
        <v>2</v>
      </c>
      <c r="CE126" s="12">
        <v>3</v>
      </c>
      <c r="CF126" s="6">
        <v>2</v>
      </c>
      <c r="CG126" s="10">
        <v>2</v>
      </c>
      <c r="CH126" s="6">
        <v>1</v>
      </c>
      <c r="CI126" s="8">
        <v>2</v>
      </c>
      <c r="CJ126" s="14">
        <v>3</v>
      </c>
      <c r="CK126" s="58">
        <f t="shared" si="9"/>
        <v>45</v>
      </c>
      <c r="CL126" s="59">
        <f t="shared" si="10"/>
        <v>48</v>
      </c>
      <c r="CM126" s="60">
        <f t="shared" si="11"/>
        <v>21</v>
      </c>
      <c r="CN126" s="61">
        <f t="shared" si="12"/>
        <v>16</v>
      </c>
      <c r="CO126" s="62">
        <f t="shared" si="13"/>
        <v>15</v>
      </c>
      <c r="CP126" s="63">
        <f t="shared" si="14"/>
        <v>22</v>
      </c>
      <c r="CQ126" s="64">
        <f t="shared" si="15"/>
        <v>123</v>
      </c>
    </row>
    <row r="127" spans="1:95" x14ac:dyDescent="0.25">
      <c r="A127" s="1">
        <v>42074.350405092591</v>
      </c>
      <c r="B127" t="s">
        <v>641</v>
      </c>
      <c r="C127" t="s">
        <v>641</v>
      </c>
      <c r="D127" t="s">
        <v>428</v>
      </c>
      <c r="E127" t="s">
        <v>642</v>
      </c>
      <c r="F127" t="s">
        <v>61</v>
      </c>
      <c r="G127" s="29">
        <f>(SUM(R127:AF127)-'רשימות עזר'!$C$8)/'רשימות עזר'!$D$8</f>
        <v>0.6066666666666668</v>
      </c>
      <c r="H127" s="37">
        <f>(SUM(AG127+AI127+AK127+AN127+AP127+AR127+AU127+AW127+BB127+BD127+BF127+BI127+BK127+BM127+BP127+BR127+BT127+BW127+BY127+CA127+CD127+CF127+CH127)-'רשימות עזר'!$C$2)/'רשימות עזר'!$D$2</f>
        <v>-1.2361516034985418</v>
      </c>
      <c r="I127" s="38">
        <f>($CM127-'רשימות עזר'!$C$3)/('רשימות עזר'!$D$3)</f>
        <v>0.82222222222222219</v>
      </c>
      <c r="J127" s="39">
        <f>($CN127-'רשימות עזר'!$C$4)/('רשימות עזר'!$D$4)</f>
        <v>-0.92031872509960189</v>
      </c>
      <c r="K127" s="40">
        <f>($CO127-'רשימות עזר'!$C$5)/('רשימות עזר'!$D$5)</f>
        <v>-1.806122448979592</v>
      </c>
      <c r="L127" s="41">
        <f>($CP127-'רשימות עזר'!$C$6)/('רשימות עזר'!$D$6)</f>
        <v>1.2021276595744683</v>
      </c>
      <c r="M127" s="42">
        <f>(CQ127-'רשימות עזר'!$C$7)/('רשימות עזר'!$D$7)</f>
        <v>-1.1755915317559151</v>
      </c>
      <c r="N127" s="73">
        <f t="shared" si="8"/>
        <v>-0.28446243254462417</v>
      </c>
      <c r="O127">
        <v>1</v>
      </c>
      <c r="P127">
        <v>5</v>
      </c>
      <c r="Q127" t="s">
        <v>64</v>
      </c>
      <c r="R127" s="4">
        <v>3</v>
      </c>
      <c r="S127" s="4">
        <v>5</v>
      </c>
      <c r="T127" s="4">
        <v>1</v>
      </c>
      <c r="U127" s="4">
        <v>7</v>
      </c>
      <c r="V127" s="4">
        <v>4</v>
      </c>
      <c r="W127" s="4">
        <v>2</v>
      </c>
      <c r="X127" s="4">
        <v>3</v>
      </c>
      <c r="Y127" s="4">
        <v>2</v>
      </c>
      <c r="Z127" s="4">
        <v>5</v>
      </c>
      <c r="AA127" s="4">
        <v>5</v>
      </c>
      <c r="AB127" s="4">
        <v>2</v>
      </c>
      <c r="AC127" s="4">
        <v>2</v>
      </c>
      <c r="AD127" s="4">
        <v>3</v>
      </c>
      <c r="AE127" s="4">
        <v>5</v>
      </c>
      <c r="AF127" s="4">
        <v>3</v>
      </c>
      <c r="AG127" s="6">
        <v>3</v>
      </c>
      <c r="AH127" s="12">
        <v>3</v>
      </c>
      <c r="AI127" s="6">
        <v>2</v>
      </c>
      <c r="AJ127" s="10">
        <v>1</v>
      </c>
      <c r="AK127" s="6">
        <v>3</v>
      </c>
      <c r="AL127" s="8">
        <v>1</v>
      </c>
      <c r="AM127" s="14">
        <v>3</v>
      </c>
      <c r="AN127" s="6">
        <v>1</v>
      </c>
      <c r="AO127" s="12">
        <v>2</v>
      </c>
      <c r="AP127" s="6">
        <v>1</v>
      </c>
      <c r="AQ127" s="10">
        <v>2</v>
      </c>
      <c r="AR127" s="6">
        <v>1</v>
      </c>
      <c r="AS127" s="8">
        <v>1</v>
      </c>
      <c r="AT127" s="14">
        <v>2</v>
      </c>
      <c r="AU127" s="6">
        <v>1</v>
      </c>
      <c r="AV127" s="12">
        <v>4</v>
      </c>
      <c r="AW127" s="6">
        <v>2</v>
      </c>
      <c r="AX127" s="10">
        <v>1</v>
      </c>
      <c r="AY127" s="6">
        <v>1</v>
      </c>
      <c r="AZ127" s="8">
        <v>1</v>
      </c>
      <c r="BA127" s="14">
        <v>3</v>
      </c>
      <c r="BB127" s="6">
        <v>2</v>
      </c>
      <c r="BC127" s="12">
        <v>3</v>
      </c>
      <c r="BD127" s="6">
        <v>2</v>
      </c>
      <c r="BE127" s="10">
        <v>2</v>
      </c>
      <c r="BF127" s="6">
        <v>1</v>
      </c>
      <c r="BG127" s="8">
        <v>1</v>
      </c>
      <c r="BH127" s="14">
        <v>4</v>
      </c>
      <c r="BI127" s="6">
        <v>1</v>
      </c>
      <c r="BJ127" s="12">
        <v>3</v>
      </c>
      <c r="BK127" s="6">
        <v>3</v>
      </c>
      <c r="BL127" s="10">
        <v>1</v>
      </c>
      <c r="BM127" s="6">
        <v>1</v>
      </c>
      <c r="BN127" s="8">
        <v>2</v>
      </c>
      <c r="BO127" s="14">
        <v>4</v>
      </c>
      <c r="BP127" s="6">
        <v>3</v>
      </c>
      <c r="BQ127" s="12">
        <v>4</v>
      </c>
      <c r="BR127" s="6">
        <v>2</v>
      </c>
      <c r="BS127" s="10">
        <v>1</v>
      </c>
      <c r="BT127" s="6">
        <v>1</v>
      </c>
      <c r="BU127" s="8">
        <v>1</v>
      </c>
      <c r="BV127" s="14">
        <v>3</v>
      </c>
      <c r="BW127" s="6">
        <v>1</v>
      </c>
      <c r="BX127" s="12">
        <v>2</v>
      </c>
      <c r="BY127" s="6">
        <v>2</v>
      </c>
      <c r="BZ127" s="10">
        <v>2</v>
      </c>
      <c r="CA127" s="6">
        <v>1</v>
      </c>
      <c r="CB127" s="8">
        <v>1</v>
      </c>
      <c r="CC127" s="14">
        <v>4</v>
      </c>
      <c r="CD127" s="6">
        <v>1</v>
      </c>
      <c r="CE127" s="12">
        <v>4</v>
      </c>
      <c r="CF127" s="6">
        <v>1</v>
      </c>
      <c r="CG127" s="10">
        <v>2</v>
      </c>
      <c r="CH127" s="6">
        <v>1</v>
      </c>
      <c r="CI127" s="8">
        <v>1</v>
      </c>
      <c r="CJ127" s="14">
        <v>3</v>
      </c>
      <c r="CK127" s="58">
        <f t="shared" si="9"/>
        <v>52</v>
      </c>
      <c r="CL127" s="59">
        <f t="shared" si="10"/>
        <v>37</v>
      </c>
      <c r="CM127" s="60">
        <f t="shared" si="11"/>
        <v>25</v>
      </c>
      <c r="CN127" s="61">
        <f t="shared" si="12"/>
        <v>12</v>
      </c>
      <c r="CO127" s="62">
        <f t="shared" si="13"/>
        <v>9</v>
      </c>
      <c r="CP127" s="63">
        <f t="shared" si="14"/>
        <v>26</v>
      </c>
      <c r="CQ127" s="64">
        <f t="shared" si="15"/>
        <v>110</v>
      </c>
    </row>
    <row r="128" spans="1:95" x14ac:dyDescent="0.25">
      <c r="A128" s="1">
        <v>42078.213564814818</v>
      </c>
      <c r="B128" t="s">
        <v>643</v>
      </c>
      <c r="C128" t="s">
        <v>643</v>
      </c>
      <c r="D128" t="s">
        <v>428</v>
      </c>
      <c r="E128" t="s">
        <v>644</v>
      </c>
      <c r="F128" t="s">
        <v>61</v>
      </c>
      <c r="G128" s="29">
        <f>(SUM(R128:AF128)-'רשימות עזר'!$C$8)/'רשימות עזר'!$D$8</f>
        <v>-1.5266666666666666</v>
      </c>
      <c r="H128" s="37">
        <f>(SUM(AG128+AI128+AK128+AN128+AP128+AR128+AU128+AW128+BB128+BD128+BF128+BI128+BK128+BM128+BP128+BR128+BT128+BW128+BY128+CA128+CD128+CF128+CH128)-'רשימות עזר'!$C$2)/'רשימות עזר'!$D$2</f>
        <v>-1.6734693877551015</v>
      </c>
      <c r="I128" s="38">
        <f>($CM128-'רשימות עזר'!$C$3)/('רשימות עזר'!$D$3)</f>
        <v>1.4571428571428571</v>
      </c>
      <c r="J128" s="39">
        <f>($CN128-'רשימות עזר'!$C$4)/('רשימות עזר'!$D$4)</f>
        <v>-1.7171314741035859</v>
      </c>
      <c r="K128" s="40">
        <f>($CO128-'רשימות עזר'!$C$5)/('רשימות עזר'!$D$5)</f>
        <v>-2.1462585034013606</v>
      </c>
      <c r="L128" s="41">
        <f>($CP128-'רשימות עזר'!$C$6)/('רשימות עזר'!$D$6)</f>
        <v>0.49290780141843993</v>
      </c>
      <c r="M128" s="42">
        <f>(CQ128-'רשימות עזר'!$C$7)/('רשימות עזר'!$D$7)</f>
        <v>-1.9227895392278953</v>
      </c>
      <c r="N128" s="73">
        <f t="shared" si="8"/>
        <v>-1.724728102947281</v>
      </c>
      <c r="O128">
        <v>1</v>
      </c>
      <c r="P128">
        <v>5</v>
      </c>
      <c r="Q128" t="s">
        <v>81</v>
      </c>
      <c r="R128" s="4">
        <v>2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  <c r="AA128" s="4">
        <v>1</v>
      </c>
      <c r="AB128" s="4">
        <v>1</v>
      </c>
      <c r="AC128" s="4">
        <v>1</v>
      </c>
      <c r="AD128" s="4">
        <v>5</v>
      </c>
      <c r="AE128" s="4">
        <v>1</v>
      </c>
      <c r="AF128" s="4">
        <v>1</v>
      </c>
      <c r="AG128" s="6">
        <v>4</v>
      </c>
      <c r="AH128" s="12">
        <v>3</v>
      </c>
      <c r="AI128" s="6">
        <v>1</v>
      </c>
      <c r="AJ128" s="10">
        <v>1</v>
      </c>
      <c r="AK128" s="6">
        <v>1</v>
      </c>
      <c r="AL128" s="8">
        <v>1</v>
      </c>
      <c r="AM128" s="14">
        <v>3</v>
      </c>
      <c r="AN128" s="6">
        <v>1</v>
      </c>
      <c r="AO128" s="12">
        <v>2</v>
      </c>
      <c r="AP128" s="6">
        <v>2</v>
      </c>
      <c r="AQ128" s="10">
        <v>1</v>
      </c>
      <c r="AR128" s="6">
        <v>1</v>
      </c>
      <c r="AS128" s="8">
        <v>1</v>
      </c>
      <c r="AT128" s="14">
        <v>2</v>
      </c>
      <c r="AU128" s="6">
        <v>1</v>
      </c>
      <c r="AV128" s="12">
        <v>4</v>
      </c>
      <c r="AW128" s="6">
        <v>2</v>
      </c>
      <c r="AX128" s="10">
        <v>2</v>
      </c>
      <c r="AY128" s="6">
        <v>1</v>
      </c>
      <c r="AZ128" s="8">
        <v>1</v>
      </c>
      <c r="BA128" s="14">
        <v>3</v>
      </c>
      <c r="BB128" s="6">
        <v>1</v>
      </c>
      <c r="BC128" s="12">
        <v>4</v>
      </c>
      <c r="BD128" s="6">
        <v>1</v>
      </c>
      <c r="BE128" s="10">
        <v>1</v>
      </c>
      <c r="BF128" s="6">
        <v>1</v>
      </c>
      <c r="BG128" s="8">
        <v>1</v>
      </c>
      <c r="BH128" s="14">
        <v>4</v>
      </c>
      <c r="BI128" s="6">
        <v>3</v>
      </c>
      <c r="BJ128" s="12">
        <v>4</v>
      </c>
      <c r="BK128" s="6">
        <v>3</v>
      </c>
      <c r="BL128" s="10">
        <v>1</v>
      </c>
      <c r="BM128" s="6">
        <v>1</v>
      </c>
      <c r="BN128" s="8">
        <v>1</v>
      </c>
      <c r="BO128" s="14">
        <v>4</v>
      </c>
      <c r="BP128" s="6">
        <v>1</v>
      </c>
      <c r="BQ128" s="12">
        <v>4</v>
      </c>
      <c r="BR128" s="6">
        <v>3</v>
      </c>
      <c r="BS128" s="10">
        <v>1</v>
      </c>
      <c r="BT128" s="6">
        <v>1</v>
      </c>
      <c r="BU128" s="8">
        <v>1</v>
      </c>
      <c r="BV128" s="14">
        <v>2</v>
      </c>
      <c r="BW128" s="6">
        <v>1</v>
      </c>
      <c r="BX128" s="12">
        <v>2</v>
      </c>
      <c r="BY128" s="6">
        <v>1</v>
      </c>
      <c r="BZ128" s="10">
        <v>1</v>
      </c>
      <c r="CA128" s="6">
        <v>1</v>
      </c>
      <c r="CB128" s="8">
        <v>1</v>
      </c>
      <c r="CC128" s="14">
        <v>3</v>
      </c>
      <c r="CD128" s="6">
        <v>1</v>
      </c>
      <c r="CE128" s="12">
        <v>4</v>
      </c>
      <c r="CF128" s="6">
        <v>1</v>
      </c>
      <c r="CG128" s="10">
        <v>2</v>
      </c>
      <c r="CH128" s="6">
        <v>1</v>
      </c>
      <c r="CI128" s="8">
        <v>1</v>
      </c>
      <c r="CJ128" s="14">
        <v>3</v>
      </c>
      <c r="CK128" s="58">
        <f t="shared" si="9"/>
        <v>20</v>
      </c>
      <c r="CL128" s="59">
        <f t="shared" si="10"/>
        <v>34</v>
      </c>
      <c r="CM128" s="60">
        <f t="shared" si="11"/>
        <v>27</v>
      </c>
      <c r="CN128" s="61">
        <f t="shared" si="12"/>
        <v>10</v>
      </c>
      <c r="CO128" s="62">
        <f t="shared" si="13"/>
        <v>8</v>
      </c>
      <c r="CP128" s="63">
        <f t="shared" si="14"/>
        <v>24</v>
      </c>
      <c r="CQ128" s="64">
        <f t="shared" si="15"/>
        <v>104</v>
      </c>
    </row>
    <row r="129" spans="1:95" x14ac:dyDescent="0.25">
      <c r="A129" s="1">
        <v>42079.267395833333</v>
      </c>
      <c r="B129" t="s">
        <v>654</v>
      </c>
      <c r="C129" t="s">
        <v>654</v>
      </c>
      <c r="D129" t="s">
        <v>428</v>
      </c>
      <c r="E129" t="s">
        <v>655</v>
      </c>
      <c r="F129" t="s">
        <v>61</v>
      </c>
      <c r="G129" s="29">
        <f>(SUM(R129:AF129)-'רשימות עזר'!$C$8)/'רשימות עזר'!$D$8</f>
        <v>-0.59333333333333327</v>
      </c>
      <c r="H129" s="37">
        <f>(SUM(AG129+AI129+AK129+AN129+AP129+AR129+AU129+AW129+BB129+BD129+BF129+BI129+BK129+BM129+BP129+BR129+BT129+BW129+BY129+CA129+CD129+CF129+CH129)-'רשימות עזר'!$C$2)/'רשימות עזר'!$D$2</f>
        <v>7.5801749271137475E-2</v>
      </c>
      <c r="I129" s="38">
        <f>($CM129-'רשימות עזר'!$C$3)/('רשימות עזר'!$D$3)</f>
        <v>-0.1301587301587302</v>
      </c>
      <c r="J129" s="39">
        <f>($CN129-'רשימות עזר'!$C$4)/('רשימות עזר'!$D$4)</f>
        <v>-2.115537848605578</v>
      </c>
      <c r="K129" s="40">
        <f>($CO129-'רשימות עזר'!$C$5)/('רשימות עזר'!$D$5)</f>
        <v>-1.806122448979592</v>
      </c>
      <c r="L129" s="41">
        <f>($CP129-'רשימות עזר'!$C$6)/('רשימות עזר'!$D$6)</f>
        <v>0.84751773049645418</v>
      </c>
      <c r="M129" s="42">
        <f>(CQ129-'רשימות עזר'!$C$7)/('רשימות עזר'!$D$7)</f>
        <v>-0.92652552926525511</v>
      </c>
      <c r="N129" s="73">
        <f t="shared" si="8"/>
        <v>-0.75992943129929413</v>
      </c>
      <c r="O129">
        <v>6</v>
      </c>
      <c r="P129">
        <v>8</v>
      </c>
      <c r="Q129" t="b">
        <v>0</v>
      </c>
      <c r="R129" s="4">
        <v>3</v>
      </c>
      <c r="S129" s="4">
        <v>1</v>
      </c>
      <c r="T129" s="4">
        <v>1</v>
      </c>
      <c r="U129" s="4">
        <v>1</v>
      </c>
      <c r="V129" s="4">
        <v>4</v>
      </c>
      <c r="W129" s="4">
        <v>6</v>
      </c>
      <c r="X129" s="4">
        <v>1</v>
      </c>
      <c r="Y129" s="4">
        <v>1</v>
      </c>
      <c r="Z129" s="4">
        <v>2</v>
      </c>
      <c r="AA129" s="4">
        <v>5</v>
      </c>
      <c r="AB129" s="4">
        <v>1</v>
      </c>
      <c r="AC129" s="4">
        <v>1</v>
      </c>
      <c r="AD129" s="4">
        <v>1</v>
      </c>
      <c r="AE129" s="4">
        <v>2</v>
      </c>
      <c r="AF129" s="4">
        <v>4</v>
      </c>
      <c r="AG129" s="6">
        <v>3</v>
      </c>
      <c r="AH129" s="12">
        <v>3</v>
      </c>
      <c r="AI129" s="6">
        <v>2</v>
      </c>
      <c r="AJ129" s="10">
        <v>1</v>
      </c>
      <c r="AK129" s="6">
        <v>2</v>
      </c>
      <c r="AL129" s="8">
        <v>1</v>
      </c>
      <c r="AM129" s="14">
        <v>3</v>
      </c>
      <c r="AN129" s="6">
        <v>1</v>
      </c>
      <c r="AO129" s="12">
        <v>3</v>
      </c>
      <c r="AP129" s="6">
        <v>1</v>
      </c>
      <c r="AQ129" s="10">
        <v>1</v>
      </c>
      <c r="AR129" s="6">
        <v>1</v>
      </c>
      <c r="AS129" s="8">
        <v>1</v>
      </c>
      <c r="AT129" s="14">
        <v>2</v>
      </c>
      <c r="AU129" s="6">
        <v>1</v>
      </c>
      <c r="AV129" s="12">
        <v>3</v>
      </c>
      <c r="AW129" s="6">
        <v>4</v>
      </c>
      <c r="AX129" s="10">
        <v>1</v>
      </c>
      <c r="AY129" s="6">
        <v>1</v>
      </c>
      <c r="AZ129" s="8">
        <v>1</v>
      </c>
      <c r="BA129" s="14">
        <v>3</v>
      </c>
      <c r="BB129" s="6">
        <v>3</v>
      </c>
      <c r="BC129" s="12">
        <v>4</v>
      </c>
      <c r="BD129" s="6">
        <v>2</v>
      </c>
      <c r="BE129" s="10">
        <v>2</v>
      </c>
      <c r="BF129" s="6">
        <v>2</v>
      </c>
      <c r="BG129" s="8">
        <v>1</v>
      </c>
      <c r="BH129" s="14">
        <v>4</v>
      </c>
      <c r="BI129" s="6">
        <v>2</v>
      </c>
      <c r="BJ129" s="12">
        <v>3</v>
      </c>
      <c r="BK129" s="6">
        <v>3</v>
      </c>
      <c r="BL129" s="10">
        <v>1</v>
      </c>
      <c r="BM129" s="6">
        <v>2</v>
      </c>
      <c r="BN129" s="8">
        <v>2</v>
      </c>
      <c r="BO129" s="14">
        <v>4</v>
      </c>
      <c r="BP129" s="6">
        <v>2</v>
      </c>
      <c r="BQ129" s="12">
        <v>2</v>
      </c>
      <c r="BR129" s="6">
        <v>2</v>
      </c>
      <c r="BS129" s="10">
        <v>1</v>
      </c>
      <c r="BT129" s="6">
        <v>1</v>
      </c>
      <c r="BU129" s="8">
        <v>1</v>
      </c>
      <c r="BV129" s="14">
        <v>2</v>
      </c>
      <c r="BW129" s="6">
        <v>2</v>
      </c>
      <c r="BX129" s="12">
        <v>1</v>
      </c>
      <c r="BY129" s="6">
        <v>3</v>
      </c>
      <c r="BZ129" s="10">
        <v>1</v>
      </c>
      <c r="CA129" s="6">
        <v>2</v>
      </c>
      <c r="CB129" s="8">
        <v>1</v>
      </c>
      <c r="CC129" s="14">
        <v>3</v>
      </c>
      <c r="CD129" s="6">
        <v>3</v>
      </c>
      <c r="CE129" s="12">
        <v>3</v>
      </c>
      <c r="CF129" s="6">
        <v>1</v>
      </c>
      <c r="CG129" s="10">
        <v>1</v>
      </c>
      <c r="CH129" s="6">
        <v>1</v>
      </c>
      <c r="CI129" s="8">
        <v>1</v>
      </c>
      <c r="CJ129" s="14">
        <v>4</v>
      </c>
      <c r="CK129" s="58">
        <f t="shared" si="9"/>
        <v>34</v>
      </c>
      <c r="CL129" s="59">
        <f t="shared" si="10"/>
        <v>46</v>
      </c>
      <c r="CM129" s="60">
        <f t="shared" si="11"/>
        <v>22</v>
      </c>
      <c r="CN129" s="61">
        <f t="shared" si="12"/>
        <v>9</v>
      </c>
      <c r="CO129" s="62">
        <f t="shared" si="13"/>
        <v>9</v>
      </c>
      <c r="CP129" s="63">
        <f t="shared" si="14"/>
        <v>25</v>
      </c>
      <c r="CQ129" s="64">
        <f t="shared" si="15"/>
        <v>112</v>
      </c>
    </row>
    <row r="130" spans="1:95" x14ac:dyDescent="0.25">
      <c r="A130" s="1">
        <v>42081.338900462964</v>
      </c>
      <c r="B130" t="s">
        <v>658</v>
      </c>
      <c r="C130" t="s">
        <v>658</v>
      </c>
      <c r="D130" t="s">
        <v>428</v>
      </c>
      <c r="E130" t="s">
        <v>659</v>
      </c>
      <c r="F130" t="s">
        <v>61</v>
      </c>
      <c r="G130" s="29">
        <f>(SUM(R130:AF130)-'רשימות עזר'!$C$8)/'רשימות עזר'!$D$8</f>
        <v>-1.0599999999999998</v>
      </c>
      <c r="H130" s="37">
        <f>(SUM(AG130+AI130+AK130+AN130+AP130+AR130+AU130+AW130+BB130+BD130+BF130+BI130+BK130+BM130+BP130+BR130+BT130+BW130+BY130+CA130+CD130+CF130+CH130)-'רשימות עזר'!$C$2)/'רשימות עזר'!$D$2</f>
        <v>1.2419825072886301</v>
      </c>
      <c r="I130" s="38">
        <f>($CM130-'רשימות עזר'!$C$3)/('רשימות עזר'!$D$3)</f>
        <v>-0.76507936507936514</v>
      </c>
      <c r="J130" s="39">
        <f>($CN130-'רשימות עזר'!$C$4)/('רשימות עזר'!$D$4)</f>
        <v>3.0637450199203187</v>
      </c>
      <c r="K130" s="40">
        <f>($CO130-'רשימות עזר'!$C$5)/('רשימות עזר'!$D$5)</f>
        <v>1.2551020408163265</v>
      </c>
      <c r="L130" s="41">
        <f>($CP130-'רשימות עזר'!$C$6)/('רשימות עזר'!$D$6)</f>
        <v>-1.9893617021276595</v>
      </c>
      <c r="M130" s="42">
        <f>(CQ130-'רשימות עזר'!$C$7)/('רשימות עזר'!$D$7)</f>
        <v>1.6886674968866753</v>
      </c>
      <c r="N130" s="73">
        <f t="shared" si="8"/>
        <v>0.31433374844333772</v>
      </c>
      <c r="O130">
        <v>4</v>
      </c>
      <c r="P130">
        <v>3</v>
      </c>
      <c r="Q130" t="b">
        <v>0</v>
      </c>
      <c r="R130" s="4">
        <v>3</v>
      </c>
      <c r="S130" s="4">
        <v>3</v>
      </c>
      <c r="T130" s="4">
        <v>5</v>
      </c>
      <c r="U130" s="4">
        <v>2</v>
      </c>
      <c r="V130" s="4">
        <v>2</v>
      </c>
      <c r="W130" s="4">
        <v>2</v>
      </c>
      <c r="X130" s="4">
        <v>1</v>
      </c>
      <c r="Y130" s="4">
        <v>1</v>
      </c>
      <c r="Z130" s="4">
        <v>1</v>
      </c>
      <c r="AA130" s="4">
        <v>1</v>
      </c>
      <c r="AB130" s="4">
        <v>1</v>
      </c>
      <c r="AC130" s="4">
        <v>1</v>
      </c>
      <c r="AD130" s="4">
        <v>1</v>
      </c>
      <c r="AE130" s="4">
        <v>2</v>
      </c>
      <c r="AF130" s="4">
        <v>1</v>
      </c>
      <c r="AG130" s="6">
        <v>3</v>
      </c>
      <c r="AH130" s="12">
        <v>2</v>
      </c>
      <c r="AI130" s="6">
        <v>2</v>
      </c>
      <c r="AJ130" s="10">
        <v>2</v>
      </c>
      <c r="AK130" s="6">
        <v>2</v>
      </c>
      <c r="AL130" s="8">
        <v>2</v>
      </c>
      <c r="AM130" s="14">
        <v>2</v>
      </c>
      <c r="AN130" s="6">
        <v>2</v>
      </c>
      <c r="AO130" s="12">
        <v>2</v>
      </c>
      <c r="AP130" s="6">
        <v>2</v>
      </c>
      <c r="AQ130" s="10">
        <v>3</v>
      </c>
      <c r="AR130" s="6">
        <v>1</v>
      </c>
      <c r="AS130" s="8">
        <v>2</v>
      </c>
      <c r="AT130" s="14">
        <v>2</v>
      </c>
      <c r="AU130" s="6">
        <v>1</v>
      </c>
      <c r="AV130" s="12">
        <v>3</v>
      </c>
      <c r="AW130" s="6">
        <v>4</v>
      </c>
      <c r="AX130" s="10">
        <v>3</v>
      </c>
      <c r="AY130" s="6">
        <v>2</v>
      </c>
      <c r="AZ130" s="8">
        <v>2</v>
      </c>
      <c r="BA130" s="14">
        <v>2</v>
      </c>
      <c r="BB130" s="6">
        <v>2</v>
      </c>
      <c r="BC130" s="12">
        <v>3</v>
      </c>
      <c r="BD130" s="6">
        <v>3</v>
      </c>
      <c r="BE130" s="10">
        <v>3</v>
      </c>
      <c r="BF130" s="6">
        <v>3</v>
      </c>
      <c r="BG130" s="8">
        <v>2</v>
      </c>
      <c r="BH130" s="14">
        <v>3</v>
      </c>
      <c r="BI130" s="6">
        <v>2</v>
      </c>
      <c r="BJ130" s="12">
        <v>3</v>
      </c>
      <c r="BK130" s="6">
        <v>3</v>
      </c>
      <c r="BL130" s="10">
        <v>2</v>
      </c>
      <c r="BM130" s="6">
        <v>3</v>
      </c>
      <c r="BN130" s="8">
        <v>3</v>
      </c>
      <c r="BO130" s="14">
        <v>2</v>
      </c>
      <c r="BP130" s="6">
        <v>2</v>
      </c>
      <c r="BQ130" s="12">
        <v>2</v>
      </c>
      <c r="BR130" s="6">
        <v>2</v>
      </c>
      <c r="BS130" s="10">
        <v>3</v>
      </c>
      <c r="BT130" s="6">
        <v>3</v>
      </c>
      <c r="BU130" s="8">
        <v>3</v>
      </c>
      <c r="BV130" s="14">
        <v>2</v>
      </c>
      <c r="BW130" s="6">
        <v>3</v>
      </c>
      <c r="BX130" s="12">
        <v>3</v>
      </c>
      <c r="BY130" s="6">
        <v>3</v>
      </c>
      <c r="BZ130" s="10">
        <v>3</v>
      </c>
      <c r="CA130" s="6">
        <v>2</v>
      </c>
      <c r="CB130" s="8">
        <v>2</v>
      </c>
      <c r="CC130" s="14">
        <v>2</v>
      </c>
      <c r="CD130" s="6">
        <v>2</v>
      </c>
      <c r="CE130" s="12">
        <v>2</v>
      </c>
      <c r="CF130" s="6">
        <v>2</v>
      </c>
      <c r="CG130" s="10">
        <v>3</v>
      </c>
      <c r="CH130" s="6">
        <v>2</v>
      </c>
      <c r="CI130" s="8">
        <v>2</v>
      </c>
      <c r="CJ130" s="14">
        <v>2</v>
      </c>
      <c r="CK130" s="58">
        <f t="shared" si="9"/>
        <v>27</v>
      </c>
      <c r="CL130" s="59">
        <f t="shared" si="10"/>
        <v>54</v>
      </c>
      <c r="CM130" s="60">
        <f t="shared" si="11"/>
        <v>20</v>
      </c>
      <c r="CN130" s="61">
        <f t="shared" si="12"/>
        <v>22</v>
      </c>
      <c r="CO130" s="62">
        <f t="shared" si="13"/>
        <v>18</v>
      </c>
      <c r="CP130" s="63">
        <f t="shared" si="14"/>
        <v>17</v>
      </c>
      <c r="CQ130" s="64">
        <f t="shared" si="15"/>
        <v>133</v>
      </c>
    </row>
    <row r="131" spans="1:95" x14ac:dyDescent="0.25">
      <c r="A131" s="1">
        <v>42082.347083333334</v>
      </c>
      <c r="B131" t="s">
        <v>662</v>
      </c>
      <c r="C131" t="s">
        <v>662</v>
      </c>
      <c r="D131" t="s">
        <v>428</v>
      </c>
      <c r="E131" t="s">
        <v>663</v>
      </c>
      <c r="F131" t="s">
        <v>61</v>
      </c>
      <c r="G131" s="29">
        <f>(SUM(R131:AF131)-'רשימות עזר'!$C$8)/'רשימות עזר'!$D$8</f>
        <v>0.54000000000000015</v>
      </c>
      <c r="H131" s="37">
        <f>(SUM(AG131+AI131+AK131+AN131+AP131+AR131+AU131+AW131+BB131+BD131+BF131+BI131+BK131+BM131+BP131+BR131+BT131+BW131+BY131+CA131+CD131+CF131+CH131)-'רשימות עזר'!$C$2)/'רשימות עזר'!$D$2</f>
        <v>-0.36151603498542229</v>
      </c>
      <c r="I131" s="38">
        <f>($CM131-'רשימות עזר'!$C$3)/('רשימות עזר'!$D$3)</f>
        <v>1.4571428571428571</v>
      </c>
      <c r="J131" s="39">
        <f>($CN131-'רשימות עזר'!$C$4)/('רשימות עזר'!$D$4)</f>
        <v>0.27490039840637431</v>
      </c>
      <c r="K131" s="40">
        <f>($CO131-'רשימות עזר'!$C$5)/('רשימות עזר'!$D$5)</f>
        <v>-0.10544217687074847</v>
      </c>
      <c r="L131" s="41">
        <f>($CP131-'רשימות עזר'!$C$6)/('רשימות עזר'!$D$6)</f>
        <v>0.13829787234042573</v>
      </c>
      <c r="M131" s="42">
        <f>(CQ131-'רשימות עזר'!$C$7)/('רשימות עזר'!$D$7)</f>
        <v>0.44333748443337517</v>
      </c>
      <c r="N131" s="73">
        <f t="shared" si="8"/>
        <v>0.49166874221668766</v>
      </c>
      <c r="O131">
        <v>1</v>
      </c>
      <c r="P131">
        <v>4</v>
      </c>
      <c r="Q131" t="b">
        <v>0</v>
      </c>
      <c r="R131" s="4">
        <v>7</v>
      </c>
      <c r="S131" s="4">
        <v>1</v>
      </c>
      <c r="T131" s="4">
        <v>1</v>
      </c>
      <c r="U131" s="4">
        <v>6</v>
      </c>
      <c r="V131" s="4">
        <v>1</v>
      </c>
      <c r="W131" s="4">
        <v>6</v>
      </c>
      <c r="X131" s="4">
        <v>3</v>
      </c>
      <c r="Y131" s="4">
        <v>2</v>
      </c>
      <c r="Z131" s="4">
        <v>1</v>
      </c>
      <c r="AA131" s="4">
        <v>5</v>
      </c>
      <c r="AB131" s="4">
        <v>1</v>
      </c>
      <c r="AC131" s="4">
        <v>4</v>
      </c>
      <c r="AD131" s="4">
        <v>2</v>
      </c>
      <c r="AE131" s="4">
        <v>3</v>
      </c>
      <c r="AF131" s="4">
        <v>8</v>
      </c>
      <c r="AG131" s="6">
        <v>3</v>
      </c>
      <c r="AH131" s="12">
        <v>3</v>
      </c>
      <c r="AI131" s="6">
        <v>1</v>
      </c>
      <c r="AJ131" s="10">
        <v>1</v>
      </c>
      <c r="AK131" s="6">
        <v>1</v>
      </c>
      <c r="AL131" s="8">
        <v>1</v>
      </c>
      <c r="AM131" s="14">
        <v>3</v>
      </c>
      <c r="AN131" s="6">
        <v>2</v>
      </c>
      <c r="AO131" s="12">
        <v>2</v>
      </c>
      <c r="AP131" s="6">
        <v>2</v>
      </c>
      <c r="AQ131" s="10">
        <v>1</v>
      </c>
      <c r="AR131" s="6">
        <v>1</v>
      </c>
      <c r="AS131" s="8">
        <v>2</v>
      </c>
      <c r="AT131" s="14">
        <v>1</v>
      </c>
      <c r="AU131" s="6">
        <v>1</v>
      </c>
      <c r="AV131" s="12">
        <v>4</v>
      </c>
      <c r="AW131" s="6">
        <v>3</v>
      </c>
      <c r="AX131" s="10">
        <v>2</v>
      </c>
      <c r="AY131" s="6">
        <v>1</v>
      </c>
      <c r="AZ131" s="8">
        <v>2</v>
      </c>
      <c r="BA131" s="14">
        <v>3</v>
      </c>
      <c r="BB131" s="6">
        <v>2</v>
      </c>
      <c r="BC131" s="12">
        <v>4</v>
      </c>
      <c r="BD131" s="6">
        <v>1</v>
      </c>
      <c r="BE131" s="10">
        <v>3</v>
      </c>
      <c r="BF131" s="6">
        <v>1</v>
      </c>
      <c r="BG131" s="8">
        <v>2</v>
      </c>
      <c r="BH131" s="14">
        <v>4</v>
      </c>
      <c r="BI131" s="6">
        <v>2</v>
      </c>
      <c r="BJ131" s="12">
        <v>4</v>
      </c>
      <c r="BK131" s="6">
        <v>3</v>
      </c>
      <c r="BL131" s="10">
        <v>2</v>
      </c>
      <c r="BM131" s="6">
        <v>2</v>
      </c>
      <c r="BN131" s="8">
        <v>2</v>
      </c>
      <c r="BO131" s="14">
        <v>4</v>
      </c>
      <c r="BP131" s="6">
        <v>2</v>
      </c>
      <c r="BQ131" s="12">
        <v>4</v>
      </c>
      <c r="BR131" s="6">
        <v>2</v>
      </c>
      <c r="BS131" s="10">
        <v>2</v>
      </c>
      <c r="BT131" s="6">
        <v>3</v>
      </c>
      <c r="BU131" s="8">
        <v>2</v>
      </c>
      <c r="BV131" s="14">
        <v>2</v>
      </c>
      <c r="BW131" s="6">
        <v>1</v>
      </c>
      <c r="BX131" s="12">
        <v>3</v>
      </c>
      <c r="BY131" s="6">
        <v>2</v>
      </c>
      <c r="BZ131" s="10">
        <v>2</v>
      </c>
      <c r="CA131" s="6">
        <v>2</v>
      </c>
      <c r="CB131" s="8">
        <v>2</v>
      </c>
      <c r="CC131" s="14">
        <v>3</v>
      </c>
      <c r="CD131" s="6">
        <v>3</v>
      </c>
      <c r="CE131" s="12">
        <v>3</v>
      </c>
      <c r="CF131" s="6">
        <v>2</v>
      </c>
      <c r="CG131" s="10">
        <v>2</v>
      </c>
      <c r="CH131" s="6">
        <v>1</v>
      </c>
      <c r="CI131" s="8">
        <v>1</v>
      </c>
      <c r="CJ131" s="14">
        <v>3</v>
      </c>
      <c r="CK131" s="58">
        <f t="shared" si="9"/>
        <v>51</v>
      </c>
      <c r="CL131" s="59">
        <f t="shared" si="10"/>
        <v>43</v>
      </c>
      <c r="CM131" s="60">
        <f t="shared" si="11"/>
        <v>27</v>
      </c>
      <c r="CN131" s="61">
        <f t="shared" si="12"/>
        <v>15</v>
      </c>
      <c r="CO131" s="62">
        <f t="shared" si="13"/>
        <v>14</v>
      </c>
      <c r="CP131" s="63">
        <f t="shared" si="14"/>
        <v>23</v>
      </c>
      <c r="CQ131" s="64">
        <f t="shared" si="15"/>
        <v>123</v>
      </c>
    </row>
    <row r="132" spans="1:95" x14ac:dyDescent="0.25">
      <c r="A132" s="1">
        <v>42082.383356481485</v>
      </c>
      <c r="B132" t="s">
        <v>664</v>
      </c>
      <c r="C132" t="s">
        <v>664</v>
      </c>
      <c r="D132" t="s">
        <v>428</v>
      </c>
      <c r="E132" t="s">
        <v>665</v>
      </c>
      <c r="F132" t="s">
        <v>61</v>
      </c>
      <c r="G132" s="29">
        <f>(SUM(R132:AF132)-'רשימות עזר'!$C$8)/'רשימות עזר'!$D$8</f>
        <v>1.8733333333333335</v>
      </c>
      <c r="H132" s="37">
        <f>(SUM(AG132+AI132+AK132+AN132+AP132+AR132+AU132+AW132+BB132+BD132+BF132+BI132+BK132+BM132+BP132+BR132+BT132+BW132+BY132+CA132+CD132+CF132+CH132)-'רשימות עזר'!$C$2)/'רשימות עזר'!$D$2</f>
        <v>-0.65306122448979542</v>
      </c>
      <c r="I132" s="38">
        <f>($CM132-'רשימות עזר'!$C$3)/('רשימות עזר'!$D$3)</f>
        <v>2.0920634920634922</v>
      </c>
      <c r="J132" s="39">
        <f>($CN132-'רשימות עזר'!$C$4)/('רשימות עזר'!$D$4)</f>
        <v>-0.12350597609561774</v>
      </c>
      <c r="K132" s="40">
        <f>($CO132-'רשימות עזר'!$C$5)/('רשימות עזר'!$D$5)</f>
        <v>-1.4659863945578233</v>
      </c>
      <c r="L132" s="41">
        <f>($CP132-'רשימות עזר'!$C$6)/('רשימות עזר'!$D$6)</f>
        <v>2.2659574468085109</v>
      </c>
      <c r="M132" s="42">
        <f>(CQ132-'רשימות עזר'!$C$7)/('רשימות עזר'!$D$7)</f>
        <v>0.56787048567870524</v>
      </c>
      <c r="N132" s="73">
        <f t="shared" ref="N132:N195" si="16">($M132+$G132)/2</f>
        <v>1.2206019095060194</v>
      </c>
      <c r="O132">
        <v>3</v>
      </c>
      <c r="P132">
        <v>7</v>
      </c>
      <c r="Q132" t="b">
        <v>0</v>
      </c>
      <c r="R132" s="4">
        <v>5</v>
      </c>
      <c r="S132" s="4">
        <v>3</v>
      </c>
      <c r="T132" s="4">
        <v>8</v>
      </c>
      <c r="U132" s="4">
        <v>3</v>
      </c>
      <c r="V132" s="4">
        <v>8</v>
      </c>
      <c r="W132" s="4">
        <v>2</v>
      </c>
      <c r="X132" s="4">
        <v>8</v>
      </c>
      <c r="Y132" s="4">
        <v>3</v>
      </c>
      <c r="Z132" s="4">
        <v>4</v>
      </c>
      <c r="AA132" s="4">
        <v>8</v>
      </c>
      <c r="AB132" s="4">
        <v>1</v>
      </c>
      <c r="AC132" s="4">
        <v>2</v>
      </c>
      <c r="AD132" s="4">
        <v>1</v>
      </c>
      <c r="AE132" s="4">
        <v>7</v>
      </c>
      <c r="AF132" s="4">
        <v>8</v>
      </c>
      <c r="AG132" s="6">
        <v>4</v>
      </c>
      <c r="AH132" s="12">
        <v>4</v>
      </c>
      <c r="AI132" s="6">
        <v>2</v>
      </c>
      <c r="AJ132" s="10">
        <v>1</v>
      </c>
      <c r="AK132" s="6">
        <v>1</v>
      </c>
      <c r="AL132" s="8">
        <v>1</v>
      </c>
      <c r="AM132" s="14">
        <v>4</v>
      </c>
      <c r="AN132" s="6">
        <v>2</v>
      </c>
      <c r="AO132" s="12">
        <v>2</v>
      </c>
      <c r="AP132" s="6">
        <v>1</v>
      </c>
      <c r="AQ132" s="10">
        <v>1</v>
      </c>
      <c r="AR132" s="6">
        <v>2</v>
      </c>
      <c r="AS132" s="8">
        <v>1</v>
      </c>
      <c r="AT132" s="14">
        <v>3</v>
      </c>
      <c r="AU132" s="6">
        <v>1</v>
      </c>
      <c r="AV132" s="12">
        <v>4</v>
      </c>
      <c r="AW132" s="6">
        <v>3</v>
      </c>
      <c r="AX132" s="10">
        <v>2</v>
      </c>
      <c r="AY132" s="6">
        <v>1</v>
      </c>
      <c r="AZ132" s="8">
        <v>1</v>
      </c>
      <c r="BA132" s="14">
        <v>3</v>
      </c>
      <c r="BB132" s="6">
        <v>2</v>
      </c>
      <c r="BC132" s="12">
        <v>4</v>
      </c>
      <c r="BD132" s="6">
        <v>1</v>
      </c>
      <c r="BE132" s="10">
        <v>2</v>
      </c>
      <c r="BF132" s="6">
        <v>2</v>
      </c>
      <c r="BG132" s="8">
        <v>2</v>
      </c>
      <c r="BH132" s="14">
        <v>4</v>
      </c>
      <c r="BI132" s="6">
        <v>2</v>
      </c>
      <c r="BJ132" s="12">
        <v>4</v>
      </c>
      <c r="BK132" s="6">
        <v>2</v>
      </c>
      <c r="BL132" s="10">
        <v>1</v>
      </c>
      <c r="BM132" s="6">
        <v>2</v>
      </c>
      <c r="BN132" s="8">
        <v>1</v>
      </c>
      <c r="BO132" s="14">
        <v>4</v>
      </c>
      <c r="BP132" s="6">
        <v>1</v>
      </c>
      <c r="BQ132" s="12">
        <v>3</v>
      </c>
      <c r="BR132" s="6">
        <v>2</v>
      </c>
      <c r="BS132" s="10">
        <v>3</v>
      </c>
      <c r="BT132" s="6">
        <v>2</v>
      </c>
      <c r="BU132" s="8">
        <v>1</v>
      </c>
      <c r="BV132" s="14">
        <v>3</v>
      </c>
      <c r="BW132" s="6">
        <v>1</v>
      </c>
      <c r="BX132" s="12">
        <v>4</v>
      </c>
      <c r="BY132" s="6">
        <v>2</v>
      </c>
      <c r="BZ132" s="10">
        <v>2</v>
      </c>
      <c r="CA132" s="6">
        <v>1</v>
      </c>
      <c r="CB132" s="8">
        <v>1</v>
      </c>
      <c r="CC132" s="14">
        <v>4</v>
      </c>
      <c r="CD132" s="6">
        <v>2</v>
      </c>
      <c r="CE132" s="12">
        <v>4</v>
      </c>
      <c r="CF132" s="6">
        <v>1</v>
      </c>
      <c r="CG132" s="10">
        <v>2</v>
      </c>
      <c r="CH132" s="6">
        <v>2</v>
      </c>
      <c r="CI132" s="8">
        <v>2</v>
      </c>
      <c r="CJ132" s="14">
        <v>4</v>
      </c>
      <c r="CK132" s="58">
        <f t="shared" ref="CK132:CK195" si="17">SUM(R132:AF132)</f>
        <v>71</v>
      </c>
      <c r="CL132" s="59">
        <f t="shared" ref="CL132:CL195" si="18">SUM(AG132+AI132+AK132+AN132+AP132+AR132+AU132+AW132+BB132+BD132+BF132+BI132+BK132+BM132+BP132+BR132+BT132+BW132+BY132+CA132+CD132+CF132+CH132)</f>
        <v>41</v>
      </c>
      <c r="CM132" s="60">
        <f t="shared" ref="CM132:CM195" si="19">SUM(AH132+AO132+AV132+BC132+BJ132+BQ132+BX132+CE132)</f>
        <v>29</v>
      </c>
      <c r="CN132" s="61">
        <f t="shared" ref="CN132:CN195" si="20">SUM(AJ132+AQ132+AX132+BE132+BL132+BS132+BZ132+CG132)</f>
        <v>14</v>
      </c>
      <c r="CO132" s="62">
        <f t="shared" ref="CO132:CO195" si="21">SUM(AL132+AS132+AZ132+BG132+BN132+BU132+CB132+CI132)</f>
        <v>10</v>
      </c>
      <c r="CP132" s="63">
        <f t="shared" ref="CP132:CP195" si="22">SUM(AM132+AT132+BA132+BH132+BO132+BV132+CC132+CJ132)</f>
        <v>29</v>
      </c>
      <c r="CQ132" s="64">
        <f t="shared" ref="CQ132:CQ195" si="23">SUM(AG132:CJ132)</f>
        <v>124</v>
      </c>
    </row>
    <row r="133" spans="1:95" x14ac:dyDescent="0.25">
      <c r="A133" s="1">
        <v>42085.23673611111</v>
      </c>
      <c r="B133" t="s">
        <v>668</v>
      </c>
      <c r="C133" t="s">
        <v>668</v>
      </c>
      <c r="D133" t="s">
        <v>428</v>
      </c>
      <c r="E133" t="s">
        <v>669</v>
      </c>
      <c r="F133" t="s">
        <v>61</v>
      </c>
      <c r="G133" s="29">
        <f>(SUM(R133:AF133)-'רשימות עזר'!$C$8)/'רשימות עזר'!$D$8</f>
        <v>-0.99333333333333329</v>
      </c>
      <c r="H133" s="37">
        <f>(SUM(AG133+AI133+AK133+AN133+AP133+AR133+AU133+AW133+BB133+BD133+BF133+BI133+BK133+BM133+BP133+BR133+BT133+BW133+BY133+CA133+CD133+CF133+CH133)-'רשימות עזר'!$C$2)/'רשימות עזר'!$D$2</f>
        <v>-2.2565597667638477</v>
      </c>
      <c r="I133" s="38">
        <f>($CM133-'רשימות עזר'!$C$3)/('רשימות עזר'!$D$3)</f>
        <v>-0.76507936507936514</v>
      </c>
      <c r="J133" s="39">
        <f>($CN133-'רשימות עזר'!$C$4)/('רשימות עזר'!$D$4)</f>
        <v>-0.92031872509960189</v>
      </c>
      <c r="K133" s="40">
        <f>($CO133-'רשימות עזר'!$C$5)/('רשימות עזר'!$D$5)</f>
        <v>-0.44557823129251717</v>
      </c>
      <c r="L133" s="41">
        <f>($CP133-'רשימות עזר'!$C$6)/('רשימות עזר'!$D$6)</f>
        <v>0.13829787234042573</v>
      </c>
      <c r="M133" s="42">
        <f>(CQ133-'רשימות עזר'!$C$7)/('רשימות עזר'!$D$7)</f>
        <v>-2.5454545454545454</v>
      </c>
      <c r="N133" s="73">
        <f t="shared" si="16"/>
        <v>-1.7693939393939393</v>
      </c>
      <c r="O133">
        <v>1</v>
      </c>
      <c r="P133">
        <v>5</v>
      </c>
      <c r="Q133" t="b">
        <v>0</v>
      </c>
      <c r="R133" s="4">
        <v>2</v>
      </c>
      <c r="S133" s="4">
        <v>1</v>
      </c>
      <c r="T133" s="4">
        <v>1</v>
      </c>
      <c r="U133" s="4">
        <v>1</v>
      </c>
      <c r="V133" s="4">
        <v>2</v>
      </c>
      <c r="W133" s="4">
        <v>1</v>
      </c>
      <c r="X133" s="4">
        <v>6</v>
      </c>
      <c r="Y133" s="4">
        <v>1</v>
      </c>
      <c r="Z133" s="4">
        <v>1</v>
      </c>
      <c r="AA133" s="4">
        <v>1</v>
      </c>
      <c r="AB133" s="4">
        <v>1</v>
      </c>
      <c r="AC133" s="4">
        <v>1</v>
      </c>
      <c r="AD133" s="4">
        <v>1</v>
      </c>
      <c r="AE133" s="4">
        <v>7</v>
      </c>
      <c r="AF133" s="4">
        <v>1</v>
      </c>
      <c r="AG133" s="6">
        <v>2</v>
      </c>
      <c r="AH133" s="12">
        <v>3</v>
      </c>
      <c r="AI133" s="6">
        <v>1</v>
      </c>
      <c r="AJ133" s="10">
        <v>1</v>
      </c>
      <c r="AK133" s="6">
        <v>1</v>
      </c>
      <c r="AL133" s="8">
        <v>1</v>
      </c>
      <c r="AM133" s="14">
        <v>3</v>
      </c>
      <c r="AN133" s="6">
        <v>1</v>
      </c>
      <c r="AO133" s="12">
        <v>2</v>
      </c>
      <c r="AP133" s="6">
        <v>1</v>
      </c>
      <c r="AQ133" s="10">
        <v>1</v>
      </c>
      <c r="AR133" s="6">
        <v>1</v>
      </c>
      <c r="AS133" s="8">
        <v>1</v>
      </c>
      <c r="AT133" s="14">
        <v>2</v>
      </c>
      <c r="AU133" s="6">
        <v>1</v>
      </c>
      <c r="AV133" s="12">
        <v>3</v>
      </c>
      <c r="AW133" s="6">
        <v>3</v>
      </c>
      <c r="AX133" s="10">
        <v>1</v>
      </c>
      <c r="AY133" s="6">
        <v>1</v>
      </c>
      <c r="AZ133" s="8">
        <v>3</v>
      </c>
      <c r="BA133" s="14">
        <v>3</v>
      </c>
      <c r="BB133" s="6">
        <v>1</v>
      </c>
      <c r="BC133" s="12">
        <v>3</v>
      </c>
      <c r="BD133" s="6">
        <v>2</v>
      </c>
      <c r="BE133" s="10">
        <v>3</v>
      </c>
      <c r="BF133" s="6">
        <v>1</v>
      </c>
      <c r="BG133" s="8">
        <v>2</v>
      </c>
      <c r="BH133" s="14">
        <v>3</v>
      </c>
      <c r="BI133" s="6">
        <v>1</v>
      </c>
      <c r="BJ133" s="12">
        <v>3</v>
      </c>
      <c r="BK133" s="6">
        <v>2</v>
      </c>
      <c r="BL133" s="10">
        <v>2</v>
      </c>
      <c r="BM133" s="6">
        <v>1</v>
      </c>
      <c r="BN133" s="8">
        <v>1</v>
      </c>
      <c r="BO133" s="14">
        <v>4</v>
      </c>
      <c r="BP133" s="6">
        <v>1</v>
      </c>
      <c r="BQ133" s="12">
        <v>3</v>
      </c>
      <c r="BR133" s="6">
        <v>2</v>
      </c>
      <c r="BS133" s="10">
        <v>1</v>
      </c>
      <c r="BT133" s="6">
        <v>2</v>
      </c>
      <c r="BU133" s="8">
        <v>2</v>
      </c>
      <c r="BV133" s="14">
        <v>2</v>
      </c>
      <c r="BW133" s="6">
        <v>1</v>
      </c>
      <c r="BX133" s="12">
        <v>1</v>
      </c>
      <c r="BY133" s="6">
        <v>1</v>
      </c>
      <c r="BZ133" s="10">
        <v>2</v>
      </c>
      <c r="CA133" s="6">
        <v>1</v>
      </c>
      <c r="CB133" s="8">
        <v>2</v>
      </c>
      <c r="CC133" s="14">
        <v>3</v>
      </c>
      <c r="CD133" s="6">
        <v>1</v>
      </c>
      <c r="CE133" s="12">
        <v>2</v>
      </c>
      <c r="CF133" s="6">
        <v>1</v>
      </c>
      <c r="CG133" s="10">
        <v>1</v>
      </c>
      <c r="CH133" s="6">
        <v>1</v>
      </c>
      <c r="CI133" s="8">
        <v>1</v>
      </c>
      <c r="CJ133" s="14">
        <v>3</v>
      </c>
      <c r="CK133" s="58">
        <f t="shared" si="17"/>
        <v>28</v>
      </c>
      <c r="CL133" s="59">
        <f t="shared" si="18"/>
        <v>30</v>
      </c>
      <c r="CM133" s="60">
        <f t="shared" si="19"/>
        <v>20</v>
      </c>
      <c r="CN133" s="61">
        <f t="shared" si="20"/>
        <v>12</v>
      </c>
      <c r="CO133" s="62">
        <f t="shared" si="21"/>
        <v>13</v>
      </c>
      <c r="CP133" s="63">
        <f t="shared" si="22"/>
        <v>23</v>
      </c>
      <c r="CQ133" s="64">
        <f t="shared" si="23"/>
        <v>99</v>
      </c>
    </row>
    <row r="134" spans="1:95" x14ac:dyDescent="0.25">
      <c r="A134" s="1">
        <v>42085.362199074072</v>
      </c>
      <c r="B134" t="s">
        <v>672</v>
      </c>
      <c r="C134" t="s">
        <v>672</v>
      </c>
      <c r="D134" t="s">
        <v>428</v>
      </c>
      <c r="E134" t="s">
        <v>673</v>
      </c>
      <c r="F134" t="s">
        <v>61</v>
      </c>
      <c r="G134" s="29">
        <f>(SUM(R134:AF134)-'רשימות עזר'!$C$8)/'רשימות עזר'!$D$8</f>
        <v>-1.3933333333333333</v>
      </c>
      <c r="H134" s="37">
        <f>(SUM(AG134+AI134+AK134+AN134+AP134+AR134+AU134+AW134+BB134+BD134+BF134+BI134+BK134+BM134+BP134+BR134+BT134+BW134+BY134+CA134+CD134+CF134+CH134)-'רשימות עזר'!$C$2)/'רשימות עזר'!$D$2</f>
        <v>-1.5276967930029148</v>
      </c>
      <c r="I134" s="38">
        <f>($CM134-'רשימות עזר'!$C$3)/('רשימות עזר'!$D$3)</f>
        <v>1.1396825396825396</v>
      </c>
      <c r="J134" s="39">
        <f>($CN134-'רשימות עזר'!$C$4)/('רשימות עזר'!$D$4)</f>
        <v>0.27490039840637431</v>
      </c>
      <c r="K134" s="40">
        <f>($CO134-'רשימות עזר'!$C$5)/('רשימות עזר'!$D$5)</f>
        <v>-0.78571428571428592</v>
      </c>
      <c r="L134" s="41">
        <f>($CP134-'רשימות עזר'!$C$6)/('רשימות עזר'!$D$6)</f>
        <v>0.49290780141843993</v>
      </c>
      <c r="M134" s="42">
        <f>(CQ134-'רשימות עזר'!$C$7)/('רשימות עזר'!$D$7)</f>
        <v>-0.80199252801992504</v>
      </c>
      <c r="N134" s="73">
        <f t="shared" si="16"/>
        <v>-1.0976629306766292</v>
      </c>
      <c r="O134">
        <v>1</v>
      </c>
      <c r="P134">
        <v>8</v>
      </c>
      <c r="Q134" t="s">
        <v>64</v>
      </c>
      <c r="R134" s="4">
        <v>1</v>
      </c>
      <c r="S134" s="4">
        <v>1</v>
      </c>
      <c r="T134" s="4">
        <v>3</v>
      </c>
      <c r="U134" s="4">
        <v>2</v>
      </c>
      <c r="V134" s="4">
        <v>1</v>
      </c>
      <c r="W134" s="4">
        <v>1</v>
      </c>
      <c r="X134" s="4">
        <v>1</v>
      </c>
      <c r="Y134" s="4">
        <v>2</v>
      </c>
      <c r="Z134" s="4">
        <v>1</v>
      </c>
      <c r="AA134" s="4">
        <v>1</v>
      </c>
      <c r="AB134" s="4">
        <v>1</v>
      </c>
      <c r="AC134" s="4">
        <v>2</v>
      </c>
      <c r="AD134" s="4">
        <v>1</v>
      </c>
      <c r="AE134" s="4">
        <v>2</v>
      </c>
      <c r="AF134" s="4">
        <v>2</v>
      </c>
      <c r="AG134" s="6">
        <v>2</v>
      </c>
      <c r="AH134" s="12">
        <v>3</v>
      </c>
      <c r="AI134" s="6">
        <v>1</v>
      </c>
      <c r="AJ134" s="10">
        <v>2</v>
      </c>
      <c r="AK134" s="6">
        <v>1</v>
      </c>
      <c r="AL134" s="8">
        <v>2</v>
      </c>
      <c r="AM134" s="14">
        <v>3</v>
      </c>
      <c r="AN134" s="6">
        <v>1</v>
      </c>
      <c r="AO134" s="12">
        <v>2</v>
      </c>
      <c r="AP134" s="6">
        <v>3</v>
      </c>
      <c r="AQ134" s="10">
        <v>2</v>
      </c>
      <c r="AR134" s="6">
        <v>2</v>
      </c>
      <c r="AS134" s="8">
        <v>1</v>
      </c>
      <c r="AT134" s="14">
        <v>2</v>
      </c>
      <c r="AU134" s="6">
        <v>1</v>
      </c>
      <c r="AV134" s="12">
        <v>3</v>
      </c>
      <c r="AW134" s="6">
        <v>3</v>
      </c>
      <c r="AX134" s="10">
        <v>1</v>
      </c>
      <c r="AY134" s="6">
        <v>1</v>
      </c>
      <c r="AZ134" s="8">
        <v>1</v>
      </c>
      <c r="BA134" s="14">
        <v>3</v>
      </c>
      <c r="BB134" s="6">
        <v>2</v>
      </c>
      <c r="BC134" s="12">
        <v>4</v>
      </c>
      <c r="BD134" s="6">
        <v>1</v>
      </c>
      <c r="BE134" s="10">
        <v>2</v>
      </c>
      <c r="BF134" s="6">
        <v>1</v>
      </c>
      <c r="BG134" s="8">
        <v>2</v>
      </c>
      <c r="BH134" s="14">
        <v>4</v>
      </c>
      <c r="BI134" s="6">
        <v>1</v>
      </c>
      <c r="BJ134" s="12">
        <v>4</v>
      </c>
      <c r="BK134" s="6">
        <v>2</v>
      </c>
      <c r="BL134" s="10">
        <v>2</v>
      </c>
      <c r="BM134" s="6">
        <v>2</v>
      </c>
      <c r="BN134" s="8">
        <v>2</v>
      </c>
      <c r="BO134" s="14">
        <v>4</v>
      </c>
      <c r="BP134" s="6">
        <v>1</v>
      </c>
      <c r="BQ134" s="12">
        <v>3</v>
      </c>
      <c r="BR134" s="6">
        <v>2</v>
      </c>
      <c r="BS134" s="10">
        <v>2</v>
      </c>
      <c r="BT134" s="6">
        <v>1</v>
      </c>
      <c r="BU134" s="8">
        <v>1</v>
      </c>
      <c r="BV134" s="14">
        <v>2</v>
      </c>
      <c r="BW134" s="6">
        <v>1</v>
      </c>
      <c r="BX134" s="12">
        <v>3</v>
      </c>
      <c r="BY134" s="6">
        <v>2</v>
      </c>
      <c r="BZ134" s="10">
        <v>2</v>
      </c>
      <c r="CA134" s="6">
        <v>2</v>
      </c>
      <c r="CB134" s="8">
        <v>2</v>
      </c>
      <c r="CC134" s="14">
        <v>4</v>
      </c>
      <c r="CD134" s="6">
        <v>1</v>
      </c>
      <c r="CE134" s="12">
        <v>4</v>
      </c>
      <c r="CF134" s="6">
        <v>1</v>
      </c>
      <c r="CG134" s="10">
        <v>2</v>
      </c>
      <c r="CH134" s="6">
        <v>1</v>
      </c>
      <c r="CI134" s="8">
        <v>1</v>
      </c>
      <c r="CJ134" s="14">
        <v>2</v>
      </c>
      <c r="CK134" s="58">
        <f t="shared" si="17"/>
        <v>22</v>
      </c>
      <c r="CL134" s="59">
        <f t="shared" si="18"/>
        <v>35</v>
      </c>
      <c r="CM134" s="60">
        <f t="shared" si="19"/>
        <v>26</v>
      </c>
      <c r="CN134" s="61">
        <f t="shared" si="20"/>
        <v>15</v>
      </c>
      <c r="CO134" s="62">
        <f t="shared" si="21"/>
        <v>12</v>
      </c>
      <c r="CP134" s="63">
        <f t="shared" si="22"/>
        <v>24</v>
      </c>
      <c r="CQ134" s="64">
        <f t="shared" si="23"/>
        <v>113</v>
      </c>
    </row>
    <row r="135" spans="1:95" x14ac:dyDescent="0.25">
      <c r="A135" s="1">
        <v>42095.321608796294</v>
      </c>
      <c r="B135" t="s">
        <v>694</v>
      </c>
      <c r="C135" t="s">
        <v>694</v>
      </c>
      <c r="D135" t="s">
        <v>428</v>
      </c>
      <c r="E135" t="s">
        <v>695</v>
      </c>
      <c r="F135" t="s">
        <v>61</v>
      </c>
      <c r="G135" s="29">
        <f>(SUM(R135:AF135)-'רשימות עזר'!$C$8)/'רשימות עזר'!$D$8</f>
        <v>0.7400000000000001</v>
      </c>
      <c r="H135" s="37">
        <f>(SUM(AG135+AI135+AK135+AN135+AP135+AR135+AU135+AW135+BB135+BD135+BF135+BI135+BK135+BM135+BP135+BR135+BT135+BW135+BY135+CA135+CD135+CF135+CH135)-'רשימות עזר'!$C$2)/'רשימות עזר'!$D$2</f>
        <v>1.6793002915451898</v>
      </c>
      <c r="I135" s="38">
        <f>($CM135-'רשימות עזר'!$C$3)/('רשימות עזר'!$D$3)</f>
        <v>0.18730158730158727</v>
      </c>
      <c r="J135" s="39">
        <f>($CN135-'רשימות עזר'!$C$4)/('רשימות עזר'!$D$4)</f>
        <v>0.27490039840637431</v>
      </c>
      <c r="K135" s="40">
        <f>($CO135-'רשימות עזר'!$C$5)/('רשימות עזר'!$D$5)</f>
        <v>0.23469387755102025</v>
      </c>
      <c r="L135" s="41">
        <f>($CP135-'רשימות עזר'!$C$6)/('רשימות עזר'!$D$6)</f>
        <v>-0.21631205673758847</v>
      </c>
      <c r="M135" s="42">
        <f>(CQ135-'רשימות עזר'!$C$7)/('רשימות עזר'!$D$7)</f>
        <v>1.8132004981320053</v>
      </c>
      <c r="N135" s="73">
        <f t="shared" si="16"/>
        <v>1.2766002490660027</v>
      </c>
      <c r="O135">
        <v>2</v>
      </c>
      <c r="P135">
        <v>5</v>
      </c>
      <c r="Q135" t="b">
        <v>0</v>
      </c>
      <c r="R135" s="4">
        <v>4</v>
      </c>
      <c r="S135" s="4">
        <v>2</v>
      </c>
      <c r="T135" s="4">
        <v>1</v>
      </c>
      <c r="U135" s="4">
        <v>1</v>
      </c>
      <c r="V135" s="4">
        <v>1</v>
      </c>
      <c r="W135" s="4">
        <v>6</v>
      </c>
      <c r="X135" s="4">
        <v>1</v>
      </c>
      <c r="Y135" s="4">
        <v>2</v>
      </c>
      <c r="Z135" s="4">
        <v>5</v>
      </c>
      <c r="AA135" s="4">
        <v>5</v>
      </c>
      <c r="AB135" s="4">
        <v>1</v>
      </c>
      <c r="AC135" s="4">
        <v>6</v>
      </c>
      <c r="AD135" s="4">
        <v>5</v>
      </c>
      <c r="AE135" s="4">
        <v>6</v>
      </c>
      <c r="AF135" s="4">
        <v>8</v>
      </c>
      <c r="AG135" s="6">
        <v>3</v>
      </c>
      <c r="AH135" s="12">
        <v>2</v>
      </c>
      <c r="AI135" s="6">
        <v>2</v>
      </c>
      <c r="AJ135" s="10">
        <v>2</v>
      </c>
      <c r="AK135" s="6">
        <v>3</v>
      </c>
      <c r="AL135" s="8">
        <v>2</v>
      </c>
      <c r="AM135" s="14">
        <v>3</v>
      </c>
      <c r="AN135" s="6">
        <v>2</v>
      </c>
      <c r="AO135" s="12">
        <v>3</v>
      </c>
      <c r="AP135" s="6">
        <v>3</v>
      </c>
      <c r="AQ135" s="10">
        <v>2</v>
      </c>
      <c r="AR135" s="6">
        <v>2</v>
      </c>
      <c r="AS135" s="8">
        <v>2</v>
      </c>
      <c r="AT135" s="14">
        <v>2</v>
      </c>
      <c r="AU135" s="6">
        <v>2</v>
      </c>
      <c r="AV135" s="12">
        <v>3</v>
      </c>
      <c r="AW135" s="6">
        <v>3</v>
      </c>
      <c r="AX135" s="10">
        <v>2</v>
      </c>
      <c r="AY135" s="6">
        <v>2</v>
      </c>
      <c r="AZ135" s="8">
        <v>2</v>
      </c>
      <c r="BA135" s="14">
        <v>2</v>
      </c>
      <c r="BB135" s="6">
        <v>3</v>
      </c>
      <c r="BC135" s="12">
        <v>3</v>
      </c>
      <c r="BD135" s="6">
        <v>3</v>
      </c>
      <c r="BE135" s="10">
        <v>2</v>
      </c>
      <c r="BF135" s="6">
        <v>2</v>
      </c>
      <c r="BG135" s="8">
        <v>2</v>
      </c>
      <c r="BH135" s="14">
        <v>3</v>
      </c>
      <c r="BI135" s="6">
        <v>3</v>
      </c>
      <c r="BJ135" s="12">
        <v>3</v>
      </c>
      <c r="BK135" s="6">
        <v>3</v>
      </c>
      <c r="BL135" s="10">
        <v>1</v>
      </c>
      <c r="BM135" s="6">
        <v>2</v>
      </c>
      <c r="BN135" s="8">
        <v>2</v>
      </c>
      <c r="BO135" s="14">
        <v>4</v>
      </c>
      <c r="BP135" s="6">
        <v>2</v>
      </c>
      <c r="BQ135" s="12">
        <v>4</v>
      </c>
      <c r="BR135" s="6">
        <v>3</v>
      </c>
      <c r="BS135" s="10">
        <v>2</v>
      </c>
      <c r="BT135" s="6">
        <v>2</v>
      </c>
      <c r="BU135" s="8">
        <v>2</v>
      </c>
      <c r="BV135" s="14">
        <v>3</v>
      </c>
      <c r="BW135" s="6">
        <v>2</v>
      </c>
      <c r="BX135" s="12">
        <v>2</v>
      </c>
      <c r="BY135" s="6">
        <v>3</v>
      </c>
      <c r="BZ135" s="10">
        <v>2</v>
      </c>
      <c r="CA135" s="6">
        <v>2</v>
      </c>
      <c r="CB135" s="8">
        <v>2</v>
      </c>
      <c r="CC135" s="14">
        <v>3</v>
      </c>
      <c r="CD135" s="6">
        <v>3</v>
      </c>
      <c r="CE135" s="12">
        <v>3</v>
      </c>
      <c r="CF135" s="6">
        <v>2</v>
      </c>
      <c r="CG135" s="10">
        <v>2</v>
      </c>
      <c r="CH135" s="6">
        <v>2</v>
      </c>
      <c r="CI135" s="8">
        <v>1</v>
      </c>
      <c r="CJ135" s="14">
        <v>2</v>
      </c>
      <c r="CK135" s="58">
        <f t="shared" si="17"/>
        <v>54</v>
      </c>
      <c r="CL135" s="59">
        <f t="shared" si="18"/>
        <v>57</v>
      </c>
      <c r="CM135" s="60">
        <f t="shared" si="19"/>
        <v>23</v>
      </c>
      <c r="CN135" s="61">
        <f t="shared" si="20"/>
        <v>15</v>
      </c>
      <c r="CO135" s="62">
        <f t="shared" si="21"/>
        <v>15</v>
      </c>
      <c r="CP135" s="63">
        <f t="shared" si="22"/>
        <v>22</v>
      </c>
      <c r="CQ135" s="64">
        <f t="shared" si="23"/>
        <v>134</v>
      </c>
    </row>
    <row r="136" spans="1:95" x14ac:dyDescent="0.25">
      <c r="A136" s="1">
        <v>42096.17359953704</v>
      </c>
      <c r="B136" t="s">
        <v>698</v>
      </c>
      <c r="C136" t="s">
        <v>698</v>
      </c>
      <c r="D136" t="s">
        <v>428</v>
      </c>
      <c r="E136" t="s">
        <v>699</v>
      </c>
      <c r="F136" t="s">
        <v>61</v>
      </c>
      <c r="G136" s="29">
        <f>(SUM(R136:AF136)-'רשימות עזר'!$C$8)/'רשימות עזר'!$D$8</f>
        <v>0.20666666666666675</v>
      </c>
      <c r="H136" s="37">
        <f>(SUM(AG136+AI136+AK136+AN136+AP136+AR136+AU136+AW136+BB136+BD136+BF136+BI136+BK136+BM136+BP136+BR136+BT136+BW136+BY136+CA136+CD136+CF136+CH136)-'רשימות עזר'!$C$2)/'רשימות עזר'!$D$2</f>
        <v>-1.2361516034985418</v>
      </c>
      <c r="I136" s="38">
        <f>($CM136-'רשימות עזר'!$C$3)/('רשימות עזר'!$D$3)</f>
        <v>-0.1301587301587302</v>
      </c>
      <c r="J136" s="39">
        <f>($CN136-'רשימות עזר'!$C$4)/('רשימות עזר'!$D$4)</f>
        <v>-0.52191235059760976</v>
      </c>
      <c r="K136" s="40">
        <f>($CO136-'רשימות עזר'!$C$5)/('רשימות עזר'!$D$5)</f>
        <v>-1.1258503401360547</v>
      </c>
      <c r="L136" s="41">
        <f>($CP136-'רשימות עזר'!$C$6)/('רשימות עזר'!$D$6)</f>
        <v>0.49290780141843993</v>
      </c>
      <c r="M136" s="42">
        <f>(CQ136-'רשימות עזר'!$C$7)/('רשימות עזר'!$D$7)</f>
        <v>-1.4246575342465753</v>
      </c>
      <c r="N136" s="73">
        <f t="shared" si="16"/>
        <v>-0.60899543378995424</v>
      </c>
      <c r="O136">
        <v>1</v>
      </c>
      <c r="P136">
        <v>8</v>
      </c>
      <c r="Q136" t="b">
        <v>0</v>
      </c>
      <c r="R136" s="4">
        <v>5</v>
      </c>
      <c r="S136" s="4">
        <v>1</v>
      </c>
      <c r="T136" s="4">
        <v>1</v>
      </c>
      <c r="U136" s="4">
        <v>7</v>
      </c>
      <c r="V136" s="4">
        <v>2</v>
      </c>
      <c r="W136" s="4">
        <v>1</v>
      </c>
      <c r="X136" s="4">
        <v>3</v>
      </c>
      <c r="Y136" s="4">
        <v>7</v>
      </c>
      <c r="Z136" s="4">
        <v>4</v>
      </c>
      <c r="AA136" s="4">
        <v>1</v>
      </c>
      <c r="AB136" s="4">
        <v>1</v>
      </c>
      <c r="AC136" s="4">
        <v>3</v>
      </c>
      <c r="AD136" s="4">
        <v>1</v>
      </c>
      <c r="AE136" s="4">
        <v>3</v>
      </c>
      <c r="AF136" s="4">
        <v>6</v>
      </c>
      <c r="AG136" s="6">
        <v>3</v>
      </c>
      <c r="AH136" s="12">
        <v>3</v>
      </c>
      <c r="AI136" s="6">
        <v>1</v>
      </c>
      <c r="AJ136" s="10">
        <v>1</v>
      </c>
      <c r="AK136" s="6">
        <v>1</v>
      </c>
      <c r="AL136" s="8">
        <v>1</v>
      </c>
      <c r="AM136" s="14">
        <v>3</v>
      </c>
      <c r="AN136" s="6">
        <v>1</v>
      </c>
      <c r="AO136" s="12">
        <v>2</v>
      </c>
      <c r="AP136" s="6">
        <v>3</v>
      </c>
      <c r="AQ136" s="10">
        <v>2</v>
      </c>
      <c r="AR136" s="6">
        <v>1</v>
      </c>
      <c r="AS136" s="8">
        <v>1</v>
      </c>
      <c r="AT136" s="14">
        <v>2</v>
      </c>
      <c r="AU136" s="6">
        <v>1</v>
      </c>
      <c r="AV136" s="12">
        <v>3</v>
      </c>
      <c r="AW136" s="6">
        <v>2</v>
      </c>
      <c r="AX136" s="10">
        <v>2</v>
      </c>
      <c r="AY136" s="6">
        <v>1</v>
      </c>
      <c r="AZ136" s="8">
        <v>1</v>
      </c>
      <c r="BA136" s="14">
        <v>3</v>
      </c>
      <c r="BB136" s="6">
        <v>1</v>
      </c>
      <c r="BC136" s="12">
        <v>3</v>
      </c>
      <c r="BD136" s="6">
        <v>1</v>
      </c>
      <c r="BE136" s="10">
        <v>3</v>
      </c>
      <c r="BF136" s="6">
        <v>2</v>
      </c>
      <c r="BG136" s="8">
        <v>2</v>
      </c>
      <c r="BH136" s="14">
        <v>4</v>
      </c>
      <c r="BI136" s="6">
        <v>2</v>
      </c>
      <c r="BJ136" s="12">
        <v>3</v>
      </c>
      <c r="BK136" s="6">
        <v>2</v>
      </c>
      <c r="BL136" s="10">
        <v>1</v>
      </c>
      <c r="BM136" s="6">
        <v>1</v>
      </c>
      <c r="BN136" s="8">
        <v>1</v>
      </c>
      <c r="BO136" s="14">
        <v>4</v>
      </c>
      <c r="BP136" s="6">
        <v>1</v>
      </c>
      <c r="BQ136" s="12">
        <v>3</v>
      </c>
      <c r="BR136" s="6">
        <v>3</v>
      </c>
      <c r="BS136" s="10">
        <v>2</v>
      </c>
      <c r="BT136" s="6">
        <v>2</v>
      </c>
      <c r="BU136" s="8">
        <v>1</v>
      </c>
      <c r="BV136" s="14">
        <v>2</v>
      </c>
      <c r="BW136" s="6">
        <v>1</v>
      </c>
      <c r="BX136" s="12">
        <v>3</v>
      </c>
      <c r="BY136" s="6">
        <v>2</v>
      </c>
      <c r="BZ136" s="10">
        <v>1</v>
      </c>
      <c r="CA136" s="6">
        <v>2</v>
      </c>
      <c r="CB136" s="8">
        <v>3</v>
      </c>
      <c r="CC136" s="14">
        <v>2</v>
      </c>
      <c r="CD136" s="6">
        <v>1</v>
      </c>
      <c r="CE136" s="12">
        <v>2</v>
      </c>
      <c r="CF136" s="6">
        <v>2</v>
      </c>
      <c r="CG136" s="10">
        <v>1</v>
      </c>
      <c r="CH136" s="6">
        <v>1</v>
      </c>
      <c r="CI136" s="8">
        <v>1</v>
      </c>
      <c r="CJ136" s="14">
        <v>4</v>
      </c>
      <c r="CK136" s="58">
        <f t="shared" si="17"/>
        <v>46</v>
      </c>
      <c r="CL136" s="59">
        <f t="shared" si="18"/>
        <v>37</v>
      </c>
      <c r="CM136" s="60">
        <f t="shared" si="19"/>
        <v>22</v>
      </c>
      <c r="CN136" s="61">
        <f t="shared" si="20"/>
        <v>13</v>
      </c>
      <c r="CO136" s="62">
        <f t="shared" si="21"/>
        <v>11</v>
      </c>
      <c r="CP136" s="63">
        <f t="shared" si="22"/>
        <v>24</v>
      </c>
      <c r="CQ136" s="64">
        <f t="shared" si="23"/>
        <v>108</v>
      </c>
    </row>
    <row r="137" spans="1:95" x14ac:dyDescent="0.25">
      <c r="A137" s="1">
        <v>42096.295358796298</v>
      </c>
      <c r="B137" t="s">
        <v>702</v>
      </c>
      <c r="C137" t="s">
        <v>702</v>
      </c>
      <c r="D137" t="s">
        <v>428</v>
      </c>
      <c r="E137" t="s">
        <v>703</v>
      </c>
      <c r="F137" t="s">
        <v>61</v>
      </c>
      <c r="G137" s="29">
        <f>(SUM(R137:AF137)-'רשימות עזר'!$C$8)/'רשימות עזר'!$D$8</f>
        <v>-0.2599999999999999</v>
      </c>
      <c r="H137" s="37">
        <f>(SUM(AG137+AI137+AK137+AN137+AP137+AR137+AU137+AW137+BB137+BD137+BF137+BI137+BK137+BM137+BP137+BR137+BT137+BW137+BY137+CA137+CD137+CF137+CH137)-'רשימות עזר'!$C$2)/'רשימות עזר'!$D$2</f>
        <v>-0.65306122448979542</v>
      </c>
      <c r="I137" s="38">
        <f>($CM137-'רשימות עזר'!$C$3)/('רשימות עזר'!$D$3)</f>
        <v>2.0920634920634922</v>
      </c>
      <c r="J137" s="39">
        <f>($CN137-'רשימות עזר'!$C$4)/('רשימות עזר'!$D$4)</f>
        <v>-0.52191235059760976</v>
      </c>
      <c r="K137" s="40">
        <f>($CO137-'רשימות עזר'!$C$5)/('רשימות עזר'!$D$5)</f>
        <v>0.23469387755102025</v>
      </c>
      <c r="L137" s="41">
        <f>($CP137-'רשימות עזר'!$C$6)/('רשימות עזר'!$D$6)</f>
        <v>0.13829787234042573</v>
      </c>
      <c r="M137" s="42">
        <f>(CQ137-'רשימות עזר'!$C$7)/('רשימות עזר'!$D$7)</f>
        <v>0.31880448318804516</v>
      </c>
      <c r="N137" s="73">
        <f t="shared" si="16"/>
        <v>2.9402241594022632E-2</v>
      </c>
      <c r="O137">
        <v>1</v>
      </c>
      <c r="P137">
        <v>7</v>
      </c>
      <c r="Q137" t="b">
        <v>0</v>
      </c>
      <c r="R137" s="4">
        <v>7</v>
      </c>
      <c r="S137" s="4">
        <v>1</v>
      </c>
      <c r="T137" s="4">
        <v>1</v>
      </c>
      <c r="U137" s="4">
        <v>3</v>
      </c>
      <c r="V137" s="4">
        <v>2</v>
      </c>
      <c r="W137" s="4">
        <v>2</v>
      </c>
      <c r="X137" s="4">
        <v>8</v>
      </c>
      <c r="Y137" s="4">
        <v>2</v>
      </c>
      <c r="Z137" s="4">
        <v>5</v>
      </c>
      <c r="AA137" s="4">
        <v>1</v>
      </c>
      <c r="AB137" s="4">
        <v>1</v>
      </c>
      <c r="AC137" s="4">
        <v>1</v>
      </c>
      <c r="AD137" s="4">
        <v>1</v>
      </c>
      <c r="AE137" s="4">
        <v>2</v>
      </c>
      <c r="AF137" s="4">
        <v>2</v>
      </c>
      <c r="AG137" s="6">
        <v>3</v>
      </c>
      <c r="AH137" s="12">
        <v>4</v>
      </c>
      <c r="AI137" s="6">
        <v>1</v>
      </c>
      <c r="AJ137" s="10">
        <v>1</v>
      </c>
      <c r="AK137" s="6">
        <v>1</v>
      </c>
      <c r="AL137" s="8">
        <v>1</v>
      </c>
      <c r="AM137" s="14">
        <v>4</v>
      </c>
      <c r="AN137" s="6">
        <v>2</v>
      </c>
      <c r="AO137" s="12">
        <v>4</v>
      </c>
      <c r="AP137" s="6">
        <v>1</v>
      </c>
      <c r="AQ137" s="10">
        <v>2</v>
      </c>
      <c r="AR137" s="6">
        <v>1</v>
      </c>
      <c r="AS137" s="8">
        <v>2</v>
      </c>
      <c r="AT137" s="14">
        <v>3</v>
      </c>
      <c r="AU137" s="6">
        <v>2</v>
      </c>
      <c r="AV137" s="12">
        <v>4</v>
      </c>
      <c r="AW137" s="6">
        <v>2</v>
      </c>
      <c r="AX137" s="10">
        <v>1</v>
      </c>
      <c r="AY137" s="6">
        <v>1</v>
      </c>
      <c r="AZ137" s="8">
        <v>2</v>
      </c>
      <c r="BA137" s="14">
        <v>2</v>
      </c>
      <c r="BB137" s="6">
        <v>2</v>
      </c>
      <c r="BC137" s="12">
        <v>3</v>
      </c>
      <c r="BD137" s="6">
        <v>1</v>
      </c>
      <c r="BE137" s="10">
        <v>1</v>
      </c>
      <c r="BF137" s="6">
        <v>2</v>
      </c>
      <c r="BG137" s="8">
        <v>2</v>
      </c>
      <c r="BH137" s="14">
        <v>3</v>
      </c>
      <c r="BI137" s="6">
        <v>1</v>
      </c>
      <c r="BJ137" s="12">
        <v>4</v>
      </c>
      <c r="BK137" s="6">
        <v>2</v>
      </c>
      <c r="BL137" s="10">
        <v>2</v>
      </c>
      <c r="BM137" s="6">
        <v>2</v>
      </c>
      <c r="BN137" s="8">
        <v>2</v>
      </c>
      <c r="BO137" s="14">
        <v>2</v>
      </c>
      <c r="BP137" s="6">
        <v>2</v>
      </c>
      <c r="BQ137" s="12">
        <v>4</v>
      </c>
      <c r="BR137" s="6">
        <v>3</v>
      </c>
      <c r="BS137" s="10">
        <v>2</v>
      </c>
      <c r="BT137" s="6">
        <v>2</v>
      </c>
      <c r="BU137" s="8">
        <v>3</v>
      </c>
      <c r="BV137" s="14">
        <v>2</v>
      </c>
      <c r="BW137" s="6">
        <v>1</v>
      </c>
      <c r="BX137" s="12">
        <v>2</v>
      </c>
      <c r="BY137" s="6">
        <v>2</v>
      </c>
      <c r="BZ137" s="10">
        <v>2</v>
      </c>
      <c r="CA137" s="6">
        <v>2</v>
      </c>
      <c r="CB137" s="8">
        <v>2</v>
      </c>
      <c r="CC137" s="14">
        <v>3</v>
      </c>
      <c r="CD137" s="6">
        <v>3</v>
      </c>
      <c r="CE137" s="12">
        <v>4</v>
      </c>
      <c r="CF137" s="6">
        <v>2</v>
      </c>
      <c r="CG137" s="10">
        <v>2</v>
      </c>
      <c r="CH137" s="6">
        <v>1</v>
      </c>
      <c r="CI137" s="8">
        <v>1</v>
      </c>
      <c r="CJ137" s="14">
        <v>4</v>
      </c>
      <c r="CK137" s="58">
        <f t="shared" si="17"/>
        <v>39</v>
      </c>
      <c r="CL137" s="59">
        <f t="shared" si="18"/>
        <v>41</v>
      </c>
      <c r="CM137" s="60">
        <f t="shared" si="19"/>
        <v>29</v>
      </c>
      <c r="CN137" s="61">
        <f t="shared" si="20"/>
        <v>13</v>
      </c>
      <c r="CO137" s="62">
        <f t="shared" si="21"/>
        <v>15</v>
      </c>
      <c r="CP137" s="63">
        <f t="shared" si="22"/>
        <v>23</v>
      </c>
      <c r="CQ137" s="64">
        <f t="shared" si="23"/>
        <v>122</v>
      </c>
    </row>
    <row r="138" spans="1:95" x14ac:dyDescent="0.25">
      <c r="A138" s="1">
        <v>42096.3124537037</v>
      </c>
      <c r="B138" t="s">
        <v>704</v>
      </c>
      <c r="C138" t="s">
        <v>704</v>
      </c>
      <c r="D138" t="s">
        <v>428</v>
      </c>
      <c r="E138" t="s">
        <v>705</v>
      </c>
      <c r="F138" t="s">
        <v>61</v>
      </c>
      <c r="G138" s="29">
        <f>(SUM(R138:AF138)-'רשימות עזר'!$C$8)/'רשימות עזר'!$D$8</f>
        <v>0.34000000000000008</v>
      </c>
      <c r="H138" s="37">
        <f>(SUM(AG138+AI138+AK138+AN138+AP138+AR138+AU138+AW138+BB138+BD138+BF138+BI138+BK138+BM138+BP138+BR138+BT138+BW138+BY138+CA138+CD138+CF138+CH138)-'רשימות עזר'!$C$2)/'רשימות עזר'!$D$2</f>
        <v>0.65889212827988386</v>
      </c>
      <c r="I138" s="38">
        <f>($CM138-'רשימות עזר'!$C$3)/('רשימות עזר'!$D$3)</f>
        <v>-1.0825396825396827</v>
      </c>
      <c r="J138" s="39">
        <f>($CN138-'רשימות עזר'!$C$4)/('רשימות עזר'!$D$4)</f>
        <v>-0.92031872509960189</v>
      </c>
      <c r="K138" s="40">
        <f>($CO138-'רשימות עזר'!$C$5)/('רשימות עזר'!$D$5)</f>
        <v>0.91496598639455762</v>
      </c>
      <c r="L138" s="41">
        <f>($CP138-'רשימות עזר'!$C$6)/('רשימות עזר'!$D$6)</f>
        <v>-0.92553191489361686</v>
      </c>
      <c r="M138" s="42">
        <f>(CQ138-'רשימות עזר'!$C$7)/('רשימות עזר'!$D$7)</f>
        <v>-5.4794520547944925E-2</v>
      </c>
      <c r="N138" s="73">
        <f t="shared" si="16"/>
        <v>0.14260273972602758</v>
      </c>
      <c r="O138">
        <v>1</v>
      </c>
      <c r="P138">
        <v>8</v>
      </c>
      <c r="Q138" t="b">
        <v>0</v>
      </c>
      <c r="R138" s="4">
        <v>5</v>
      </c>
      <c r="S138" s="4">
        <v>1</v>
      </c>
      <c r="T138" s="4">
        <v>2</v>
      </c>
      <c r="U138" s="4">
        <v>2</v>
      </c>
      <c r="V138" s="4">
        <v>4</v>
      </c>
      <c r="W138" s="4">
        <v>1</v>
      </c>
      <c r="X138" s="4">
        <v>1</v>
      </c>
      <c r="Y138" s="4">
        <v>2</v>
      </c>
      <c r="Z138" s="4">
        <v>5</v>
      </c>
      <c r="AA138" s="4">
        <v>5</v>
      </c>
      <c r="AB138" s="4">
        <v>2</v>
      </c>
      <c r="AC138" s="4">
        <v>4</v>
      </c>
      <c r="AD138" s="4">
        <v>6</v>
      </c>
      <c r="AE138" s="4">
        <v>2</v>
      </c>
      <c r="AF138" s="4">
        <v>6</v>
      </c>
      <c r="AG138" s="6">
        <v>3</v>
      </c>
      <c r="AH138" s="12">
        <v>2</v>
      </c>
      <c r="AI138" s="6">
        <v>2</v>
      </c>
      <c r="AJ138" s="10">
        <v>1</v>
      </c>
      <c r="AK138" s="6">
        <v>1</v>
      </c>
      <c r="AL138" s="8">
        <v>3</v>
      </c>
      <c r="AM138" s="14">
        <v>4</v>
      </c>
      <c r="AN138" s="6">
        <v>1</v>
      </c>
      <c r="AO138" s="12">
        <v>2</v>
      </c>
      <c r="AP138" s="6">
        <v>3</v>
      </c>
      <c r="AQ138" s="10">
        <v>1</v>
      </c>
      <c r="AR138" s="6">
        <v>3</v>
      </c>
      <c r="AS138" s="8">
        <v>2</v>
      </c>
      <c r="AT138" s="14">
        <v>3</v>
      </c>
      <c r="AU138" s="6">
        <v>1</v>
      </c>
      <c r="AV138" s="12">
        <v>3</v>
      </c>
      <c r="AW138" s="6">
        <v>3</v>
      </c>
      <c r="AX138" s="10">
        <v>2</v>
      </c>
      <c r="AY138" s="6">
        <v>1</v>
      </c>
      <c r="AZ138" s="8">
        <v>1</v>
      </c>
      <c r="BA138" s="14">
        <v>3</v>
      </c>
      <c r="BB138" s="6">
        <v>2</v>
      </c>
      <c r="BC138" s="12">
        <v>4</v>
      </c>
      <c r="BD138" s="6">
        <v>1</v>
      </c>
      <c r="BE138" s="10">
        <v>2</v>
      </c>
      <c r="BF138" s="6">
        <v>3</v>
      </c>
      <c r="BG138" s="8">
        <v>3</v>
      </c>
      <c r="BH138" s="14">
        <v>2</v>
      </c>
      <c r="BI138" s="6">
        <v>2</v>
      </c>
      <c r="BJ138" s="12">
        <v>2</v>
      </c>
      <c r="BK138" s="6">
        <v>3</v>
      </c>
      <c r="BL138" s="10">
        <v>1</v>
      </c>
      <c r="BM138" s="6">
        <v>2</v>
      </c>
      <c r="BN138" s="8">
        <v>3</v>
      </c>
      <c r="BO138" s="14">
        <v>2</v>
      </c>
      <c r="BP138" s="6">
        <v>3</v>
      </c>
      <c r="BQ138" s="12">
        <v>2</v>
      </c>
      <c r="BR138" s="6">
        <v>2</v>
      </c>
      <c r="BS138" s="10">
        <v>2</v>
      </c>
      <c r="BT138" s="6">
        <v>3</v>
      </c>
      <c r="BU138" s="8">
        <v>1</v>
      </c>
      <c r="BV138" s="14">
        <v>2</v>
      </c>
      <c r="BW138" s="6">
        <v>2</v>
      </c>
      <c r="BX138" s="12">
        <v>2</v>
      </c>
      <c r="BY138" s="6">
        <v>2</v>
      </c>
      <c r="BZ138" s="10">
        <v>1</v>
      </c>
      <c r="CA138" s="6">
        <v>2</v>
      </c>
      <c r="CB138" s="8">
        <v>3</v>
      </c>
      <c r="CC138" s="14">
        <v>2</v>
      </c>
      <c r="CD138" s="6">
        <v>2</v>
      </c>
      <c r="CE138" s="12">
        <v>2</v>
      </c>
      <c r="CF138" s="6">
        <v>2</v>
      </c>
      <c r="CG138" s="10">
        <v>2</v>
      </c>
      <c r="CH138" s="6">
        <v>2</v>
      </c>
      <c r="CI138" s="8">
        <v>1</v>
      </c>
      <c r="CJ138" s="14">
        <v>2</v>
      </c>
      <c r="CK138" s="58">
        <f t="shared" si="17"/>
        <v>48</v>
      </c>
      <c r="CL138" s="59">
        <f t="shared" si="18"/>
        <v>50</v>
      </c>
      <c r="CM138" s="60">
        <f t="shared" si="19"/>
        <v>19</v>
      </c>
      <c r="CN138" s="61">
        <f t="shared" si="20"/>
        <v>12</v>
      </c>
      <c r="CO138" s="62">
        <f t="shared" si="21"/>
        <v>17</v>
      </c>
      <c r="CP138" s="63">
        <f t="shared" si="22"/>
        <v>20</v>
      </c>
      <c r="CQ138" s="64">
        <f t="shared" si="23"/>
        <v>119</v>
      </c>
    </row>
    <row r="139" spans="1:95" x14ac:dyDescent="0.25">
      <c r="A139" s="1">
        <v>42096.450520833336</v>
      </c>
      <c r="B139" t="s">
        <v>708</v>
      </c>
      <c r="C139" t="s">
        <v>708</v>
      </c>
      <c r="D139" t="s">
        <v>428</v>
      </c>
      <c r="E139" t="s">
        <v>709</v>
      </c>
      <c r="F139" t="s">
        <v>61</v>
      </c>
      <c r="G139" s="29">
        <f>(SUM(R139:AF139)-'רשימות עזר'!$C$8)/'רשימות עזר'!$D$8</f>
        <v>-0.99333333333333329</v>
      </c>
      <c r="H139" s="37">
        <f>(SUM(AG139+AI139+AK139+AN139+AP139+AR139+AU139+AW139+BB139+BD139+BF139+BI139+BK139+BM139+BP139+BR139+BT139+BW139+BY139+CA139+CD139+CF139+CH139)-'רשימות עזר'!$C$2)/'רשימות עזר'!$D$2</f>
        <v>-1.6734693877551015</v>
      </c>
      <c r="I139" s="38">
        <f>($CM139-'רשימות עזר'!$C$3)/('רשימות עזר'!$D$3)</f>
        <v>2.7269841269841271</v>
      </c>
      <c r="J139" s="39">
        <f>($CN139-'רשימות עזר'!$C$4)/('רשימות עזר'!$D$4)</f>
        <v>-2.5139442231075702</v>
      </c>
      <c r="K139" s="40">
        <f>($CO139-'רשימות עזר'!$C$5)/('רשימות עזר'!$D$5)</f>
        <v>-2.1462585034013606</v>
      </c>
      <c r="L139" s="41">
        <f>($CP139-'רשימות עזר'!$C$6)/('רשימות עזר'!$D$6)</f>
        <v>1.9113475177304968</v>
      </c>
      <c r="M139" s="42">
        <f>(CQ139-'רשימות עזר'!$C$7)/('רשימות עזר'!$D$7)</f>
        <v>-1.1755915317559151</v>
      </c>
      <c r="N139" s="73">
        <f t="shared" si="16"/>
        <v>-1.0844624325446242</v>
      </c>
      <c r="O139">
        <v>1</v>
      </c>
      <c r="P139">
        <v>4</v>
      </c>
      <c r="Q139" t="b">
        <v>0</v>
      </c>
      <c r="R139" s="4">
        <v>5</v>
      </c>
      <c r="S139" s="4">
        <v>1</v>
      </c>
      <c r="T139" s="4">
        <v>2</v>
      </c>
      <c r="U139" s="4">
        <v>2</v>
      </c>
      <c r="V139" s="4">
        <v>2</v>
      </c>
      <c r="W139" s="4">
        <v>1</v>
      </c>
      <c r="X139" s="4">
        <v>1</v>
      </c>
      <c r="Y139" s="4">
        <v>6</v>
      </c>
      <c r="Z139" s="4">
        <v>1</v>
      </c>
      <c r="AA139" s="4">
        <v>1</v>
      </c>
      <c r="AB139" s="4">
        <v>1</v>
      </c>
      <c r="AC139" s="4">
        <v>1</v>
      </c>
      <c r="AD139" s="4">
        <v>1</v>
      </c>
      <c r="AE139" s="4">
        <v>2</v>
      </c>
      <c r="AF139" s="4">
        <v>1</v>
      </c>
      <c r="AG139" s="6">
        <v>3</v>
      </c>
      <c r="AH139" s="12">
        <v>3</v>
      </c>
      <c r="AI139" s="6">
        <v>1</v>
      </c>
      <c r="AJ139" s="10">
        <v>1</v>
      </c>
      <c r="AK139" s="6">
        <v>2</v>
      </c>
      <c r="AL139" s="8">
        <v>1</v>
      </c>
      <c r="AM139" s="14">
        <v>3</v>
      </c>
      <c r="AN139" s="6">
        <v>1</v>
      </c>
      <c r="AO139" s="12">
        <v>4</v>
      </c>
      <c r="AP139" s="6">
        <v>1</v>
      </c>
      <c r="AQ139" s="10">
        <v>1</v>
      </c>
      <c r="AR139" s="6">
        <v>1</v>
      </c>
      <c r="AS139" s="8">
        <v>1</v>
      </c>
      <c r="AT139" s="14">
        <v>3</v>
      </c>
      <c r="AU139" s="6">
        <v>1</v>
      </c>
      <c r="AV139" s="12">
        <v>4</v>
      </c>
      <c r="AW139" s="6">
        <v>1</v>
      </c>
      <c r="AX139" s="10">
        <v>1</v>
      </c>
      <c r="AY139" s="6">
        <v>1</v>
      </c>
      <c r="AZ139" s="8">
        <v>1</v>
      </c>
      <c r="BA139" s="14">
        <v>4</v>
      </c>
      <c r="BB139" s="6">
        <v>1</v>
      </c>
      <c r="BC139" s="12">
        <v>4</v>
      </c>
      <c r="BD139" s="6">
        <v>3</v>
      </c>
      <c r="BE139" s="10">
        <v>1</v>
      </c>
      <c r="BF139" s="6">
        <v>1</v>
      </c>
      <c r="BG139" s="8">
        <v>1</v>
      </c>
      <c r="BH139" s="14">
        <v>4</v>
      </c>
      <c r="BI139" s="6">
        <v>1</v>
      </c>
      <c r="BJ139" s="12">
        <v>4</v>
      </c>
      <c r="BK139" s="6">
        <v>2</v>
      </c>
      <c r="BL139" s="10">
        <v>1</v>
      </c>
      <c r="BM139" s="6">
        <v>2</v>
      </c>
      <c r="BN139" s="8">
        <v>1</v>
      </c>
      <c r="BO139" s="14">
        <v>4</v>
      </c>
      <c r="BP139" s="6">
        <v>1</v>
      </c>
      <c r="BQ139" s="12">
        <v>4</v>
      </c>
      <c r="BR139" s="6">
        <v>3</v>
      </c>
      <c r="BS139" s="10">
        <v>1</v>
      </c>
      <c r="BT139" s="6">
        <v>1</v>
      </c>
      <c r="BU139" s="8">
        <v>1</v>
      </c>
      <c r="BV139" s="14">
        <v>3</v>
      </c>
      <c r="BW139" s="6">
        <v>1</v>
      </c>
      <c r="BX139" s="12">
        <v>4</v>
      </c>
      <c r="BY139" s="6">
        <v>2</v>
      </c>
      <c r="BZ139" s="10">
        <v>1</v>
      </c>
      <c r="CA139" s="6">
        <v>1</v>
      </c>
      <c r="CB139" s="8">
        <v>1</v>
      </c>
      <c r="CC139" s="14">
        <v>3</v>
      </c>
      <c r="CD139" s="6">
        <v>2</v>
      </c>
      <c r="CE139" s="12">
        <v>4</v>
      </c>
      <c r="CF139" s="6">
        <v>1</v>
      </c>
      <c r="CG139" s="10">
        <v>1</v>
      </c>
      <c r="CH139" s="6">
        <v>1</v>
      </c>
      <c r="CI139" s="8">
        <v>1</v>
      </c>
      <c r="CJ139" s="14">
        <v>4</v>
      </c>
      <c r="CK139" s="58">
        <f t="shared" si="17"/>
        <v>28</v>
      </c>
      <c r="CL139" s="59">
        <f t="shared" si="18"/>
        <v>34</v>
      </c>
      <c r="CM139" s="60">
        <f t="shared" si="19"/>
        <v>31</v>
      </c>
      <c r="CN139" s="61">
        <f t="shared" si="20"/>
        <v>8</v>
      </c>
      <c r="CO139" s="62">
        <f t="shared" si="21"/>
        <v>8</v>
      </c>
      <c r="CP139" s="63">
        <f t="shared" si="22"/>
        <v>28</v>
      </c>
      <c r="CQ139" s="64">
        <f t="shared" si="23"/>
        <v>110</v>
      </c>
    </row>
    <row r="140" spans="1:95" x14ac:dyDescent="0.25">
      <c r="A140" s="1">
        <v>42101.233043981483</v>
      </c>
      <c r="B140" t="s">
        <v>710</v>
      </c>
      <c r="C140" t="s">
        <v>710</v>
      </c>
      <c r="D140" t="s">
        <v>428</v>
      </c>
      <c r="E140" t="s">
        <v>711</v>
      </c>
      <c r="F140" t="s">
        <v>61</v>
      </c>
      <c r="G140" s="29">
        <f>(SUM(R140:AF140)-'רשימות עזר'!$C$8)/'רשימות עזר'!$D$8</f>
        <v>0.20666666666666675</v>
      </c>
      <c r="H140" s="37">
        <f>(SUM(AG140+AI140+AK140+AN140+AP140+AR140+AU140+AW140+BB140+BD140+BF140+BI140+BK140+BM140+BP140+BR140+BT140+BW140+BY140+CA140+CD140+CF140+CH140)-'רשימות עזר'!$C$2)/'רשימות עזר'!$D$2</f>
        <v>-0.79883381924198205</v>
      </c>
      <c r="I140" s="38">
        <f>($CM140-'רשימות עזר'!$C$3)/('רשימות עזר'!$D$3)</f>
        <v>0.50476190476190474</v>
      </c>
      <c r="J140" s="39">
        <f>($CN140-'רשימות עזר'!$C$4)/('רשימות עזר'!$D$4)</f>
        <v>0.27490039840637431</v>
      </c>
      <c r="K140" s="40">
        <f>($CO140-'רשימות עזר'!$C$5)/('רשימות עזר'!$D$5)</f>
        <v>0.91496598639455762</v>
      </c>
      <c r="L140" s="41">
        <f>($CP140-'רשימות עזר'!$C$6)/('רשימות עזר'!$D$6)</f>
        <v>0.49290780141843993</v>
      </c>
      <c r="M140" s="42">
        <f>(CQ140-'רשימות עזר'!$C$7)/('רשימות עזר'!$D$7)</f>
        <v>0.31880448318804516</v>
      </c>
      <c r="N140" s="73">
        <f t="shared" si="16"/>
        <v>0.26273557492735594</v>
      </c>
      <c r="O140">
        <v>3</v>
      </c>
      <c r="P140">
        <v>8</v>
      </c>
      <c r="Q140" t="b">
        <v>0</v>
      </c>
      <c r="R140" s="4">
        <v>7</v>
      </c>
      <c r="S140" s="4">
        <v>7</v>
      </c>
      <c r="T140" s="4">
        <v>3</v>
      </c>
      <c r="U140" s="4">
        <v>2</v>
      </c>
      <c r="V140" s="4">
        <v>2</v>
      </c>
      <c r="W140" s="4">
        <v>2</v>
      </c>
      <c r="X140" s="4">
        <v>1</v>
      </c>
      <c r="Y140" s="4">
        <v>5</v>
      </c>
      <c r="Z140" s="4">
        <v>1</v>
      </c>
      <c r="AA140" s="4">
        <v>8</v>
      </c>
      <c r="AB140" s="4">
        <v>1</v>
      </c>
      <c r="AC140" s="4">
        <v>2</v>
      </c>
      <c r="AD140" s="4">
        <v>1</v>
      </c>
      <c r="AE140" s="4">
        <v>2</v>
      </c>
      <c r="AF140" s="4">
        <v>2</v>
      </c>
      <c r="AG140" s="6">
        <v>3</v>
      </c>
      <c r="AH140" s="12">
        <v>3</v>
      </c>
      <c r="AI140" s="6">
        <v>2</v>
      </c>
      <c r="AJ140" s="10">
        <v>3</v>
      </c>
      <c r="AK140" s="6">
        <v>2</v>
      </c>
      <c r="AL140" s="8">
        <v>2</v>
      </c>
      <c r="AM140" s="14">
        <v>3</v>
      </c>
      <c r="AN140" s="6">
        <v>1</v>
      </c>
      <c r="AO140" s="12">
        <v>3</v>
      </c>
      <c r="AP140" s="6">
        <v>2</v>
      </c>
      <c r="AQ140" s="10">
        <v>2</v>
      </c>
      <c r="AR140" s="6">
        <v>1</v>
      </c>
      <c r="AS140" s="8">
        <v>2</v>
      </c>
      <c r="AT140" s="14">
        <v>3</v>
      </c>
      <c r="AU140" s="6">
        <v>1</v>
      </c>
      <c r="AV140" s="12">
        <v>4</v>
      </c>
      <c r="AW140" s="6">
        <v>2</v>
      </c>
      <c r="AX140" s="10">
        <v>1</v>
      </c>
      <c r="AY140" s="6">
        <v>2</v>
      </c>
      <c r="AZ140" s="8">
        <v>2</v>
      </c>
      <c r="BA140" s="14">
        <v>3</v>
      </c>
      <c r="BB140" s="6">
        <v>2</v>
      </c>
      <c r="BC140" s="12">
        <v>3</v>
      </c>
      <c r="BD140" s="6">
        <v>2</v>
      </c>
      <c r="BE140" s="10">
        <v>2</v>
      </c>
      <c r="BF140" s="6">
        <v>2</v>
      </c>
      <c r="BG140" s="8">
        <v>2</v>
      </c>
      <c r="BH140" s="14">
        <v>3</v>
      </c>
      <c r="BI140" s="6">
        <v>1</v>
      </c>
      <c r="BJ140" s="12">
        <v>3</v>
      </c>
      <c r="BK140" s="6">
        <v>2</v>
      </c>
      <c r="BL140" s="10">
        <v>2</v>
      </c>
      <c r="BM140" s="6">
        <v>2</v>
      </c>
      <c r="BN140" s="8">
        <v>2</v>
      </c>
      <c r="BO140" s="14">
        <v>3</v>
      </c>
      <c r="BP140" s="6">
        <v>3</v>
      </c>
      <c r="BQ140" s="12">
        <v>3</v>
      </c>
      <c r="BR140" s="6">
        <v>2</v>
      </c>
      <c r="BS140" s="10">
        <v>1</v>
      </c>
      <c r="BT140" s="6">
        <v>1</v>
      </c>
      <c r="BU140" s="8">
        <v>2</v>
      </c>
      <c r="BV140" s="14">
        <v>3</v>
      </c>
      <c r="BW140" s="6">
        <v>2</v>
      </c>
      <c r="BX140" s="12">
        <v>2</v>
      </c>
      <c r="BY140" s="6">
        <v>1</v>
      </c>
      <c r="BZ140" s="10">
        <v>2</v>
      </c>
      <c r="CA140" s="6">
        <v>2</v>
      </c>
      <c r="CB140" s="8">
        <v>3</v>
      </c>
      <c r="CC140" s="14">
        <v>3</v>
      </c>
      <c r="CD140" s="6">
        <v>1</v>
      </c>
      <c r="CE140" s="12">
        <v>3</v>
      </c>
      <c r="CF140" s="6">
        <v>1</v>
      </c>
      <c r="CG140" s="10">
        <v>2</v>
      </c>
      <c r="CH140" s="6">
        <v>2</v>
      </c>
      <c r="CI140" s="8">
        <v>2</v>
      </c>
      <c r="CJ140" s="14">
        <v>3</v>
      </c>
      <c r="CK140" s="58">
        <f t="shared" si="17"/>
        <v>46</v>
      </c>
      <c r="CL140" s="59">
        <f t="shared" si="18"/>
        <v>40</v>
      </c>
      <c r="CM140" s="60">
        <f t="shared" si="19"/>
        <v>24</v>
      </c>
      <c r="CN140" s="61">
        <f t="shared" si="20"/>
        <v>15</v>
      </c>
      <c r="CO140" s="62">
        <f t="shared" si="21"/>
        <v>17</v>
      </c>
      <c r="CP140" s="63">
        <f t="shared" si="22"/>
        <v>24</v>
      </c>
      <c r="CQ140" s="64">
        <f t="shared" si="23"/>
        <v>122</v>
      </c>
    </row>
    <row r="141" spans="1:95" x14ac:dyDescent="0.25">
      <c r="A141" s="1">
        <v>42101.258356481485</v>
      </c>
      <c r="B141" t="s">
        <v>712</v>
      </c>
      <c r="C141" t="s">
        <v>712</v>
      </c>
      <c r="D141" t="s">
        <v>428</v>
      </c>
      <c r="E141" t="s">
        <v>713</v>
      </c>
      <c r="F141" t="s">
        <v>61</v>
      </c>
      <c r="G141" s="29">
        <f>(SUM(R141:AF141)-'רשימות עזר'!$C$8)/'רשימות עזר'!$D$8</f>
        <v>0.20666666666666675</v>
      </c>
      <c r="H141" s="37">
        <f>(SUM(AG141+AI141+AK141+AN141+AP141+AR141+AU141+AW141+BB141+BD141+BF141+BI141+BK141+BM141+BP141+BR141+BT141+BW141+BY141+CA141+CD141+CF141+CH141)-'רשימות עזר'!$C$2)/'רשימות עזר'!$D$2</f>
        <v>-1.8192419825072881</v>
      </c>
      <c r="I141" s="38">
        <f>($CM141-'רשימות עזר'!$C$3)/('רשימות עזר'!$D$3)</f>
        <v>1.7746031746031745</v>
      </c>
      <c r="J141" s="39">
        <f>($CN141-'רשימות עזר'!$C$4)/('רשימות עזר'!$D$4)</f>
        <v>-1.7171314741035859</v>
      </c>
      <c r="K141" s="40">
        <f>($CO141-'רשימות עזר'!$C$5)/('רשימות עזר'!$D$5)</f>
        <v>-1.806122448979592</v>
      </c>
      <c r="L141" s="41">
        <f>($CP141-'רשימות עזר'!$C$6)/('רשימות עזר'!$D$6)</f>
        <v>0.84751773049645418</v>
      </c>
      <c r="M141" s="42">
        <f>(CQ141-'רשימות עזר'!$C$7)/('רשימות עזר'!$D$7)</f>
        <v>-1.6737235367372352</v>
      </c>
      <c r="N141" s="73">
        <f t="shared" si="16"/>
        <v>-0.7335284350352842</v>
      </c>
      <c r="O141">
        <v>3</v>
      </c>
      <c r="P141">
        <v>7</v>
      </c>
      <c r="Q141" t="b">
        <v>0</v>
      </c>
      <c r="R141" s="4">
        <v>8</v>
      </c>
      <c r="S141" s="4">
        <v>2</v>
      </c>
      <c r="T141" s="4">
        <v>2</v>
      </c>
      <c r="U141" s="4">
        <v>3</v>
      </c>
      <c r="V141" s="4">
        <v>1</v>
      </c>
      <c r="W141" s="4">
        <v>1</v>
      </c>
      <c r="X141" s="4">
        <v>1</v>
      </c>
      <c r="Y141" s="4">
        <v>5</v>
      </c>
      <c r="Z141" s="4">
        <v>4</v>
      </c>
      <c r="AA141" s="4">
        <v>8</v>
      </c>
      <c r="AB141" s="4">
        <v>1</v>
      </c>
      <c r="AC141" s="4">
        <v>1</v>
      </c>
      <c r="AD141" s="4">
        <v>1</v>
      </c>
      <c r="AE141" s="4">
        <v>2</v>
      </c>
      <c r="AF141" s="4">
        <v>6</v>
      </c>
      <c r="AG141" s="6">
        <v>3</v>
      </c>
      <c r="AH141" s="12">
        <v>3</v>
      </c>
      <c r="AI141" s="6">
        <v>1</v>
      </c>
      <c r="AJ141" s="10">
        <v>1</v>
      </c>
      <c r="AK141" s="6">
        <v>2</v>
      </c>
      <c r="AL141" s="8">
        <v>1</v>
      </c>
      <c r="AM141" s="14">
        <v>3</v>
      </c>
      <c r="AN141" s="6">
        <v>1</v>
      </c>
      <c r="AO141" s="12">
        <v>3</v>
      </c>
      <c r="AP141" s="6">
        <v>1</v>
      </c>
      <c r="AQ141" s="10">
        <v>1</v>
      </c>
      <c r="AR141" s="6">
        <v>1</v>
      </c>
      <c r="AS141" s="8">
        <v>1</v>
      </c>
      <c r="AT141" s="14">
        <v>2</v>
      </c>
      <c r="AU141" s="6">
        <v>1</v>
      </c>
      <c r="AV141" s="12">
        <v>4</v>
      </c>
      <c r="AW141" s="6">
        <v>3</v>
      </c>
      <c r="AX141" s="10">
        <v>1</v>
      </c>
      <c r="AY141" s="6">
        <v>1</v>
      </c>
      <c r="AZ141" s="8">
        <v>1</v>
      </c>
      <c r="BA141" s="14">
        <v>3</v>
      </c>
      <c r="BB141" s="6">
        <v>1</v>
      </c>
      <c r="BC141" s="12">
        <v>4</v>
      </c>
      <c r="BD141" s="6">
        <v>1</v>
      </c>
      <c r="BE141" s="10">
        <v>2</v>
      </c>
      <c r="BF141" s="6">
        <v>1</v>
      </c>
      <c r="BG141" s="8">
        <v>1</v>
      </c>
      <c r="BH141" s="14">
        <v>4</v>
      </c>
      <c r="BI141" s="6">
        <v>2</v>
      </c>
      <c r="BJ141" s="12">
        <v>4</v>
      </c>
      <c r="BK141" s="6">
        <v>3</v>
      </c>
      <c r="BL141" s="10">
        <v>1</v>
      </c>
      <c r="BM141" s="6">
        <v>2</v>
      </c>
      <c r="BN141" s="8">
        <v>1</v>
      </c>
      <c r="BO141" s="14">
        <v>4</v>
      </c>
      <c r="BP141" s="6">
        <v>1</v>
      </c>
      <c r="BQ141" s="12">
        <v>4</v>
      </c>
      <c r="BR141" s="6">
        <v>1</v>
      </c>
      <c r="BS141" s="10">
        <v>1</v>
      </c>
      <c r="BT141" s="6">
        <v>1</v>
      </c>
      <c r="BU141" s="8">
        <v>1</v>
      </c>
      <c r="BV141" s="14">
        <v>1</v>
      </c>
      <c r="BW141" s="6">
        <v>1</v>
      </c>
      <c r="BX141" s="12">
        <v>3</v>
      </c>
      <c r="BY141" s="6">
        <v>2</v>
      </c>
      <c r="BZ141" s="10">
        <v>2</v>
      </c>
      <c r="CA141" s="6">
        <v>1</v>
      </c>
      <c r="CB141" s="8">
        <v>2</v>
      </c>
      <c r="CC141" s="14">
        <v>4</v>
      </c>
      <c r="CD141" s="6">
        <v>1</v>
      </c>
      <c r="CE141" s="12">
        <v>3</v>
      </c>
      <c r="CF141" s="6">
        <v>1</v>
      </c>
      <c r="CG141" s="10">
        <v>1</v>
      </c>
      <c r="CH141" s="6">
        <v>1</v>
      </c>
      <c r="CI141" s="8">
        <v>1</v>
      </c>
      <c r="CJ141" s="14">
        <v>4</v>
      </c>
      <c r="CK141" s="58">
        <f t="shared" si="17"/>
        <v>46</v>
      </c>
      <c r="CL141" s="59">
        <f t="shared" si="18"/>
        <v>33</v>
      </c>
      <c r="CM141" s="60">
        <f t="shared" si="19"/>
        <v>28</v>
      </c>
      <c r="CN141" s="61">
        <f t="shared" si="20"/>
        <v>10</v>
      </c>
      <c r="CO141" s="62">
        <f t="shared" si="21"/>
        <v>9</v>
      </c>
      <c r="CP141" s="63">
        <f t="shared" si="22"/>
        <v>25</v>
      </c>
      <c r="CQ141" s="64">
        <f t="shared" si="23"/>
        <v>106</v>
      </c>
    </row>
    <row r="142" spans="1:95" x14ac:dyDescent="0.25">
      <c r="A142" s="1">
        <v>42101.251111111109</v>
      </c>
      <c r="B142" t="s">
        <v>714</v>
      </c>
      <c r="C142" t="s">
        <v>714</v>
      </c>
      <c r="D142" t="s">
        <v>428</v>
      </c>
      <c r="E142" t="s">
        <v>715</v>
      </c>
      <c r="F142" t="s">
        <v>61</v>
      </c>
      <c r="G142" s="29">
        <f>(SUM(R142:AF142)-'רשימות עזר'!$C$8)/'רשימות עזר'!$D$8</f>
        <v>0.47333333333333344</v>
      </c>
      <c r="H142" s="37">
        <f>(SUM(AG142+AI142+AK142+AN142+AP142+AR142+AU142+AW142+BB142+BD142+BF142+BI142+BK142+BM142+BP142+BR142+BT142+BW142+BY142+CA142+CD142+CF142+CH142)-'רשימות עזר'!$C$2)/'רשימות עזר'!$D$2</f>
        <v>-0.94460641399416856</v>
      </c>
      <c r="I142" s="38">
        <f>($CM142-'רשימות עזר'!$C$3)/('רשימות עזר'!$D$3)</f>
        <v>0.82222222222222219</v>
      </c>
      <c r="J142" s="39">
        <f>($CN142-'רשימות עזר'!$C$4)/('רשימות עזר'!$D$4)</f>
        <v>-0.52191235059760976</v>
      </c>
      <c r="K142" s="40">
        <f>($CO142-'רשימות עזר'!$C$5)/('רשימות עזר'!$D$5)</f>
        <v>-1.4659863945578233</v>
      </c>
      <c r="L142" s="41">
        <f>($CP142-'רשימות עזר'!$C$6)/('רשימות עזר'!$D$6)</f>
        <v>-0.21631205673758847</v>
      </c>
      <c r="M142" s="42">
        <f>(CQ142-'רשימות עזר'!$C$7)/('רשימות עזר'!$D$7)</f>
        <v>-1.1755915317559151</v>
      </c>
      <c r="N142" s="73">
        <f t="shared" si="16"/>
        <v>-0.35112909921129087</v>
      </c>
      <c r="O142">
        <v>1</v>
      </c>
      <c r="P142">
        <v>8</v>
      </c>
      <c r="Q142" t="b">
        <v>0</v>
      </c>
      <c r="R142" s="4">
        <v>5</v>
      </c>
      <c r="S142" s="4">
        <v>1</v>
      </c>
      <c r="T142" s="4">
        <v>1</v>
      </c>
      <c r="U142" s="4">
        <v>2</v>
      </c>
      <c r="V142" s="4">
        <v>1</v>
      </c>
      <c r="W142" s="4">
        <v>1</v>
      </c>
      <c r="X142" s="4">
        <v>8</v>
      </c>
      <c r="Y142" s="4">
        <v>2</v>
      </c>
      <c r="Z142" s="4">
        <v>1</v>
      </c>
      <c r="AA142" s="4">
        <v>5</v>
      </c>
      <c r="AB142" s="4">
        <v>6</v>
      </c>
      <c r="AC142" s="4">
        <v>2</v>
      </c>
      <c r="AD142" s="4">
        <v>8</v>
      </c>
      <c r="AE142" s="4">
        <v>1</v>
      </c>
      <c r="AF142" s="4">
        <v>6</v>
      </c>
      <c r="AG142" s="6">
        <v>3</v>
      </c>
      <c r="AH142" s="12">
        <v>3</v>
      </c>
      <c r="AI142" s="6">
        <v>1</v>
      </c>
      <c r="AJ142" s="10">
        <v>2</v>
      </c>
      <c r="AK142" s="6">
        <v>1</v>
      </c>
      <c r="AL142" s="8">
        <v>1</v>
      </c>
      <c r="AM142" s="14">
        <v>3</v>
      </c>
      <c r="AN142" s="6">
        <v>1</v>
      </c>
      <c r="AO142" s="12">
        <v>3</v>
      </c>
      <c r="AP142" s="6">
        <v>2</v>
      </c>
      <c r="AQ142" s="10">
        <v>1</v>
      </c>
      <c r="AR142" s="6">
        <v>2</v>
      </c>
      <c r="AS142" s="8">
        <v>1</v>
      </c>
      <c r="AT142" s="14">
        <v>3</v>
      </c>
      <c r="AU142" s="6">
        <v>1</v>
      </c>
      <c r="AV142" s="12">
        <v>4</v>
      </c>
      <c r="AW142" s="6">
        <v>2</v>
      </c>
      <c r="AX142" s="10">
        <v>2</v>
      </c>
      <c r="AY142" s="6">
        <v>1</v>
      </c>
      <c r="AZ142" s="8">
        <v>2</v>
      </c>
      <c r="BA142" s="14">
        <v>2</v>
      </c>
      <c r="BB142" s="6">
        <v>2</v>
      </c>
      <c r="BC142" s="12">
        <v>4</v>
      </c>
      <c r="BD142" s="6">
        <v>1</v>
      </c>
      <c r="BE142" s="10">
        <v>2</v>
      </c>
      <c r="BF142" s="6">
        <v>1</v>
      </c>
      <c r="BG142" s="8">
        <v>1</v>
      </c>
      <c r="BH142" s="14">
        <v>3</v>
      </c>
      <c r="BI142" s="6">
        <v>2</v>
      </c>
      <c r="BJ142" s="12">
        <v>3</v>
      </c>
      <c r="BK142" s="6">
        <v>2</v>
      </c>
      <c r="BL142" s="10">
        <v>1</v>
      </c>
      <c r="BM142" s="6">
        <v>2</v>
      </c>
      <c r="BN142" s="8">
        <v>2</v>
      </c>
      <c r="BO142" s="14">
        <v>3</v>
      </c>
      <c r="BP142" s="6">
        <v>2</v>
      </c>
      <c r="BQ142" s="12">
        <v>3</v>
      </c>
      <c r="BR142" s="6">
        <v>2</v>
      </c>
      <c r="BS142" s="10">
        <v>2</v>
      </c>
      <c r="BT142" s="6">
        <v>2</v>
      </c>
      <c r="BU142" s="8">
        <v>1</v>
      </c>
      <c r="BV142" s="14">
        <v>2</v>
      </c>
      <c r="BW142" s="6">
        <v>2</v>
      </c>
      <c r="BX142" s="12">
        <v>2</v>
      </c>
      <c r="BY142" s="6">
        <v>2</v>
      </c>
      <c r="BZ142" s="10">
        <v>2</v>
      </c>
      <c r="CA142" s="6">
        <v>2</v>
      </c>
      <c r="CB142" s="8">
        <v>1</v>
      </c>
      <c r="CC142" s="14">
        <v>3</v>
      </c>
      <c r="CD142" s="6">
        <v>2</v>
      </c>
      <c r="CE142" s="12">
        <v>3</v>
      </c>
      <c r="CF142" s="6">
        <v>1</v>
      </c>
      <c r="CG142" s="10">
        <v>1</v>
      </c>
      <c r="CH142" s="6">
        <v>1</v>
      </c>
      <c r="CI142" s="8">
        <v>1</v>
      </c>
      <c r="CJ142" s="14">
        <v>3</v>
      </c>
      <c r="CK142" s="58">
        <f t="shared" si="17"/>
        <v>50</v>
      </c>
      <c r="CL142" s="59">
        <f t="shared" si="18"/>
        <v>39</v>
      </c>
      <c r="CM142" s="60">
        <f t="shared" si="19"/>
        <v>25</v>
      </c>
      <c r="CN142" s="61">
        <f t="shared" si="20"/>
        <v>13</v>
      </c>
      <c r="CO142" s="62">
        <f t="shared" si="21"/>
        <v>10</v>
      </c>
      <c r="CP142" s="63">
        <f t="shared" si="22"/>
        <v>22</v>
      </c>
      <c r="CQ142" s="64">
        <f t="shared" si="23"/>
        <v>110</v>
      </c>
    </row>
    <row r="143" spans="1:95" x14ac:dyDescent="0.25">
      <c r="A143" s="1">
        <v>42102.217777777776</v>
      </c>
      <c r="B143" t="s">
        <v>716</v>
      </c>
      <c r="C143" t="s">
        <v>716</v>
      </c>
      <c r="D143" t="s">
        <v>428</v>
      </c>
      <c r="E143" t="s">
        <v>717</v>
      </c>
      <c r="F143" t="s">
        <v>61</v>
      </c>
      <c r="G143" s="29">
        <f>(SUM(R143:AF143)-'רשימות עזר'!$C$8)/'רשימות עזר'!$D$8</f>
        <v>-1.0599999999999998</v>
      </c>
      <c r="H143" s="37">
        <f>(SUM(AG143+AI143+AK143+AN143+AP143+AR143+AU143+AW143+BB143+BD143+BF143+BI143+BK143+BM143+BP143+BR143+BT143+BW143+BY143+CA143+CD143+CF143+CH143)-'רשימות עזר'!$C$2)/'רשימות עזר'!$D$2</f>
        <v>-1.5276967930029148</v>
      </c>
      <c r="I143" s="38">
        <f>($CM143-'רשימות עזר'!$C$3)/('רשימות עזר'!$D$3)</f>
        <v>2.0920634920634922</v>
      </c>
      <c r="J143" s="39">
        <f>($CN143-'רשימות עזר'!$C$4)/('רשימות עזר'!$D$4)</f>
        <v>-0.92031872509960189</v>
      </c>
      <c r="K143" s="40">
        <f>($CO143-'רשימות עזר'!$C$5)/('רשימות עזר'!$D$5)</f>
        <v>-1.1258503401360547</v>
      </c>
      <c r="L143" s="41">
        <f>($CP143-'רשימות עזר'!$C$6)/('רשימות עזר'!$D$6)</f>
        <v>0.13829787234042573</v>
      </c>
      <c r="M143" s="42">
        <f>(CQ143-'רשימות עזר'!$C$7)/('רשימות עזר'!$D$7)</f>
        <v>-1.0510585305105851</v>
      </c>
      <c r="N143" s="73">
        <f t="shared" si="16"/>
        <v>-1.0555292652552923</v>
      </c>
      <c r="O143">
        <v>1</v>
      </c>
      <c r="P143">
        <v>4</v>
      </c>
      <c r="Q143" t="b">
        <v>0</v>
      </c>
      <c r="R143" s="4">
        <v>4</v>
      </c>
      <c r="S143" s="4">
        <v>1</v>
      </c>
      <c r="T143" s="4">
        <v>3</v>
      </c>
      <c r="U143" s="4">
        <v>2</v>
      </c>
      <c r="V143" s="4">
        <v>2</v>
      </c>
      <c r="W143" s="4">
        <v>2</v>
      </c>
      <c r="X143" s="4">
        <v>1</v>
      </c>
      <c r="Y143" s="4">
        <v>1</v>
      </c>
      <c r="Z143" s="4">
        <v>1</v>
      </c>
      <c r="AA143" s="4">
        <v>3</v>
      </c>
      <c r="AB143" s="4">
        <v>1</v>
      </c>
      <c r="AC143" s="4">
        <v>1</v>
      </c>
      <c r="AD143" s="4">
        <v>1</v>
      </c>
      <c r="AE143" s="4">
        <v>2</v>
      </c>
      <c r="AF143" s="4">
        <v>2</v>
      </c>
      <c r="AG143" s="6">
        <v>3</v>
      </c>
      <c r="AH143" s="12">
        <v>4</v>
      </c>
      <c r="AI143" s="6">
        <v>1</v>
      </c>
      <c r="AJ143" s="10">
        <v>2</v>
      </c>
      <c r="AK143" s="6">
        <v>1</v>
      </c>
      <c r="AL143" s="8">
        <v>1</v>
      </c>
      <c r="AM143" s="14">
        <v>3</v>
      </c>
      <c r="AN143" s="6">
        <v>2</v>
      </c>
      <c r="AO143" s="12">
        <v>3</v>
      </c>
      <c r="AP143" s="6">
        <v>1</v>
      </c>
      <c r="AQ143" s="10">
        <v>2</v>
      </c>
      <c r="AR143" s="6">
        <v>1</v>
      </c>
      <c r="AS143" s="8">
        <v>1</v>
      </c>
      <c r="AT143" s="14">
        <v>2</v>
      </c>
      <c r="AU143" s="6">
        <v>1</v>
      </c>
      <c r="AV143" s="12">
        <v>4</v>
      </c>
      <c r="AW143" s="6">
        <v>1</v>
      </c>
      <c r="AX143" s="10">
        <v>1</v>
      </c>
      <c r="AY143" s="6">
        <v>1</v>
      </c>
      <c r="AZ143" s="8">
        <v>2</v>
      </c>
      <c r="BA143" s="14">
        <v>3</v>
      </c>
      <c r="BB143" s="6">
        <v>1</v>
      </c>
      <c r="BC143" s="12">
        <v>4</v>
      </c>
      <c r="BD143" s="6">
        <v>1</v>
      </c>
      <c r="BE143" s="10">
        <v>3</v>
      </c>
      <c r="BF143" s="6">
        <v>1</v>
      </c>
      <c r="BG143" s="8">
        <v>2</v>
      </c>
      <c r="BH143" s="14">
        <v>3</v>
      </c>
      <c r="BI143" s="6">
        <v>2</v>
      </c>
      <c r="BJ143" s="12">
        <v>4</v>
      </c>
      <c r="BK143" s="6">
        <v>3</v>
      </c>
      <c r="BL143" s="10">
        <v>1</v>
      </c>
      <c r="BM143" s="6">
        <v>2</v>
      </c>
      <c r="BN143" s="8">
        <v>2</v>
      </c>
      <c r="BO143" s="14">
        <v>4</v>
      </c>
      <c r="BP143" s="6">
        <v>1</v>
      </c>
      <c r="BQ143" s="12">
        <v>4</v>
      </c>
      <c r="BR143" s="6">
        <v>2</v>
      </c>
      <c r="BS143" s="10">
        <v>1</v>
      </c>
      <c r="BT143" s="6">
        <v>1</v>
      </c>
      <c r="BU143" s="8">
        <v>1</v>
      </c>
      <c r="BV143" s="14">
        <v>2</v>
      </c>
      <c r="BW143" s="6">
        <v>2</v>
      </c>
      <c r="BX143" s="12">
        <v>2</v>
      </c>
      <c r="BY143" s="6">
        <v>2</v>
      </c>
      <c r="BZ143" s="10">
        <v>1</v>
      </c>
      <c r="CA143" s="6">
        <v>1</v>
      </c>
      <c r="CB143" s="8">
        <v>1</v>
      </c>
      <c r="CC143" s="14">
        <v>3</v>
      </c>
      <c r="CD143" s="6">
        <v>2</v>
      </c>
      <c r="CE143" s="12">
        <v>4</v>
      </c>
      <c r="CF143" s="6">
        <v>2</v>
      </c>
      <c r="CG143" s="10">
        <v>1</v>
      </c>
      <c r="CH143" s="6">
        <v>1</v>
      </c>
      <c r="CI143" s="8">
        <v>1</v>
      </c>
      <c r="CJ143" s="14">
        <v>3</v>
      </c>
      <c r="CK143" s="58">
        <f t="shared" si="17"/>
        <v>27</v>
      </c>
      <c r="CL143" s="59">
        <f t="shared" si="18"/>
        <v>35</v>
      </c>
      <c r="CM143" s="60">
        <f t="shared" si="19"/>
        <v>29</v>
      </c>
      <c r="CN143" s="61">
        <f t="shared" si="20"/>
        <v>12</v>
      </c>
      <c r="CO143" s="62">
        <f t="shared" si="21"/>
        <v>11</v>
      </c>
      <c r="CP143" s="63">
        <f t="shared" si="22"/>
        <v>23</v>
      </c>
      <c r="CQ143" s="64">
        <f t="shared" si="23"/>
        <v>111</v>
      </c>
    </row>
    <row r="144" spans="1:95" x14ac:dyDescent="0.25">
      <c r="A144" s="1">
        <v>42102.226377314815</v>
      </c>
      <c r="B144" t="s">
        <v>718</v>
      </c>
      <c r="C144" t="s">
        <v>718</v>
      </c>
      <c r="D144" t="s">
        <v>428</v>
      </c>
      <c r="E144" t="s">
        <v>719</v>
      </c>
      <c r="F144" t="s">
        <v>61</v>
      </c>
      <c r="G144" s="29">
        <f>(SUM(R144:AF144)-'רשימות עזר'!$C$8)/'רשימות עזר'!$D$8</f>
        <v>-1.26</v>
      </c>
      <c r="H144" s="37">
        <f>(SUM(AG144+AI144+AK144+AN144+AP144+AR144+AU144+AW144+BB144+BD144+BF144+BI144+BK144+BM144+BP144+BR144+BT144+BW144+BY144+CA144+CD144+CF144+CH144)-'רשימות עזר'!$C$2)/'רשימות עזר'!$D$2</f>
        <v>-0.5072886297376088</v>
      </c>
      <c r="I144" s="38">
        <f>($CM144-'רשימות עזר'!$C$3)/('רשימות עזר'!$D$3)</f>
        <v>0.50476190476190474</v>
      </c>
      <c r="J144" s="39">
        <f>($CN144-'רשימות עזר'!$C$4)/('רשימות עזר'!$D$4)</f>
        <v>1.4701195219123506</v>
      </c>
      <c r="K144" s="40">
        <f>($CO144-'רשימות עזר'!$C$5)/('רשימות עזר'!$D$5)</f>
        <v>-1.1258503401360547</v>
      </c>
      <c r="L144" s="41">
        <f>($CP144-'רשימות עזר'!$C$6)/('רשימות עזר'!$D$6)</f>
        <v>1.2021276595744683</v>
      </c>
      <c r="M144" s="42">
        <f>(CQ144-'רשימות עזר'!$C$7)/('רשימות עזר'!$D$7)</f>
        <v>0.31880448318804516</v>
      </c>
      <c r="N144" s="73">
        <f t="shared" si="16"/>
        <v>-0.4705977584059774</v>
      </c>
      <c r="O144">
        <v>3</v>
      </c>
      <c r="P144">
        <v>5</v>
      </c>
      <c r="Q144" t="s">
        <v>64</v>
      </c>
      <c r="R144" s="4">
        <v>4</v>
      </c>
      <c r="S144" s="4">
        <v>1</v>
      </c>
      <c r="T144" s="4">
        <v>1</v>
      </c>
      <c r="U144" s="4">
        <v>1</v>
      </c>
      <c r="V144" s="4">
        <v>2</v>
      </c>
      <c r="W144" s="4">
        <v>2</v>
      </c>
      <c r="X144" s="4">
        <v>3</v>
      </c>
      <c r="Y144" s="4">
        <v>1</v>
      </c>
      <c r="Z144" s="4">
        <v>1</v>
      </c>
      <c r="AA144" s="4">
        <v>1</v>
      </c>
      <c r="AB144" s="4">
        <v>1</v>
      </c>
      <c r="AC144" s="4">
        <v>2</v>
      </c>
      <c r="AD144" s="4">
        <v>1</v>
      </c>
      <c r="AE144" s="4">
        <v>1</v>
      </c>
      <c r="AF144" s="4">
        <v>2</v>
      </c>
      <c r="AG144" s="6">
        <v>3</v>
      </c>
      <c r="AH144" s="12">
        <v>3</v>
      </c>
      <c r="AI144" s="6">
        <v>2</v>
      </c>
      <c r="AJ144" s="10">
        <v>2</v>
      </c>
      <c r="AK144" s="6">
        <v>1</v>
      </c>
      <c r="AL144" s="8">
        <v>1</v>
      </c>
      <c r="AM144" s="14">
        <v>3</v>
      </c>
      <c r="AN144" s="6">
        <v>2</v>
      </c>
      <c r="AO144" s="12">
        <v>3</v>
      </c>
      <c r="AP144" s="6">
        <v>1</v>
      </c>
      <c r="AQ144" s="10">
        <v>2</v>
      </c>
      <c r="AR144" s="6">
        <v>1</v>
      </c>
      <c r="AS144" s="8">
        <v>1</v>
      </c>
      <c r="AT144" s="14">
        <v>3</v>
      </c>
      <c r="AU144" s="6">
        <v>1</v>
      </c>
      <c r="AV144" s="12">
        <v>3</v>
      </c>
      <c r="AW144" s="6">
        <v>2</v>
      </c>
      <c r="AX144" s="10">
        <v>2</v>
      </c>
      <c r="AY144" s="6">
        <v>1</v>
      </c>
      <c r="AZ144" s="8">
        <v>1</v>
      </c>
      <c r="BA144" s="14">
        <v>3</v>
      </c>
      <c r="BB144" s="6">
        <v>2</v>
      </c>
      <c r="BC144" s="12">
        <v>3</v>
      </c>
      <c r="BD144" s="6">
        <v>2</v>
      </c>
      <c r="BE144" s="10">
        <v>3</v>
      </c>
      <c r="BF144" s="6">
        <v>2</v>
      </c>
      <c r="BG144" s="8">
        <v>1</v>
      </c>
      <c r="BH144" s="14">
        <v>3</v>
      </c>
      <c r="BI144" s="6">
        <v>2</v>
      </c>
      <c r="BJ144" s="12">
        <v>3</v>
      </c>
      <c r="BK144" s="6">
        <v>2</v>
      </c>
      <c r="BL144" s="10">
        <v>3</v>
      </c>
      <c r="BM144" s="6">
        <v>2</v>
      </c>
      <c r="BN144" s="8">
        <v>2</v>
      </c>
      <c r="BO144" s="14">
        <v>4</v>
      </c>
      <c r="BP144" s="6">
        <v>1</v>
      </c>
      <c r="BQ144" s="12">
        <v>3</v>
      </c>
      <c r="BR144" s="6">
        <v>3</v>
      </c>
      <c r="BS144" s="10">
        <v>2</v>
      </c>
      <c r="BT144" s="6">
        <v>2</v>
      </c>
      <c r="BU144" s="8">
        <v>2</v>
      </c>
      <c r="BV144" s="14">
        <v>3</v>
      </c>
      <c r="BW144" s="6">
        <v>1</v>
      </c>
      <c r="BX144" s="12">
        <v>3</v>
      </c>
      <c r="BY144" s="6">
        <v>2</v>
      </c>
      <c r="BZ144" s="10">
        <v>2</v>
      </c>
      <c r="CA144" s="6">
        <v>2</v>
      </c>
      <c r="CB144" s="8">
        <v>2</v>
      </c>
      <c r="CC144" s="14">
        <v>3</v>
      </c>
      <c r="CD144" s="6">
        <v>2</v>
      </c>
      <c r="CE144" s="12">
        <v>3</v>
      </c>
      <c r="CF144" s="6">
        <v>2</v>
      </c>
      <c r="CG144" s="10">
        <v>2</v>
      </c>
      <c r="CH144" s="6">
        <v>2</v>
      </c>
      <c r="CI144" s="8">
        <v>1</v>
      </c>
      <c r="CJ144" s="14">
        <v>4</v>
      </c>
      <c r="CK144" s="58">
        <f t="shared" si="17"/>
        <v>24</v>
      </c>
      <c r="CL144" s="59">
        <f t="shared" si="18"/>
        <v>42</v>
      </c>
      <c r="CM144" s="60">
        <f t="shared" si="19"/>
        <v>24</v>
      </c>
      <c r="CN144" s="61">
        <f t="shared" si="20"/>
        <v>18</v>
      </c>
      <c r="CO144" s="62">
        <f t="shared" si="21"/>
        <v>11</v>
      </c>
      <c r="CP144" s="63">
        <f t="shared" si="22"/>
        <v>26</v>
      </c>
      <c r="CQ144" s="64">
        <f t="shared" si="23"/>
        <v>122</v>
      </c>
    </row>
    <row r="145" spans="1:95" x14ac:dyDescent="0.25">
      <c r="A145" s="1">
        <v>42102.227743055555</v>
      </c>
      <c r="B145" t="s">
        <v>720</v>
      </c>
      <c r="C145" t="s">
        <v>720</v>
      </c>
      <c r="D145" t="s">
        <v>428</v>
      </c>
      <c r="E145" t="s">
        <v>721</v>
      </c>
      <c r="F145" t="s">
        <v>61</v>
      </c>
      <c r="G145" s="29">
        <f>(SUM(R145:AF145)-'רשימות עזר'!$C$8)/'רשימות עזר'!$D$8</f>
        <v>-0.85999999999999988</v>
      </c>
      <c r="H145" s="37">
        <f>(SUM(AG145+AI145+AK145+AN145+AP145+AR145+AU145+AW145+BB145+BD145+BF145+BI145+BK145+BM145+BP145+BR145+BT145+BW145+BY145+CA145+CD145+CF145+CH145)-'רשימות עזר'!$C$2)/'רשימות עזר'!$D$2</f>
        <v>-1.3819241982507284</v>
      </c>
      <c r="I145" s="38">
        <f>($CM145-'רשימות עזר'!$C$3)/('רשימות עזר'!$D$3)</f>
        <v>-0.1301587301587302</v>
      </c>
      <c r="J145" s="39">
        <f>($CN145-'רשימות עזר'!$C$4)/('רשימות עזר'!$D$4)</f>
        <v>2.2669322709163349</v>
      </c>
      <c r="K145" s="40">
        <f>($CO145-'רשימות עזר'!$C$5)/('רשימות עזר'!$D$5)</f>
        <v>-0.44557823129251717</v>
      </c>
      <c r="L145" s="41">
        <f>($CP145-'רשימות עזר'!$C$6)/('רשימות עזר'!$D$6)</f>
        <v>0.49290780141843993</v>
      </c>
      <c r="M145" s="42">
        <f>(CQ145-'רשימות עזר'!$C$7)/('רשימות עזר'!$D$7)</f>
        <v>-0.42839352428393501</v>
      </c>
      <c r="N145" s="73">
        <f t="shared" si="16"/>
        <v>-0.64419676214196742</v>
      </c>
      <c r="O145">
        <v>1</v>
      </c>
      <c r="P145">
        <v>8</v>
      </c>
      <c r="Q145" t="b">
        <v>0</v>
      </c>
      <c r="R145" s="4">
        <v>7</v>
      </c>
      <c r="S145" s="4">
        <v>1</v>
      </c>
      <c r="T145" s="4">
        <v>1</v>
      </c>
      <c r="U145" s="4">
        <v>2</v>
      </c>
      <c r="V145" s="4">
        <v>2</v>
      </c>
      <c r="W145" s="4">
        <v>1</v>
      </c>
      <c r="X145" s="4">
        <v>3</v>
      </c>
      <c r="Y145" s="4">
        <v>1</v>
      </c>
      <c r="Z145" s="4">
        <v>1</v>
      </c>
      <c r="AA145" s="4">
        <v>3</v>
      </c>
      <c r="AB145" s="4">
        <v>2</v>
      </c>
      <c r="AC145" s="4">
        <v>1</v>
      </c>
      <c r="AD145" s="4">
        <v>1</v>
      </c>
      <c r="AE145" s="4">
        <v>2</v>
      </c>
      <c r="AF145" s="4">
        <v>2</v>
      </c>
      <c r="AG145" s="6">
        <v>3</v>
      </c>
      <c r="AH145" s="12">
        <v>2</v>
      </c>
      <c r="AI145" s="6">
        <v>2</v>
      </c>
      <c r="AJ145" s="10">
        <v>3</v>
      </c>
      <c r="AK145" s="6">
        <v>1</v>
      </c>
      <c r="AL145" s="8">
        <v>1</v>
      </c>
      <c r="AM145" s="14">
        <v>4</v>
      </c>
      <c r="AN145" s="6">
        <v>1</v>
      </c>
      <c r="AO145" s="12">
        <v>1</v>
      </c>
      <c r="AP145" s="6">
        <v>3</v>
      </c>
      <c r="AQ145" s="10">
        <v>3</v>
      </c>
      <c r="AR145" s="6">
        <v>1</v>
      </c>
      <c r="AS145" s="8">
        <v>2</v>
      </c>
      <c r="AT145" s="14">
        <v>2</v>
      </c>
      <c r="AU145" s="6">
        <v>1</v>
      </c>
      <c r="AV145" s="12">
        <v>3</v>
      </c>
      <c r="AW145" s="6">
        <v>2</v>
      </c>
      <c r="AX145" s="10">
        <v>3</v>
      </c>
      <c r="AY145" s="6">
        <v>1</v>
      </c>
      <c r="AZ145" s="8">
        <v>2</v>
      </c>
      <c r="BA145" s="14">
        <v>2</v>
      </c>
      <c r="BB145" s="6">
        <v>2</v>
      </c>
      <c r="BC145" s="12">
        <v>4</v>
      </c>
      <c r="BD145" s="6">
        <v>1</v>
      </c>
      <c r="BE145" s="10">
        <v>1</v>
      </c>
      <c r="BF145" s="6">
        <v>2</v>
      </c>
      <c r="BG145" s="8">
        <v>2</v>
      </c>
      <c r="BH145" s="14">
        <v>3</v>
      </c>
      <c r="BI145" s="6">
        <v>1</v>
      </c>
      <c r="BJ145" s="12">
        <v>3</v>
      </c>
      <c r="BK145" s="6">
        <v>2</v>
      </c>
      <c r="BL145" s="10">
        <v>2</v>
      </c>
      <c r="BM145" s="6">
        <v>2</v>
      </c>
      <c r="BN145" s="8">
        <v>1</v>
      </c>
      <c r="BO145" s="14">
        <v>4</v>
      </c>
      <c r="BP145" s="6">
        <v>1</v>
      </c>
      <c r="BQ145" s="12">
        <v>3</v>
      </c>
      <c r="BR145" s="6">
        <v>2</v>
      </c>
      <c r="BS145" s="10">
        <v>3</v>
      </c>
      <c r="BT145" s="6">
        <v>2</v>
      </c>
      <c r="BU145" s="8">
        <v>2</v>
      </c>
      <c r="BV145" s="14">
        <v>4</v>
      </c>
      <c r="BW145" s="6">
        <v>1</v>
      </c>
      <c r="BX145" s="12">
        <v>3</v>
      </c>
      <c r="BY145" s="6">
        <v>1</v>
      </c>
      <c r="BZ145" s="10">
        <v>2</v>
      </c>
      <c r="CA145" s="6">
        <v>2</v>
      </c>
      <c r="CB145" s="8">
        <v>2</v>
      </c>
      <c r="CC145" s="14">
        <v>3</v>
      </c>
      <c r="CD145" s="6">
        <v>1</v>
      </c>
      <c r="CE145" s="12">
        <v>3</v>
      </c>
      <c r="CF145" s="6">
        <v>1</v>
      </c>
      <c r="CG145" s="10">
        <v>3</v>
      </c>
      <c r="CH145" s="6">
        <v>1</v>
      </c>
      <c r="CI145" s="8">
        <v>1</v>
      </c>
      <c r="CJ145" s="14">
        <v>2</v>
      </c>
      <c r="CK145" s="58">
        <f t="shared" si="17"/>
        <v>30</v>
      </c>
      <c r="CL145" s="59">
        <f t="shared" si="18"/>
        <v>36</v>
      </c>
      <c r="CM145" s="60">
        <f t="shared" si="19"/>
        <v>22</v>
      </c>
      <c r="CN145" s="61">
        <f t="shared" si="20"/>
        <v>20</v>
      </c>
      <c r="CO145" s="62">
        <f t="shared" si="21"/>
        <v>13</v>
      </c>
      <c r="CP145" s="63">
        <f t="shared" si="22"/>
        <v>24</v>
      </c>
      <c r="CQ145" s="64">
        <f t="shared" si="23"/>
        <v>116</v>
      </c>
    </row>
    <row r="146" spans="1:95" x14ac:dyDescent="0.25">
      <c r="A146" s="1">
        <v>42102.339375000003</v>
      </c>
      <c r="B146" t="s">
        <v>722</v>
      </c>
      <c r="C146" t="s">
        <v>722</v>
      </c>
      <c r="D146" t="s">
        <v>428</v>
      </c>
      <c r="E146" t="s">
        <v>723</v>
      </c>
      <c r="F146" t="s">
        <v>61</v>
      </c>
      <c r="G146" s="29">
        <f>(SUM(R146:AF146)-'רשימות עזר'!$C$8)/'רשימות עזר'!$D$8</f>
        <v>0.27333333333333343</v>
      </c>
      <c r="H146" s="37">
        <f>(SUM(AG146+AI146+AK146+AN146+AP146+AR146+AU146+AW146+BB146+BD146+BF146+BI146+BK146+BM146+BP146+BR146+BT146+BW146+BY146+CA146+CD146+CF146+CH146)-'רשימות עזר'!$C$2)/'רשימות עזר'!$D$2</f>
        <v>-0.21574344023323569</v>
      </c>
      <c r="I146" s="38">
        <f>($CM146-'רשימות עזר'!$C$3)/('רשימות עזר'!$D$3)</f>
        <v>0.82222222222222219</v>
      </c>
      <c r="J146" s="39">
        <f>($CN146-'רשימות עזר'!$C$4)/('רשימות עזר'!$D$4)</f>
        <v>-0.52191235059760976</v>
      </c>
      <c r="K146" s="40">
        <f>($CO146-'רשימות עזר'!$C$5)/('רשימות עזר'!$D$5)</f>
        <v>-0.44557823129251717</v>
      </c>
      <c r="L146" s="41">
        <f>($CP146-'רשימות עזר'!$C$6)/('רשימות עזר'!$D$6)</f>
        <v>0.13829787234042573</v>
      </c>
      <c r="M146" s="42">
        <f>(CQ146-'רשימות עזר'!$C$7)/('רשימות עזר'!$D$7)</f>
        <v>-5.4794520547944925E-2</v>
      </c>
      <c r="N146" s="73">
        <f t="shared" si="16"/>
        <v>0.10926940639269425</v>
      </c>
      <c r="O146">
        <v>1</v>
      </c>
      <c r="P146">
        <v>7</v>
      </c>
      <c r="Q146" t="b">
        <v>0</v>
      </c>
      <c r="R146" s="4">
        <v>3</v>
      </c>
      <c r="S146" s="4">
        <v>1</v>
      </c>
      <c r="T146" s="4">
        <v>3</v>
      </c>
      <c r="U146" s="4">
        <v>2</v>
      </c>
      <c r="V146" s="4">
        <v>2</v>
      </c>
      <c r="W146" s="4">
        <v>1</v>
      </c>
      <c r="X146" s="4">
        <v>1</v>
      </c>
      <c r="Y146" s="4">
        <v>7</v>
      </c>
      <c r="Z146" s="4">
        <v>1</v>
      </c>
      <c r="AA146" s="4">
        <v>8</v>
      </c>
      <c r="AB146" s="4">
        <v>2</v>
      </c>
      <c r="AC146" s="4">
        <v>5</v>
      </c>
      <c r="AD146" s="4">
        <v>3</v>
      </c>
      <c r="AE146" s="4">
        <v>2</v>
      </c>
      <c r="AF146" s="4">
        <v>6</v>
      </c>
      <c r="AG146" s="6">
        <v>3</v>
      </c>
      <c r="AH146" s="12">
        <v>3</v>
      </c>
      <c r="AI146" s="6">
        <v>2</v>
      </c>
      <c r="AJ146" s="10">
        <v>1</v>
      </c>
      <c r="AK146" s="6">
        <v>2</v>
      </c>
      <c r="AL146" s="8">
        <v>2</v>
      </c>
      <c r="AM146" s="14">
        <v>4</v>
      </c>
      <c r="AN146" s="6">
        <v>1</v>
      </c>
      <c r="AO146" s="12">
        <v>2</v>
      </c>
      <c r="AP146" s="6">
        <v>2</v>
      </c>
      <c r="AQ146" s="10">
        <v>2</v>
      </c>
      <c r="AR146" s="6">
        <v>2</v>
      </c>
      <c r="AS146" s="8">
        <v>1</v>
      </c>
      <c r="AT146" s="14">
        <v>2</v>
      </c>
      <c r="AU146" s="6">
        <v>2</v>
      </c>
      <c r="AV146" s="12">
        <v>3</v>
      </c>
      <c r="AW146" s="6">
        <v>2</v>
      </c>
      <c r="AX146" s="10">
        <v>1</v>
      </c>
      <c r="AY146" s="6">
        <v>1</v>
      </c>
      <c r="AZ146" s="8">
        <v>1</v>
      </c>
      <c r="BA146" s="14">
        <v>2</v>
      </c>
      <c r="BB146" s="6">
        <v>2</v>
      </c>
      <c r="BC146" s="12">
        <v>4</v>
      </c>
      <c r="BD146" s="6">
        <v>2</v>
      </c>
      <c r="BE146" s="10">
        <v>2</v>
      </c>
      <c r="BF146" s="6">
        <v>3</v>
      </c>
      <c r="BG146" s="8">
        <v>2</v>
      </c>
      <c r="BH146" s="14">
        <v>4</v>
      </c>
      <c r="BI146" s="6">
        <v>3</v>
      </c>
      <c r="BJ146" s="12">
        <v>4</v>
      </c>
      <c r="BK146" s="6">
        <v>2</v>
      </c>
      <c r="BL146" s="10">
        <v>1</v>
      </c>
      <c r="BM146" s="6">
        <v>2</v>
      </c>
      <c r="BN146" s="8">
        <v>2</v>
      </c>
      <c r="BO146" s="14">
        <v>4</v>
      </c>
      <c r="BP146" s="6">
        <v>1</v>
      </c>
      <c r="BQ146" s="12">
        <v>2</v>
      </c>
      <c r="BR146" s="6">
        <v>1</v>
      </c>
      <c r="BS146" s="10">
        <v>2</v>
      </c>
      <c r="BT146" s="6">
        <v>2</v>
      </c>
      <c r="BU146" s="8">
        <v>1</v>
      </c>
      <c r="BV146" s="14">
        <v>2</v>
      </c>
      <c r="BW146" s="6">
        <v>2</v>
      </c>
      <c r="BX146" s="12">
        <v>3</v>
      </c>
      <c r="BY146" s="6">
        <v>3</v>
      </c>
      <c r="BZ146" s="10">
        <v>2</v>
      </c>
      <c r="CA146" s="6">
        <v>2</v>
      </c>
      <c r="CB146" s="8">
        <v>2</v>
      </c>
      <c r="CC146" s="14">
        <v>3</v>
      </c>
      <c r="CD146" s="6">
        <v>1</v>
      </c>
      <c r="CE146" s="12">
        <v>4</v>
      </c>
      <c r="CF146" s="6">
        <v>1</v>
      </c>
      <c r="CG146" s="10">
        <v>2</v>
      </c>
      <c r="CH146" s="6">
        <v>1</v>
      </c>
      <c r="CI146" s="8">
        <v>2</v>
      </c>
      <c r="CJ146" s="14">
        <v>2</v>
      </c>
      <c r="CK146" s="58">
        <f t="shared" si="17"/>
        <v>47</v>
      </c>
      <c r="CL146" s="59">
        <f t="shared" si="18"/>
        <v>44</v>
      </c>
      <c r="CM146" s="60">
        <f t="shared" si="19"/>
        <v>25</v>
      </c>
      <c r="CN146" s="61">
        <f t="shared" si="20"/>
        <v>13</v>
      </c>
      <c r="CO146" s="62">
        <f t="shared" si="21"/>
        <v>13</v>
      </c>
      <c r="CP146" s="63">
        <f t="shared" si="22"/>
        <v>23</v>
      </c>
      <c r="CQ146" s="64">
        <f t="shared" si="23"/>
        <v>119</v>
      </c>
    </row>
    <row r="147" spans="1:95" x14ac:dyDescent="0.25">
      <c r="A147" s="1">
        <v>42106.331180555557</v>
      </c>
      <c r="B147" t="s">
        <v>729</v>
      </c>
      <c r="C147" t="s">
        <v>729</v>
      </c>
      <c r="D147" t="s">
        <v>428</v>
      </c>
      <c r="E147" t="s">
        <v>730</v>
      </c>
      <c r="F147" t="s">
        <v>61</v>
      </c>
      <c r="G147" s="29">
        <f>(SUM(R147:AF147)-'רשימות עזר'!$C$8)/'רשימות עזר'!$D$8</f>
        <v>-0.45999999999999991</v>
      </c>
      <c r="H147" s="37">
        <f>(SUM(AG147+AI147+AK147+AN147+AP147+AR147+AU147+AW147+BB147+BD147+BF147+BI147+BK147+BM147+BP147+BR147+BT147+BW147+BY147+CA147+CD147+CF147+CH147)-'רשימות עזר'!$C$2)/'רשימות עזר'!$D$2</f>
        <v>0.36734693877551067</v>
      </c>
      <c r="I147" s="38">
        <f>($CM147-'רשימות עזר'!$C$3)/('רשימות עזר'!$D$3)</f>
        <v>-0.1301587301587302</v>
      </c>
      <c r="J147" s="39">
        <f>($CN147-'רשימות עזר'!$C$4)/('רשימות עזר'!$D$4)</f>
        <v>0.27490039840637431</v>
      </c>
      <c r="K147" s="40">
        <f>($CO147-'רשימות עזר'!$C$5)/('רשימות עזר'!$D$5)</f>
        <v>0.91496598639455762</v>
      </c>
      <c r="L147" s="41">
        <f>($CP147-'רשימות עזר'!$C$6)/('רשימות עזר'!$D$6)</f>
        <v>-1.280141843971631</v>
      </c>
      <c r="M147" s="42">
        <f>(CQ147-'רשימות עזר'!$C$7)/('רשימות עזר'!$D$7)</f>
        <v>0.44333748443337517</v>
      </c>
      <c r="N147" s="73">
        <f t="shared" si="16"/>
        <v>-8.331257783312368E-3</v>
      </c>
      <c r="O147">
        <v>3</v>
      </c>
      <c r="P147">
        <v>7</v>
      </c>
      <c r="Q147" t="b">
        <v>0</v>
      </c>
      <c r="R147" s="4">
        <v>7</v>
      </c>
      <c r="S147" s="4">
        <v>1</v>
      </c>
      <c r="T147" s="4">
        <v>1</v>
      </c>
      <c r="U147" s="4">
        <v>3</v>
      </c>
      <c r="V147" s="4">
        <v>2</v>
      </c>
      <c r="W147" s="4">
        <v>1</v>
      </c>
      <c r="X147" s="4">
        <v>8</v>
      </c>
      <c r="Y147" s="4">
        <v>1</v>
      </c>
      <c r="Z147" s="4">
        <v>1</v>
      </c>
      <c r="AA147" s="4">
        <v>2</v>
      </c>
      <c r="AB147" s="4">
        <v>1</v>
      </c>
      <c r="AC147" s="4">
        <v>4</v>
      </c>
      <c r="AD147" s="4">
        <v>1</v>
      </c>
      <c r="AE147" s="4">
        <v>2</v>
      </c>
      <c r="AF147" s="4">
        <v>1</v>
      </c>
      <c r="AG147" s="6">
        <v>3</v>
      </c>
      <c r="AH147" s="12">
        <v>2</v>
      </c>
      <c r="AI147" s="6">
        <v>2</v>
      </c>
      <c r="AJ147" s="10">
        <v>2</v>
      </c>
      <c r="AK147" s="6">
        <v>2</v>
      </c>
      <c r="AL147" s="8">
        <v>2</v>
      </c>
      <c r="AM147" s="14">
        <v>3</v>
      </c>
      <c r="AN147" s="6">
        <v>2</v>
      </c>
      <c r="AO147" s="12">
        <v>2</v>
      </c>
      <c r="AP147" s="6">
        <v>3</v>
      </c>
      <c r="AQ147" s="10">
        <v>1</v>
      </c>
      <c r="AR147" s="6">
        <v>2</v>
      </c>
      <c r="AS147" s="8">
        <v>2</v>
      </c>
      <c r="AT147" s="14">
        <v>2</v>
      </c>
      <c r="AU147" s="6">
        <v>2</v>
      </c>
      <c r="AV147" s="12">
        <v>3</v>
      </c>
      <c r="AW147" s="6">
        <v>3</v>
      </c>
      <c r="AX147" s="10">
        <v>2</v>
      </c>
      <c r="AY147" s="6">
        <v>2</v>
      </c>
      <c r="AZ147" s="8">
        <v>2</v>
      </c>
      <c r="BA147" s="14">
        <v>2</v>
      </c>
      <c r="BB147" s="6">
        <v>3</v>
      </c>
      <c r="BC147" s="12">
        <v>4</v>
      </c>
      <c r="BD147" s="6">
        <v>1</v>
      </c>
      <c r="BE147" s="10">
        <v>2</v>
      </c>
      <c r="BF147" s="6">
        <v>2</v>
      </c>
      <c r="BG147" s="8">
        <v>3</v>
      </c>
      <c r="BH147" s="14">
        <v>3</v>
      </c>
      <c r="BI147" s="6">
        <v>3</v>
      </c>
      <c r="BJ147" s="12">
        <v>3</v>
      </c>
      <c r="BK147" s="6">
        <v>2</v>
      </c>
      <c r="BL147" s="10">
        <v>2</v>
      </c>
      <c r="BM147" s="6">
        <v>2</v>
      </c>
      <c r="BN147" s="8">
        <v>2</v>
      </c>
      <c r="BO147" s="14">
        <v>3</v>
      </c>
      <c r="BP147" s="6">
        <v>1</v>
      </c>
      <c r="BQ147" s="12">
        <v>2</v>
      </c>
      <c r="BR147" s="6">
        <v>2</v>
      </c>
      <c r="BS147" s="10">
        <v>2</v>
      </c>
      <c r="BT147" s="6">
        <v>2</v>
      </c>
      <c r="BU147" s="8">
        <v>2</v>
      </c>
      <c r="BV147" s="14">
        <v>2</v>
      </c>
      <c r="BW147" s="6">
        <v>2</v>
      </c>
      <c r="BX147" s="12">
        <v>3</v>
      </c>
      <c r="BY147" s="6">
        <v>2</v>
      </c>
      <c r="BZ147" s="10">
        <v>2</v>
      </c>
      <c r="CA147" s="6">
        <v>2</v>
      </c>
      <c r="CB147" s="8">
        <v>3</v>
      </c>
      <c r="CC147" s="14">
        <v>2</v>
      </c>
      <c r="CD147" s="6">
        <v>2</v>
      </c>
      <c r="CE147" s="12">
        <v>3</v>
      </c>
      <c r="CF147" s="6">
        <v>2</v>
      </c>
      <c r="CG147" s="10">
        <v>2</v>
      </c>
      <c r="CH147" s="6">
        <v>1</v>
      </c>
      <c r="CI147" s="8">
        <v>1</v>
      </c>
      <c r="CJ147" s="14">
        <v>2</v>
      </c>
      <c r="CK147" s="58">
        <f t="shared" si="17"/>
        <v>36</v>
      </c>
      <c r="CL147" s="59">
        <f t="shared" si="18"/>
        <v>48</v>
      </c>
      <c r="CM147" s="60">
        <f t="shared" si="19"/>
        <v>22</v>
      </c>
      <c r="CN147" s="61">
        <f t="shared" si="20"/>
        <v>15</v>
      </c>
      <c r="CO147" s="62">
        <f t="shared" si="21"/>
        <v>17</v>
      </c>
      <c r="CP147" s="63">
        <f t="shared" si="22"/>
        <v>19</v>
      </c>
      <c r="CQ147" s="64">
        <f t="shared" si="23"/>
        <v>123</v>
      </c>
    </row>
    <row r="148" spans="1:95" x14ac:dyDescent="0.25">
      <c r="A148" s="1">
        <v>42107.185844907406</v>
      </c>
      <c r="B148" t="s">
        <v>733</v>
      </c>
      <c r="C148" t="s">
        <v>733</v>
      </c>
      <c r="D148" t="s">
        <v>428</v>
      </c>
      <c r="E148" t="s">
        <v>734</v>
      </c>
      <c r="F148" t="s">
        <v>61</v>
      </c>
      <c r="G148" s="29">
        <f>(SUM(R148:AF148)-'רשימות עזר'!$C$8)/'רשימות עזר'!$D$8</f>
        <v>-0.65999999999999992</v>
      </c>
      <c r="H148" s="37">
        <f>(SUM(AG148+AI148+AK148+AN148+AP148+AR148+AU148+AW148+BB148+BD148+BF148+BI148+BK148+BM148+BP148+BR148+BT148+BW148+BY148+CA148+CD148+CF148+CH148)-'רשימות עזר'!$C$2)/'רשימות עזר'!$D$2</f>
        <v>-1.3819241982507284</v>
      </c>
      <c r="I148" s="38">
        <f>($CM148-'רשימות עזר'!$C$3)/('רשימות עזר'!$D$3)</f>
        <v>1.1396825396825396</v>
      </c>
      <c r="J148" s="39">
        <f>($CN148-'רשימות עזר'!$C$4)/('רשימות עזר'!$D$4)</f>
        <v>0.27490039840637431</v>
      </c>
      <c r="K148" s="40">
        <f>($CO148-'רשימות עזר'!$C$5)/('רשימות עזר'!$D$5)</f>
        <v>-1.806122448979592</v>
      </c>
      <c r="L148" s="41">
        <f>($CP148-'רשימות עזר'!$C$6)/('רשימות עזר'!$D$6)</f>
        <v>0.84751773049645418</v>
      </c>
      <c r="M148" s="42">
        <f>(CQ148-'רשימות עזר'!$C$7)/('רשימות עזר'!$D$7)</f>
        <v>-0.92652552926525511</v>
      </c>
      <c r="N148" s="73">
        <f t="shared" si="16"/>
        <v>-0.79326276463262757</v>
      </c>
      <c r="O148">
        <v>1</v>
      </c>
      <c r="P148">
        <v>5</v>
      </c>
      <c r="Q148" t="b">
        <v>0</v>
      </c>
      <c r="R148" s="4">
        <v>2</v>
      </c>
      <c r="S148" s="4">
        <v>1</v>
      </c>
      <c r="T148" s="4">
        <v>1</v>
      </c>
      <c r="U148" s="4">
        <v>1</v>
      </c>
      <c r="V148" s="4">
        <v>2</v>
      </c>
      <c r="W148" s="4">
        <v>1</v>
      </c>
      <c r="X148" s="4">
        <v>1</v>
      </c>
      <c r="Y148" s="4">
        <v>1</v>
      </c>
      <c r="Z148" s="4">
        <v>5</v>
      </c>
      <c r="AA148" s="4">
        <v>1</v>
      </c>
      <c r="AB148" s="4">
        <v>1</v>
      </c>
      <c r="AC148" s="4">
        <v>1</v>
      </c>
      <c r="AD148" s="4">
        <v>5</v>
      </c>
      <c r="AE148" s="4">
        <v>4</v>
      </c>
      <c r="AF148" s="4">
        <v>6</v>
      </c>
      <c r="AG148" s="6">
        <v>3</v>
      </c>
      <c r="AH148" s="12">
        <v>3</v>
      </c>
      <c r="AI148" s="6">
        <v>1</v>
      </c>
      <c r="AJ148" s="10">
        <v>2</v>
      </c>
      <c r="AK148" s="6">
        <v>1</v>
      </c>
      <c r="AL148" s="8">
        <v>1</v>
      </c>
      <c r="AM148" s="14">
        <v>3</v>
      </c>
      <c r="AN148" s="6">
        <v>1</v>
      </c>
      <c r="AO148" s="12">
        <v>3</v>
      </c>
      <c r="AP148" s="6">
        <v>2</v>
      </c>
      <c r="AQ148" s="10">
        <v>2</v>
      </c>
      <c r="AR148" s="6">
        <v>1</v>
      </c>
      <c r="AS148" s="8">
        <v>2</v>
      </c>
      <c r="AT148" s="14">
        <v>3</v>
      </c>
      <c r="AU148" s="6">
        <v>1</v>
      </c>
      <c r="AV148" s="12">
        <v>4</v>
      </c>
      <c r="AW148" s="6">
        <v>3</v>
      </c>
      <c r="AX148" s="10">
        <v>1</v>
      </c>
      <c r="AY148" s="6">
        <v>1</v>
      </c>
      <c r="AZ148" s="8">
        <v>1</v>
      </c>
      <c r="BA148" s="14">
        <v>3</v>
      </c>
      <c r="BB148" s="6">
        <v>1</v>
      </c>
      <c r="BC148" s="12">
        <v>4</v>
      </c>
      <c r="BD148" s="6">
        <v>1</v>
      </c>
      <c r="BE148" s="10">
        <v>2</v>
      </c>
      <c r="BF148" s="6">
        <v>2</v>
      </c>
      <c r="BG148" s="8">
        <v>1</v>
      </c>
      <c r="BH148" s="14">
        <v>4</v>
      </c>
      <c r="BI148" s="6">
        <v>1</v>
      </c>
      <c r="BJ148" s="12">
        <v>4</v>
      </c>
      <c r="BK148" s="6">
        <v>3</v>
      </c>
      <c r="BL148" s="10">
        <v>2</v>
      </c>
      <c r="BM148" s="6">
        <v>2</v>
      </c>
      <c r="BN148" s="8">
        <v>1</v>
      </c>
      <c r="BO148" s="14">
        <v>3</v>
      </c>
      <c r="BP148" s="6">
        <v>1</v>
      </c>
      <c r="BQ148" s="12">
        <v>3</v>
      </c>
      <c r="BR148" s="6">
        <v>2</v>
      </c>
      <c r="BS148" s="10">
        <v>2</v>
      </c>
      <c r="BT148" s="6">
        <v>2</v>
      </c>
      <c r="BU148" s="8">
        <v>1</v>
      </c>
      <c r="BV148" s="14">
        <v>3</v>
      </c>
      <c r="BW148" s="6">
        <v>1</v>
      </c>
      <c r="BX148" s="12">
        <v>3</v>
      </c>
      <c r="BY148" s="6">
        <v>2</v>
      </c>
      <c r="BZ148" s="10">
        <v>2</v>
      </c>
      <c r="CA148" s="6">
        <v>1</v>
      </c>
      <c r="CB148" s="8">
        <v>1</v>
      </c>
      <c r="CC148" s="14">
        <v>3</v>
      </c>
      <c r="CD148" s="6">
        <v>2</v>
      </c>
      <c r="CE148" s="12">
        <v>2</v>
      </c>
      <c r="CF148" s="6">
        <v>1</v>
      </c>
      <c r="CG148" s="10">
        <v>2</v>
      </c>
      <c r="CH148" s="6">
        <v>1</v>
      </c>
      <c r="CI148" s="8">
        <v>1</v>
      </c>
      <c r="CJ148" s="14">
        <v>3</v>
      </c>
      <c r="CK148" s="58">
        <f t="shared" si="17"/>
        <v>33</v>
      </c>
      <c r="CL148" s="59">
        <f t="shared" si="18"/>
        <v>36</v>
      </c>
      <c r="CM148" s="60">
        <f t="shared" si="19"/>
        <v>26</v>
      </c>
      <c r="CN148" s="61">
        <f t="shared" si="20"/>
        <v>15</v>
      </c>
      <c r="CO148" s="62">
        <f t="shared" si="21"/>
        <v>9</v>
      </c>
      <c r="CP148" s="63">
        <f t="shared" si="22"/>
        <v>25</v>
      </c>
      <c r="CQ148" s="64">
        <f t="shared" si="23"/>
        <v>112</v>
      </c>
    </row>
    <row r="149" spans="1:95" x14ac:dyDescent="0.25">
      <c r="A149" s="1">
        <v>42107.193252314813</v>
      </c>
      <c r="B149" t="s">
        <v>735</v>
      </c>
      <c r="C149" t="s">
        <v>735</v>
      </c>
      <c r="D149" t="s">
        <v>428</v>
      </c>
      <c r="E149" t="s">
        <v>736</v>
      </c>
      <c r="F149" t="s">
        <v>61</v>
      </c>
      <c r="G149" s="29">
        <f>(SUM(R149:AF149)-'רשימות עזר'!$C$8)/'רשימות עזר'!$D$8</f>
        <v>-0.92666666666666653</v>
      </c>
      <c r="H149" s="37">
        <f>(SUM(AG149+AI149+AK149+AN149+AP149+AR149+AU149+AW149+BB149+BD149+BF149+BI149+BK149+BM149+BP149+BR149+BT149+BW149+BY149+CA149+CD149+CF149+CH149)-'רשימות עזר'!$C$2)/'רשימות עזר'!$D$2</f>
        <v>-0.79883381924198205</v>
      </c>
      <c r="I149" s="38">
        <f>($CM149-'רשימות עזר'!$C$3)/('רשימות עזר'!$D$3)</f>
        <v>1.4571428571428571</v>
      </c>
      <c r="J149" s="39">
        <f>($CN149-'רשימות עזר'!$C$4)/('רשימות עזר'!$D$4)</f>
        <v>-0.12350597609561774</v>
      </c>
      <c r="K149" s="40">
        <f>($CO149-'רשימות עזר'!$C$5)/('רשימות עזר'!$D$5)</f>
        <v>-1.1258503401360547</v>
      </c>
      <c r="L149" s="41">
        <f>($CP149-'רשימות עזר'!$C$6)/('רשימות עזר'!$D$6)</f>
        <v>0.13829787234042573</v>
      </c>
      <c r="M149" s="42">
        <f>(CQ149-'רשימות עזר'!$C$7)/('רשימות עזר'!$D$7)</f>
        <v>-0.42839352428393501</v>
      </c>
      <c r="N149" s="73">
        <f t="shared" si="16"/>
        <v>-0.67753009547530074</v>
      </c>
      <c r="O149">
        <v>1</v>
      </c>
      <c r="P149">
        <v>7</v>
      </c>
      <c r="Q149" t="b">
        <v>0</v>
      </c>
      <c r="R149" s="4">
        <v>1</v>
      </c>
      <c r="S149" s="4">
        <v>1</v>
      </c>
      <c r="T149" s="4">
        <v>1</v>
      </c>
      <c r="U149" s="4">
        <v>3</v>
      </c>
      <c r="V149" s="4">
        <v>1</v>
      </c>
      <c r="W149" s="4">
        <v>1</v>
      </c>
      <c r="X149" s="4">
        <v>1</v>
      </c>
      <c r="Y149" s="4">
        <v>7</v>
      </c>
      <c r="Z149" s="4">
        <v>1</v>
      </c>
      <c r="AA149" s="4">
        <v>1</v>
      </c>
      <c r="AB149" s="4">
        <v>1</v>
      </c>
      <c r="AC149" s="4">
        <v>1</v>
      </c>
      <c r="AD149" s="4">
        <v>5</v>
      </c>
      <c r="AE149" s="4">
        <v>3</v>
      </c>
      <c r="AF149" s="4">
        <v>1</v>
      </c>
      <c r="AG149" s="6">
        <v>3</v>
      </c>
      <c r="AH149" s="12">
        <v>3</v>
      </c>
      <c r="AI149" s="6">
        <v>1</v>
      </c>
      <c r="AJ149" s="10">
        <v>2</v>
      </c>
      <c r="AK149" s="6">
        <v>1</v>
      </c>
      <c r="AL149" s="8">
        <v>1</v>
      </c>
      <c r="AM149" s="14">
        <v>3</v>
      </c>
      <c r="AN149" s="6">
        <v>2</v>
      </c>
      <c r="AO149" s="12">
        <v>3</v>
      </c>
      <c r="AP149" s="6">
        <v>2</v>
      </c>
      <c r="AQ149" s="10">
        <v>2</v>
      </c>
      <c r="AR149" s="6">
        <v>2</v>
      </c>
      <c r="AS149" s="8">
        <v>2</v>
      </c>
      <c r="AT149" s="14">
        <v>1</v>
      </c>
      <c r="AU149" s="6">
        <v>1</v>
      </c>
      <c r="AV149" s="12">
        <v>4</v>
      </c>
      <c r="AW149" s="6">
        <v>2</v>
      </c>
      <c r="AX149" s="10">
        <v>1</v>
      </c>
      <c r="AY149" s="6">
        <v>1</v>
      </c>
      <c r="AZ149" s="8">
        <v>1</v>
      </c>
      <c r="BA149" s="14">
        <v>3</v>
      </c>
      <c r="BB149" s="6">
        <v>2</v>
      </c>
      <c r="BC149" s="12">
        <v>4</v>
      </c>
      <c r="BD149" s="6">
        <v>1</v>
      </c>
      <c r="BE149" s="10">
        <v>2</v>
      </c>
      <c r="BF149" s="6">
        <v>1</v>
      </c>
      <c r="BG149" s="8">
        <v>1</v>
      </c>
      <c r="BH149" s="14">
        <v>4</v>
      </c>
      <c r="BI149" s="6">
        <v>2</v>
      </c>
      <c r="BJ149" s="12">
        <v>3</v>
      </c>
      <c r="BK149" s="6">
        <v>2</v>
      </c>
      <c r="BL149" s="10">
        <v>2</v>
      </c>
      <c r="BM149" s="6">
        <v>2</v>
      </c>
      <c r="BN149" s="8">
        <v>2</v>
      </c>
      <c r="BO149" s="14">
        <v>4</v>
      </c>
      <c r="BP149" s="6">
        <v>1</v>
      </c>
      <c r="BQ149" s="12">
        <v>3</v>
      </c>
      <c r="BR149" s="6">
        <v>2</v>
      </c>
      <c r="BS149" s="10">
        <v>2</v>
      </c>
      <c r="BT149" s="6">
        <v>2</v>
      </c>
      <c r="BU149" s="8">
        <v>2</v>
      </c>
      <c r="BV149" s="14">
        <v>2</v>
      </c>
      <c r="BW149" s="6">
        <v>2</v>
      </c>
      <c r="BX149" s="12">
        <v>3</v>
      </c>
      <c r="BY149" s="6">
        <v>2</v>
      </c>
      <c r="BZ149" s="10">
        <v>2</v>
      </c>
      <c r="CA149" s="6">
        <v>1</v>
      </c>
      <c r="CB149" s="8">
        <v>1</v>
      </c>
      <c r="CC149" s="14">
        <v>3</v>
      </c>
      <c r="CD149" s="6">
        <v>1</v>
      </c>
      <c r="CE149" s="12">
        <v>4</v>
      </c>
      <c r="CF149" s="6">
        <v>1</v>
      </c>
      <c r="CG149" s="10">
        <v>1</v>
      </c>
      <c r="CH149" s="6">
        <v>4</v>
      </c>
      <c r="CI149" s="8">
        <v>1</v>
      </c>
      <c r="CJ149" s="14">
        <v>3</v>
      </c>
      <c r="CK149" s="58">
        <f t="shared" si="17"/>
        <v>29</v>
      </c>
      <c r="CL149" s="59">
        <f t="shared" si="18"/>
        <v>40</v>
      </c>
      <c r="CM149" s="60">
        <f t="shared" si="19"/>
        <v>27</v>
      </c>
      <c r="CN149" s="61">
        <f t="shared" si="20"/>
        <v>14</v>
      </c>
      <c r="CO149" s="62">
        <f t="shared" si="21"/>
        <v>11</v>
      </c>
      <c r="CP149" s="63">
        <f t="shared" si="22"/>
        <v>23</v>
      </c>
      <c r="CQ149" s="64">
        <f t="shared" si="23"/>
        <v>116</v>
      </c>
    </row>
    <row r="150" spans="1:95" x14ac:dyDescent="0.25">
      <c r="A150" s="1">
        <v>42108.324629629627</v>
      </c>
      <c r="B150" t="s">
        <v>741</v>
      </c>
      <c r="C150" t="s">
        <v>741</v>
      </c>
      <c r="D150" t="s">
        <v>428</v>
      </c>
      <c r="E150" t="s">
        <v>742</v>
      </c>
      <c r="F150" t="s">
        <v>61</v>
      </c>
      <c r="G150" s="29">
        <f>(SUM(R150:AF150)-'רשימות עזר'!$C$8)/'רשימות עזר'!$D$8</f>
        <v>-0.65999999999999992</v>
      </c>
      <c r="H150" s="37">
        <f>(SUM(AG150+AI150+AK150+AN150+AP150+AR150+AU150+AW150+BB150+BD150+BF150+BI150+BK150+BM150+BP150+BR150+BT150+BW150+BY150+CA150+CD150+CF150+CH150)-'רשימות עזר'!$C$2)/'רשימות עזר'!$D$2</f>
        <v>-0.94460641399416856</v>
      </c>
      <c r="I150" s="38">
        <f>($CM150-'רשימות עזר'!$C$3)/('רשימות עזר'!$D$3)</f>
        <v>1.1396825396825396</v>
      </c>
      <c r="J150" s="39">
        <f>($CN150-'רשימות עזר'!$C$4)/('רשימות עזר'!$D$4)</f>
        <v>-0.12350597609561774</v>
      </c>
      <c r="K150" s="40">
        <f>($CO150-'רשימות עזר'!$C$5)/('רשימות עזר'!$D$5)</f>
        <v>-1.806122448979592</v>
      </c>
      <c r="L150" s="41">
        <f>($CP150-'רשימות עזר'!$C$6)/('רשימות עזר'!$D$6)</f>
        <v>0.84751773049645418</v>
      </c>
      <c r="M150" s="42">
        <f>(CQ150-'רשימות עזר'!$C$7)/('רשימות עזר'!$D$7)</f>
        <v>-0.67745952677459509</v>
      </c>
      <c r="N150" s="73">
        <f t="shared" si="16"/>
        <v>-0.6687297633872975</v>
      </c>
      <c r="O150">
        <v>1</v>
      </c>
      <c r="P150">
        <v>5</v>
      </c>
      <c r="Q150" t="b">
        <v>0</v>
      </c>
      <c r="R150" s="4">
        <v>6</v>
      </c>
      <c r="S150" s="4">
        <v>1</v>
      </c>
      <c r="T150" s="4">
        <v>1</v>
      </c>
      <c r="U150" s="4">
        <v>2</v>
      </c>
      <c r="V150" s="4">
        <v>2</v>
      </c>
      <c r="W150" s="4">
        <v>2</v>
      </c>
      <c r="X150" s="4">
        <v>2</v>
      </c>
      <c r="Y150" s="4">
        <v>2</v>
      </c>
      <c r="Z150" s="4">
        <v>3</v>
      </c>
      <c r="AA150" s="4">
        <v>2</v>
      </c>
      <c r="AB150" s="4">
        <v>2</v>
      </c>
      <c r="AC150" s="4">
        <v>1</v>
      </c>
      <c r="AD150" s="4">
        <v>1</v>
      </c>
      <c r="AE150" s="4">
        <v>3</v>
      </c>
      <c r="AF150" s="4">
        <v>3</v>
      </c>
      <c r="AG150" s="6">
        <v>2</v>
      </c>
      <c r="AH150" s="12">
        <v>4</v>
      </c>
      <c r="AI150" s="6">
        <v>2</v>
      </c>
      <c r="AJ150" s="10">
        <v>2</v>
      </c>
      <c r="AK150" s="6">
        <v>2</v>
      </c>
      <c r="AL150" s="8">
        <v>1</v>
      </c>
      <c r="AM150" s="14">
        <v>3</v>
      </c>
      <c r="AN150" s="6">
        <v>2</v>
      </c>
      <c r="AO150" s="12">
        <v>4</v>
      </c>
      <c r="AP150" s="6">
        <v>1</v>
      </c>
      <c r="AQ150" s="10">
        <v>1</v>
      </c>
      <c r="AR150" s="6">
        <v>1</v>
      </c>
      <c r="AS150" s="8">
        <v>1</v>
      </c>
      <c r="AT150" s="14">
        <v>2</v>
      </c>
      <c r="AU150" s="6">
        <v>1</v>
      </c>
      <c r="AV150" s="12">
        <v>4</v>
      </c>
      <c r="AW150" s="6">
        <v>1</v>
      </c>
      <c r="AX150" s="10">
        <v>2</v>
      </c>
      <c r="AY150" s="6">
        <v>1</v>
      </c>
      <c r="AZ150" s="8">
        <v>1</v>
      </c>
      <c r="BA150" s="14">
        <v>3</v>
      </c>
      <c r="BB150" s="6">
        <v>2</v>
      </c>
      <c r="BC150" s="12">
        <v>3</v>
      </c>
      <c r="BD150" s="6">
        <v>2</v>
      </c>
      <c r="BE150" s="10">
        <v>2</v>
      </c>
      <c r="BF150" s="6">
        <v>2</v>
      </c>
      <c r="BG150" s="8">
        <v>1</v>
      </c>
      <c r="BH150" s="14">
        <v>4</v>
      </c>
      <c r="BI150" s="6">
        <v>1</v>
      </c>
      <c r="BJ150" s="12">
        <v>3</v>
      </c>
      <c r="BK150" s="6">
        <v>2</v>
      </c>
      <c r="BL150" s="10">
        <v>2</v>
      </c>
      <c r="BM150" s="6">
        <v>2</v>
      </c>
      <c r="BN150" s="8">
        <v>2</v>
      </c>
      <c r="BO150" s="14">
        <v>4</v>
      </c>
      <c r="BP150" s="6">
        <v>2</v>
      </c>
      <c r="BQ150" s="12">
        <v>3</v>
      </c>
      <c r="BR150" s="6">
        <v>2</v>
      </c>
      <c r="BS150" s="10">
        <v>2</v>
      </c>
      <c r="BT150" s="6">
        <v>1</v>
      </c>
      <c r="BU150" s="8">
        <v>1</v>
      </c>
      <c r="BV150" s="14">
        <v>2</v>
      </c>
      <c r="BW150" s="6">
        <v>1</v>
      </c>
      <c r="BX150" s="12">
        <v>2</v>
      </c>
      <c r="BY150" s="6">
        <v>2</v>
      </c>
      <c r="BZ150" s="10">
        <v>2</v>
      </c>
      <c r="CA150" s="6">
        <v>1</v>
      </c>
      <c r="CB150" s="8">
        <v>1</v>
      </c>
      <c r="CC150" s="14">
        <v>4</v>
      </c>
      <c r="CD150" s="6">
        <v>1</v>
      </c>
      <c r="CE150" s="12">
        <v>3</v>
      </c>
      <c r="CF150" s="6">
        <v>2</v>
      </c>
      <c r="CG150" s="10">
        <v>1</v>
      </c>
      <c r="CH150" s="6">
        <v>4</v>
      </c>
      <c r="CI150" s="8">
        <v>1</v>
      </c>
      <c r="CJ150" s="14">
        <v>3</v>
      </c>
      <c r="CK150" s="58">
        <f t="shared" si="17"/>
        <v>33</v>
      </c>
      <c r="CL150" s="59">
        <f t="shared" si="18"/>
        <v>39</v>
      </c>
      <c r="CM150" s="60">
        <f t="shared" si="19"/>
        <v>26</v>
      </c>
      <c r="CN150" s="61">
        <f t="shared" si="20"/>
        <v>14</v>
      </c>
      <c r="CO150" s="62">
        <f t="shared" si="21"/>
        <v>9</v>
      </c>
      <c r="CP150" s="63">
        <f t="shared" si="22"/>
        <v>25</v>
      </c>
      <c r="CQ150" s="64">
        <f t="shared" si="23"/>
        <v>114</v>
      </c>
    </row>
    <row r="151" spans="1:95" x14ac:dyDescent="0.25">
      <c r="A151" s="1">
        <v>42113.160127314812</v>
      </c>
      <c r="B151" t="s">
        <v>749</v>
      </c>
      <c r="C151" t="s">
        <v>749</v>
      </c>
      <c r="D151" t="s">
        <v>428</v>
      </c>
      <c r="E151" t="s">
        <v>750</v>
      </c>
      <c r="F151" t="s">
        <v>61</v>
      </c>
      <c r="G151" s="29">
        <f>(SUM(R151:AF151)-'רשימות עזר'!$C$8)/'רשימות עזר'!$D$8</f>
        <v>1.1400000000000001</v>
      </c>
      <c r="H151" s="37">
        <f>(SUM(AG151+AI151+AK151+AN151+AP151+AR151+AU151+AW151+BB151+BD151+BF151+BI151+BK151+BM151+BP151+BR151+BT151+BW151+BY151+CA151+CD151+CF151+CH151)-'רשימות עזר'!$C$2)/'רשימות עזר'!$D$2</f>
        <v>-1.2361516034985418</v>
      </c>
      <c r="I151" s="38">
        <f>($CM151-'רשימות עזר'!$C$3)/('רשימות עזר'!$D$3)</f>
        <v>2.7269841269841271</v>
      </c>
      <c r="J151" s="39">
        <f>($CN151-'רשימות עזר'!$C$4)/('רשימות עזר'!$D$4)</f>
        <v>-2.115537848605578</v>
      </c>
      <c r="K151" s="40">
        <f>($CO151-'רשימות עזר'!$C$5)/('רשימות עזר'!$D$5)</f>
        <v>-1.1258503401360547</v>
      </c>
      <c r="L151" s="41">
        <f>($CP151-'רשימות עזר'!$C$6)/('רשימות עזר'!$D$6)</f>
        <v>1.2021276595744683</v>
      </c>
      <c r="M151" s="42">
        <f>(CQ151-'רשימות עזר'!$C$7)/('רשימות עזר'!$D$7)</f>
        <v>-0.55292652552926502</v>
      </c>
      <c r="N151" s="73">
        <f t="shared" si="16"/>
        <v>0.29353673723536755</v>
      </c>
      <c r="O151">
        <v>1</v>
      </c>
      <c r="P151">
        <v>7</v>
      </c>
      <c r="Q151" t="b">
        <v>0</v>
      </c>
      <c r="R151" s="4">
        <v>7</v>
      </c>
      <c r="S151" s="4">
        <v>1</v>
      </c>
      <c r="T151" s="4">
        <v>3</v>
      </c>
      <c r="U151" s="4">
        <v>3</v>
      </c>
      <c r="V151" s="4">
        <v>1</v>
      </c>
      <c r="W151" s="4">
        <v>2</v>
      </c>
      <c r="X151" s="4">
        <v>3</v>
      </c>
      <c r="Y151" s="4">
        <v>2</v>
      </c>
      <c r="Z151" s="4">
        <v>5</v>
      </c>
      <c r="AA151" s="4">
        <v>3</v>
      </c>
      <c r="AB151" s="4">
        <v>3</v>
      </c>
      <c r="AC151" s="4">
        <v>8</v>
      </c>
      <c r="AD151" s="4">
        <v>8</v>
      </c>
      <c r="AE151" s="4">
        <v>8</v>
      </c>
      <c r="AF151" s="4">
        <v>3</v>
      </c>
      <c r="AG151" s="6">
        <v>4</v>
      </c>
      <c r="AH151" s="12">
        <v>4</v>
      </c>
      <c r="AI151" s="6">
        <v>1</v>
      </c>
      <c r="AJ151" s="10">
        <v>1</v>
      </c>
      <c r="AK151" s="6">
        <v>2</v>
      </c>
      <c r="AL151" s="8">
        <v>2</v>
      </c>
      <c r="AM151" s="14">
        <v>3</v>
      </c>
      <c r="AN151" s="6">
        <v>3</v>
      </c>
      <c r="AO151" s="12">
        <v>4</v>
      </c>
      <c r="AP151" s="6">
        <v>1</v>
      </c>
      <c r="AQ151" s="10">
        <v>1</v>
      </c>
      <c r="AR151" s="6">
        <v>1</v>
      </c>
      <c r="AS151" s="8">
        <v>1</v>
      </c>
      <c r="AT151" s="14">
        <v>1</v>
      </c>
      <c r="AU151" s="6">
        <v>1</v>
      </c>
      <c r="AV151" s="12">
        <v>4</v>
      </c>
      <c r="AW151" s="6">
        <v>1</v>
      </c>
      <c r="AX151" s="10">
        <v>1</v>
      </c>
      <c r="AY151" s="6">
        <v>1</v>
      </c>
      <c r="AZ151" s="8">
        <v>1</v>
      </c>
      <c r="BA151" s="14">
        <v>3</v>
      </c>
      <c r="BB151" s="6">
        <v>1</v>
      </c>
      <c r="BC151" s="12">
        <v>4</v>
      </c>
      <c r="BD151" s="6">
        <v>1</v>
      </c>
      <c r="BE151" s="10">
        <v>1</v>
      </c>
      <c r="BF151" s="6">
        <v>1</v>
      </c>
      <c r="BG151" s="8">
        <v>1</v>
      </c>
      <c r="BH151" s="14">
        <v>4</v>
      </c>
      <c r="BI151" s="6">
        <v>1</v>
      </c>
      <c r="BJ151" s="12">
        <v>4</v>
      </c>
      <c r="BK151" s="6">
        <v>2</v>
      </c>
      <c r="BL151" s="10">
        <v>1</v>
      </c>
      <c r="BM151" s="6">
        <v>2</v>
      </c>
      <c r="BN151" s="8">
        <v>2</v>
      </c>
      <c r="BO151" s="14">
        <v>4</v>
      </c>
      <c r="BP151" s="6">
        <v>1</v>
      </c>
      <c r="BQ151" s="12">
        <v>4</v>
      </c>
      <c r="BR151" s="6">
        <v>2</v>
      </c>
      <c r="BS151" s="10">
        <v>1</v>
      </c>
      <c r="BT151" s="6">
        <v>1</v>
      </c>
      <c r="BU151" s="8">
        <v>1</v>
      </c>
      <c r="BV151" s="14">
        <v>3</v>
      </c>
      <c r="BW151" s="6">
        <v>2</v>
      </c>
      <c r="BX151" s="12">
        <v>3</v>
      </c>
      <c r="BY151" s="6">
        <v>2</v>
      </c>
      <c r="BZ151" s="10">
        <v>1</v>
      </c>
      <c r="CA151" s="6">
        <v>1</v>
      </c>
      <c r="CB151" s="8">
        <v>2</v>
      </c>
      <c r="CC151" s="14">
        <v>4</v>
      </c>
      <c r="CD151" s="6">
        <v>1</v>
      </c>
      <c r="CE151" s="12">
        <v>4</v>
      </c>
      <c r="CF151" s="6">
        <v>1</v>
      </c>
      <c r="CG151" s="10">
        <v>2</v>
      </c>
      <c r="CH151" s="6">
        <v>4</v>
      </c>
      <c r="CI151" s="8">
        <v>1</v>
      </c>
      <c r="CJ151" s="14">
        <v>4</v>
      </c>
      <c r="CK151" s="58">
        <f t="shared" si="17"/>
        <v>60</v>
      </c>
      <c r="CL151" s="59">
        <f t="shared" si="18"/>
        <v>37</v>
      </c>
      <c r="CM151" s="60">
        <f t="shared" si="19"/>
        <v>31</v>
      </c>
      <c r="CN151" s="61">
        <f t="shared" si="20"/>
        <v>9</v>
      </c>
      <c r="CO151" s="62">
        <f t="shared" si="21"/>
        <v>11</v>
      </c>
      <c r="CP151" s="63">
        <f t="shared" si="22"/>
        <v>26</v>
      </c>
      <c r="CQ151" s="64">
        <f t="shared" si="23"/>
        <v>115</v>
      </c>
    </row>
    <row r="152" spans="1:95" x14ac:dyDescent="0.25">
      <c r="A152" s="1">
        <v>42115.306111111109</v>
      </c>
      <c r="B152" t="s">
        <v>759</v>
      </c>
      <c r="C152" t="s">
        <v>759</v>
      </c>
      <c r="D152" t="s">
        <v>428</v>
      </c>
      <c r="E152" t="s">
        <v>760</v>
      </c>
      <c r="F152" t="s">
        <v>61</v>
      </c>
      <c r="G152" s="29">
        <f>(SUM(R152:AF152)-'רשימות עזר'!$C$8)/'רשימות עזר'!$D$8</f>
        <v>0.94000000000000006</v>
      </c>
      <c r="H152" s="37">
        <f>(SUM(AG152+AI152+AK152+AN152+AP152+AR152+AU152+AW152+BB152+BD152+BF152+BI152+BK152+BM152+BP152+BR152+BT152+BW152+BY152+CA152+CD152+CF152+CH152)-'רשימות עזר'!$C$2)/'רשימות עזר'!$D$2</f>
        <v>0.36734693877551067</v>
      </c>
      <c r="I152" s="38">
        <f>($CM152-'רשימות עזר'!$C$3)/('רשימות עזר'!$D$3)</f>
        <v>1.4571428571428571</v>
      </c>
      <c r="J152" s="39">
        <f>($CN152-'רשימות עזר'!$C$4)/('רשימות עזר'!$D$4)</f>
        <v>1.4701195219123506</v>
      </c>
      <c r="K152" s="40">
        <f>($CO152-'רשימות עזר'!$C$5)/('רשימות עזר'!$D$5)</f>
        <v>1.5952380952380951</v>
      </c>
      <c r="L152" s="41">
        <f>($CP152-'רשימות עזר'!$C$6)/('רשימות עזר'!$D$6)</f>
        <v>0.49290780141843993</v>
      </c>
      <c r="M152" s="42">
        <f>(CQ152-'רשימות עזר'!$C$7)/('רשימות עזר'!$D$7)</f>
        <v>2.3113325031133254</v>
      </c>
      <c r="N152" s="73">
        <f t="shared" si="16"/>
        <v>1.6256662515566627</v>
      </c>
      <c r="O152">
        <v>3</v>
      </c>
      <c r="P152">
        <v>4</v>
      </c>
      <c r="Q152" t="b">
        <v>0</v>
      </c>
      <c r="R152" s="4">
        <v>3</v>
      </c>
      <c r="S152" s="4">
        <v>3</v>
      </c>
      <c r="T152" s="4">
        <v>2</v>
      </c>
      <c r="U152" s="4">
        <v>5</v>
      </c>
      <c r="V152" s="4">
        <v>2</v>
      </c>
      <c r="W152" s="4">
        <v>6</v>
      </c>
      <c r="X152" s="4">
        <v>3</v>
      </c>
      <c r="Y152" s="4">
        <v>7</v>
      </c>
      <c r="Z152" s="4">
        <v>5</v>
      </c>
      <c r="AA152" s="4">
        <v>5</v>
      </c>
      <c r="AB152" s="4">
        <v>3</v>
      </c>
      <c r="AC152" s="4">
        <v>4</v>
      </c>
      <c r="AD152" s="4">
        <v>4</v>
      </c>
      <c r="AE152" s="4">
        <v>2</v>
      </c>
      <c r="AF152" s="4">
        <v>3</v>
      </c>
      <c r="AG152" s="6">
        <v>3</v>
      </c>
      <c r="AH152" s="12">
        <v>4</v>
      </c>
      <c r="AI152" s="6">
        <v>2</v>
      </c>
      <c r="AJ152" s="10">
        <v>3</v>
      </c>
      <c r="AK152" s="6">
        <v>2</v>
      </c>
      <c r="AL152" s="8">
        <v>2</v>
      </c>
      <c r="AM152" s="14">
        <v>3</v>
      </c>
      <c r="AN152" s="6">
        <v>2</v>
      </c>
      <c r="AO152" s="12">
        <v>3</v>
      </c>
      <c r="AP152" s="6">
        <v>1</v>
      </c>
      <c r="AQ152" s="10">
        <v>2</v>
      </c>
      <c r="AR152" s="6">
        <v>1</v>
      </c>
      <c r="AS152" s="8">
        <v>3</v>
      </c>
      <c r="AT152" s="14">
        <v>3</v>
      </c>
      <c r="AU152" s="6">
        <v>1</v>
      </c>
      <c r="AV152" s="12">
        <v>3</v>
      </c>
      <c r="AW152" s="6">
        <v>2</v>
      </c>
      <c r="AX152" s="10">
        <v>2</v>
      </c>
      <c r="AY152" s="6">
        <v>2</v>
      </c>
      <c r="AZ152" s="8">
        <v>2</v>
      </c>
      <c r="BA152" s="14">
        <v>3</v>
      </c>
      <c r="BB152" s="6">
        <v>3</v>
      </c>
      <c r="BC152" s="12">
        <v>4</v>
      </c>
      <c r="BD152" s="6">
        <v>2</v>
      </c>
      <c r="BE152" s="10">
        <v>2</v>
      </c>
      <c r="BF152" s="6">
        <v>2</v>
      </c>
      <c r="BG152" s="8">
        <v>3</v>
      </c>
      <c r="BH152" s="14">
        <v>3</v>
      </c>
      <c r="BI152" s="6">
        <v>3</v>
      </c>
      <c r="BJ152" s="12">
        <v>4</v>
      </c>
      <c r="BK152" s="6">
        <v>3</v>
      </c>
      <c r="BL152" s="10">
        <v>2</v>
      </c>
      <c r="BM152" s="6">
        <v>2</v>
      </c>
      <c r="BN152" s="8">
        <v>2</v>
      </c>
      <c r="BO152" s="14">
        <v>4</v>
      </c>
      <c r="BP152" s="6">
        <v>2</v>
      </c>
      <c r="BQ152" s="12">
        <v>4</v>
      </c>
      <c r="BR152" s="6">
        <v>2</v>
      </c>
      <c r="BS152" s="10">
        <v>3</v>
      </c>
      <c r="BT152" s="6">
        <v>2</v>
      </c>
      <c r="BU152" s="8">
        <v>2</v>
      </c>
      <c r="BV152" s="14">
        <v>3</v>
      </c>
      <c r="BW152" s="6">
        <v>3</v>
      </c>
      <c r="BX152" s="12">
        <v>2</v>
      </c>
      <c r="BY152" s="6">
        <v>2</v>
      </c>
      <c r="BZ152" s="10">
        <v>2</v>
      </c>
      <c r="CA152" s="6">
        <v>1</v>
      </c>
      <c r="CB152" s="8">
        <v>2</v>
      </c>
      <c r="CC152" s="14">
        <v>3</v>
      </c>
      <c r="CD152" s="6">
        <v>3</v>
      </c>
      <c r="CE152" s="12">
        <v>3</v>
      </c>
      <c r="CF152" s="6">
        <v>1</v>
      </c>
      <c r="CG152" s="10">
        <v>2</v>
      </c>
      <c r="CH152" s="6">
        <v>3</v>
      </c>
      <c r="CI152" s="8">
        <v>3</v>
      </c>
      <c r="CJ152" s="14">
        <v>2</v>
      </c>
      <c r="CK152" s="58">
        <f t="shared" si="17"/>
        <v>57</v>
      </c>
      <c r="CL152" s="59">
        <f t="shared" si="18"/>
        <v>48</v>
      </c>
      <c r="CM152" s="60">
        <f t="shared" si="19"/>
        <v>27</v>
      </c>
      <c r="CN152" s="61">
        <f t="shared" si="20"/>
        <v>18</v>
      </c>
      <c r="CO152" s="62">
        <f t="shared" si="21"/>
        <v>19</v>
      </c>
      <c r="CP152" s="63">
        <f t="shared" si="22"/>
        <v>24</v>
      </c>
      <c r="CQ152" s="64">
        <f t="shared" si="23"/>
        <v>138</v>
      </c>
    </row>
    <row r="153" spans="1:95" x14ac:dyDescent="0.25">
      <c r="A153" s="1">
        <v>42115.484166666669</v>
      </c>
      <c r="B153" t="s">
        <v>761</v>
      </c>
      <c r="C153" t="s">
        <v>761</v>
      </c>
      <c r="D153" t="s">
        <v>428</v>
      </c>
      <c r="E153" t="s">
        <v>762</v>
      </c>
      <c r="F153" t="s">
        <v>61</v>
      </c>
      <c r="G153" s="29">
        <f>(SUM(R153:AF153)-'רשימות עזר'!$C$8)/'רשימות עזר'!$D$8</f>
        <v>-0.85999999999999988</v>
      </c>
      <c r="H153" s="37">
        <f>(SUM(AG153+AI153+AK153+AN153+AP153+AR153+AU153+AW153+BB153+BD153+BF153+BI153+BK153+BM153+BP153+BR153+BT153+BW153+BY153+CA153+CD153+CF153+CH153)-'רשימות עזר'!$C$2)/'רשימות עזר'!$D$2</f>
        <v>-6.9970845481049107E-2</v>
      </c>
      <c r="I153" s="38">
        <f>($CM153-'רשימות עזר'!$C$3)/('רשימות עזר'!$D$3)</f>
        <v>-0.44761904761904769</v>
      </c>
      <c r="J153" s="39">
        <f>($CN153-'רשימות עזר'!$C$4)/('רשימות עזר'!$D$4)</f>
        <v>1.0717131474103585</v>
      </c>
      <c r="K153" s="40">
        <f>($CO153-'רשימות עזר'!$C$5)/('רשימות עזר'!$D$5)</f>
        <v>0.57482993197278898</v>
      </c>
      <c r="L153" s="41">
        <f>($CP153-'רשימות עזר'!$C$6)/('רשימות עזר'!$D$6)</f>
        <v>-0.21631205673758847</v>
      </c>
      <c r="M153" s="42">
        <f>(CQ153-'רשימות עזר'!$C$7)/('רשימות עזר'!$D$7)</f>
        <v>0.44333748443337517</v>
      </c>
      <c r="N153" s="73">
        <f t="shared" si="16"/>
        <v>-0.20833125778331235</v>
      </c>
      <c r="O153">
        <v>1</v>
      </c>
      <c r="P153">
        <v>5</v>
      </c>
      <c r="Q153" t="s">
        <v>64</v>
      </c>
      <c r="R153" s="4">
        <v>2</v>
      </c>
      <c r="S153" s="4">
        <v>2</v>
      </c>
      <c r="T153" s="4">
        <v>2</v>
      </c>
      <c r="U153" s="4">
        <v>2</v>
      </c>
      <c r="V153" s="4">
        <v>2</v>
      </c>
      <c r="W153" s="4">
        <v>2</v>
      </c>
      <c r="X153" s="4">
        <v>2</v>
      </c>
      <c r="Y153" s="4">
        <v>1</v>
      </c>
      <c r="Z153" s="4">
        <v>2</v>
      </c>
      <c r="AA153" s="4">
        <v>2</v>
      </c>
      <c r="AB153" s="4">
        <v>2</v>
      </c>
      <c r="AC153" s="4">
        <v>1</v>
      </c>
      <c r="AD153" s="4">
        <v>4</v>
      </c>
      <c r="AE153" s="4">
        <v>2</v>
      </c>
      <c r="AF153" s="4">
        <v>2</v>
      </c>
      <c r="AG153" s="6">
        <v>3</v>
      </c>
      <c r="AH153" s="12">
        <v>3</v>
      </c>
      <c r="AI153" s="6">
        <v>2</v>
      </c>
      <c r="AJ153" s="10">
        <v>2</v>
      </c>
      <c r="AK153" s="6">
        <v>1</v>
      </c>
      <c r="AL153" s="8">
        <v>2</v>
      </c>
      <c r="AM153" s="14">
        <v>3</v>
      </c>
      <c r="AN153" s="6">
        <v>1</v>
      </c>
      <c r="AO153" s="12">
        <v>2</v>
      </c>
      <c r="AP153" s="6">
        <v>2</v>
      </c>
      <c r="AQ153" s="10">
        <v>2</v>
      </c>
      <c r="AR153" s="6">
        <v>2</v>
      </c>
      <c r="AS153" s="8">
        <v>2</v>
      </c>
      <c r="AT153" s="14">
        <v>2</v>
      </c>
      <c r="AU153" s="6">
        <v>2</v>
      </c>
      <c r="AV153" s="12">
        <v>3</v>
      </c>
      <c r="AW153" s="6">
        <v>2</v>
      </c>
      <c r="AX153" s="10">
        <v>2</v>
      </c>
      <c r="AY153" s="6">
        <v>2</v>
      </c>
      <c r="AZ153" s="8">
        <v>2</v>
      </c>
      <c r="BA153" s="14">
        <v>3</v>
      </c>
      <c r="BB153" s="6">
        <v>2</v>
      </c>
      <c r="BC153" s="12">
        <v>3</v>
      </c>
      <c r="BD153" s="6">
        <v>2</v>
      </c>
      <c r="BE153" s="10">
        <v>3</v>
      </c>
      <c r="BF153" s="6">
        <v>2</v>
      </c>
      <c r="BG153" s="8">
        <v>2</v>
      </c>
      <c r="BH153" s="14">
        <v>3</v>
      </c>
      <c r="BI153" s="6">
        <v>2</v>
      </c>
      <c r="BJ153" s="12">
        <v>3</v>
      </c>
      <c r="BK153" s="6">
        <v>3</v>
      </c>
      <c r="BL153" s="10">
        <v>2</v>
      </c>
      <c r="BM153" s="6">
        <v>2</v>
      </c>
      <c r="BN153" s="8">
        <v>2</v>
      </c>
      <c r="BO153" s="14">
        <v>3</v>
      </c>
      <c r="BP153" s="6">
        <v>2</v>
      </c>
      <c r="BQ153" s="12">
        <v>2</v>
      </c>
      <c r="BR153" s="6">
        <v>2</v>
      </c>
      <c r="BS153" s="10">
        <v>2</v>
      </c>
      <c r="BT153" s="6">
        <v>2</v>
      </c>
      <c r="BU153" s="8">
        <v>2</v>
      </c>
      <c r="BV153" s="14">
        <v>3</v>
      </c>
      <c r="BW153" s="6">
        <v>2</v>
      </c>
      <c r="BX153" s="12">
        <v>2</v>
      </c>
      <c r="BY153" s="6">
        <v>2</v>
      </c>
      <c r="BZ153" s="10">
        <v>2</v>
      </c>
      <c r="CA153" s="6">
        <v>2</v>
      </c>
      <c r="CB153" s="8">
        <v>2</v>
      </c>
      <c r="CC153" s="14">
        <v>3</v>
      </c>
      <c r="CD153" s="6">
        <v>2</v>
      </c>
      <c r="CE153" s="12">
        <v>3</v>
      </c>
      <c r="CF153" s="6">
        <v>2</v>
      </c>
      <c r="CG153" s="10">
        <v>2</v>
      </c>
      <c r="CH153" s="6">
        <v>1</v>
      </c>
      <c r="CI153" s="8">
        <v>2</v>
      </c>
      <c r="CJ153" s="14">
        <v>2</v>
      </c>
      <c r="CK153" s="58">
        <f t="shared" si="17"/>
        <v>30</v>
      </c>
      <c r="CL153" s="59">
        <f t="shared" si="18"/>
        <v>45</v>
      </c>
      <c r="CM153" s="60">
        <f t="shared" si="19"/>
        <v>21</v>
      </c>
      <c r="CN153" s="61">
        <f t="shared" si="20"/>
        <v>17</v>
      </c>
      <c r="CO153" s="62">
        <f t="shared" si="21"/>
        <v>16</v>
      </c>
      <c r="CP153" s="63">
        <f t="shared" si="22"/>
        <v>22</v>
      </c>
      <c r="CQ153" s="64">
        <f t="shared" si="23"/>
        <v>123</v>
      </c>
    </row>
    <row r="154" spans="1:95" x14ac:dyDescent="0.25">
      <c r="A154" s="1">
        <v>42120.164571759262</v>
      </c>
      <c r="B154" t="s">
        <v>763</v>
      </c>
      <c r="C154" t="s">
        <v>763</v>
      </c>
      <c r="D154" t="s">
        <v>428</v>
      </c>
      <c r="E154" t="s">
        <v>764</v>
      </c>
      <c r="F154" t="s">
        <v>61</v>
      </c>
      <c r="G154" s="29">
        <f>(SUM(R154:AF154)-'רשימות עזר'!$C$8)/'רשימות עזר'!$D$8</f>
        <v>-1.1266666666666665</v>
      </c>
      <c r="H154" s="37">
        <f>(SUM(AG154+AI154+AK154+AN154+AP154+AR154+AU154+AW154+BB154+BD154+BF154+BI154+BK154+BM154+BP154+BR154+BT154+BW154+BY154+CA154+CD154+CF154+CH154)-'רשימות עזר'!$C$2)/'רשימות עזר'!$D$2</f>
        <v>-0.94460641399416856</v>
      </c>
      <c r="I154" s="38">
        <f>($CM154-'רשימות עזר'!$C$3)/('רשימות עזר'!$D$3)</f>
        <v>1.7746031746031745</v>
      </c>
      <c r="J154" s="39">
        <f>($CN154-'רשימות עזר'!$C$4)/('רשימות עזר'!$D$4)</f>
        <v>-2.115537848605578</v>
      </c>
      <c r="K154" s="40">
        <f>($CO154-'רשימות עזר'!$C$5)/('רשימות עזר'!$D$5)</f>
        <v>0.23469387755102025</v>
      </c>
      <c r="L154" s="41">
        <f>($CP154-'רשימות עזר'!$C$6)/('רשימות עזר'!$D$6)</f>
        <v>0.84751773049645418</v>
      </c>
      <c r="M154" s="42">
        <f>(CQ154-'רשימות עזר'!$C$7)/('רשימות עזר'!$D$7)</f>
        <v>-0.17932752179327494</v>
      </c>
      <c r="N154" s="73">
        <f t="shared" si="16"/>
        <v>-0.65299709422997076</v>
      </c>
      <c r="O154">
        <v>1</v>
      </c>
      <c r="P154">
        <v>5</v>
      </c>
      <c r="Q154" t="b">
        <v>0</v>
      </c>
      <c r="R154" s="4">
        <v>3</v>
      </c>
      <c r="S154" s="4">
        <v>1</v>
      </c>
      <c r="T154" s="4">
        <v>1</v>
      </c>
      <c r="U154" s="4">
        <v>1</v>
      </c>
      <c r="V154" s="4">
        <v>2</v>
      </c>
      <c r="W154" s="4">
        <v>1</v>
      </c>
      <c r="X154" s="4">
        <v>1</v>
      </c>
      <c r="Y154" s="4">
        <v>1</v>
      </c>
      <c r="Z154" s="4">
        <v>1</v>
      </c>
      <c r="AA154" s="4">
        <v>2</v>
      </c>
      <c r="AB154" s="4">
        <v>2</v>
      </c>
      <c r="AC154" s="4">
        <v>4</v>
      </c>
      <c r="AD154" s="4">
        <v>2</v>
      </c>
      <c r="AE154" s="4">
        <v>2</v>
      </c>
      <c r="AF154" s="4">
        <v>2</v>
      </c>
      <c r="AG154" s="6">
        <v>4</v>
      </c>
      <c r="AH154" s="12">
        <v>4</v>
      </c>
      <c r="AI154" s="6">
        <v>1</v>
      </c>
      <c r="AJ154" s="10">
        <v>1</v>
      </c>
      <c r="AK154" s="6">
        <v>2</v>
      </c>
      <c r="AL154" s="8">
        <v>2</v>
      </c>
      <c r="AM154" s="14">
        <v>3</v>
      </c>
      <c r="AN154" s="6">
        <v>1</v>
      </c>
      <c r="AO154" s="12">
        <v>3</v>
      </c>
      <c r="AP154" s="6">
        <v>1</v>
      </c>
      <c r="AQ154" s="10">
        <v>1</v>
      </c>
      <c r="AR154" s="6">
        <v>1</v>
      </c>
      <c r="AS154" s="8">
        <v>2</v>
      </c>
      <c r="AT154" s="14">
        <v>2</v>
      </c>
      <c r="AU154" s="6">
        <v>1</v>
      </c>
      <c r="AV154" s="12">
        <v>4</v>
      </c>
      <c r="AW154" s="6">
        <v>1</v>
      </c>
      <c r="AX154" s="10">
        <v>1</v>
      </c>
      <c r="AY154" s="6">
        <v>2</v>
      </c>
      <c r="AZ154" s="8">
        <v>2</v>
      </c>
      <c r="BA154" s="14">
        <v>3</v>
      </c>
      <c r="BB154" s="6">
        <v>2</v>
      </c>
      <c r="BC154" s="12">
        <v>4</v>
      </c>
      <c r="BD154" s="6">
        <v>1</v>
      </c>
      <c r="BE154" s="10">
        <v>2</v>
      </c>
      <c r="BF154" s="6">
        <v>2</v>
      </c>
      <c r="BG154" s="8">
        <v>1</v>
      </c>
      <c r="BH154" s="14">
        <v>4</v>
      </c>
      <c r="BI154" s="6">
        <v>3</v>
      </c>
      <c r="BJ154" s="12">
        <v>4</v>
      </c>
      <c r="BK154" s="6">
        <v>3</v>
      </c>
      <c r="BL154" s="10">
        <v>1</v>
      </c>
      <c r="BM154" s="6">
        <v>1</v>
      </c>
      <c r="BN154" s="8">
        <v>2</v>
      </c>
      <c r="BO154" s="14">
        <v>4</v>
      </c>
      <c r="BP154" s="6">
        <v>2</v>
      </c>
      <c r="BQ154" s="12">
        <v>3</v>
      </c>
      <c r="BR154" s="6">
        <v>2</v>
      </c>
      <c r="BS154" s="10">
        <v>1</v>
      </c>
      <c r="BT154" s="6">
        <v>2</v>
      </c>
      <c r="BU154" s="8">
        <v>1</v>
      </c>
      <c r="BV154" s="14">
        <v>2</v>
      </c>
      <c r="BW154" s="6">
        <v>2</v>
      </c>
      <c r="BX154" s="12">
        <v>2</v>
      </c>
      <c r="BY154" s="6">
        <v>2</v>
      </c>
      <c r="BZ154" s="10">
        <v>1</v>
      </c>
      <c r="CA154" s="6">
        <v>1</v>
      </c>
      <c r="CB154" s="8">
        <v>1</v>
      </c>
      <c r="CC154" s="14">
        <v>3</v>
      </c>
      <c r="CD154" s="6">
        <v>2</v>
      </c>
      <c r="CE154" s="12">
        <v>4</v>
      </c>
      <c r="CF154" s="6">
        <v>1</v>
      </c>
      <c r="CG154" s="10">
        <v>1</v>
      </c>
      <c r="CH154" s="6">
        <v>1</v>
      </c>
      <c r="CI154" s="8">
        <v>4</v>
      </c>
      <c r="CJ154" s="14">
        <v>4</v>
      </c>
      <c r="CK154" s="58">
        <f t="shared" si="17"/>
        <v>26</v>
      </c>
      <c r="CL154" s="59">
        <f t="shared" si="18"/>
        <v>39</v>
      </c>
      <c r="CM154" s="60">
        <f t="shared" si="19"/>
        <v>28</v>
      </c>
      <c r="CN154" s="61">
        <f t="shared" si="20"/>
        <v>9</v>
      </c>
      <c r="CO154" s="62">
        <f t="shared" si="21"/>
        <v>15</v>
      </c>
      <c r="CP154" s="63">
        <f t="shared" si="22"/>
        <v>25</v>
      </c>
      <c r="CQ154" s="64">
        <f t="shared" si="23"/>
        <v>118</v>
      </c>
    </row>
    <row r="155" spans="1:95" x14ac:dyDescent="0.25">
      <c r="A155" s="1">
        <v>42128.294641203705</v>
      </c>
      <c r="B155" t="s">
        <v>777</v>
      </c>
      <c r="C155" t="s">
        <v>777</v>
      </c>
      <c r="D155" t="s">
        <v>428</v>
      </c>
      <c r="E155" t="s">
        <v>778</v>
      </c>
      <c r="F155" t="s">
        <v>61</v>
      </c>
      <c r="G155" s="29">
        <f>(SUM(R155:AF155)-'רשימות עזר'!$C$8)/'רשימות עזר'!$D$8</f>
        <v>-0.19333333333333325</v>
      </c>
      <c r="H155" s="37">
        <f>(SUM(AG155+AI155+AK155+AN155+AP155+AR155+AU155+AW155+BB155+BD155+BF155+BI155+BK155+BM155+BP155+BR155+BT155+BW155+BY155+CA155+CD155+CF155+CH155)-'רשימות עזר'!$C$2)/'רשימות עזר'!$D$2</f>
        <v>0.22157434402332407</v>
      </c>
      <c r="I155" s="38">
        <f>($CM155-'רשימות עזר'!$C$3)/('רשימות עזר'!$D$3)</f>
        <v>-0.1301587301587302</v>
      </c>
      <c r="J155" s="39">
        <f>($CN155-'רשימות עזר'!$C$4)/('רשימות עזר'!$D$4)</f>
        <v>1.0717131474103585</v>
      </c>
      <c r="K155" s="40">
        <f>($CO155-'רשימות עזר'!$C$5)/('רשימות עזר'!$D$5)</f>
        <v>-0.78571428571428592</v>
      </c>
      <c r="L155" s="41">
        <f>($CP155-'רשימות עזר'!$C$6)/('רשימות עזר'!$D$6)</f>
        <v>-0.21631205673758847</v>
      </c>
      <c r="M155" s="42">
        <f>(CQ155-'רשימות עזר'!$C$7)/('רשימות עזר'!$D$7)</f>
        <v>0.31880448318804516</v>
      </c>
      <c r="N155" s="73">
        <f t="shared" si="16"/>
        <v>6.2735574927355958E-2</v>
      </c>
      <c r="O155">
        <v>1</v>
      </c>
      <c r="P155">
        <v>4</v>
      </c>
      <c r="Q155" t="b">
        <v>0</v>
      </c>
      <c r="R155" s="4">
        <v>4</v>
      </c>
      <c r="S155" s="4">
        <v>1</v>
      </c>
      <c r="T155" s="4">
        <v>1</v>
      </c>
      <c r="U155" s="4">
        <v>7</v>
      </c>
      <c r="V155" s="4">
        <v>2</v>
      </c>
      <c r="W155" s="4">
        <v>1</v>
      </c>
      <c r="X155" s="4">
        <v>8</v>
      </c>
      <c r="Y155" s="4">
        <v>1</v>
      </c>
      <c r="Z155" s="4">
        <v>1</v>
      </c>
      <c r="AA155" s="4">
        <v>1</v>
      </c>
      <c r="AB155" s="4">
        <v>2</v>
      </c>
      <c r="AC155" s="4">
        <v>1</v>
      </c>
      <c r="AD155" s="4">
        <v>1</v>
      </c>
      <c r="AE155" s="4">
        <v>1</v>
      </c>
      <c r="AF155" s="4">
        <v>8</v>
      </c>
      <c r="AG155" s="6">
        <v>3</v>
      </c>
      <c r="AH155" s="12">
        <v>2</v>
      </c>
      <c r="AI155" s="6">
        <v>2</v>
      </c>
      <c r="AJ155" s="10">
        <v>2</v>
      </c>
      <c r="AK155" s="6">
        <v>2</v>
      </c>
      <c r="AL155" s="8">
        <v>1</v>
      </c>
      <c r="AM155" s="14">
        <v>3</v>
      </c>
      <c r="AN155" s="6">
        <v>2</v>
      </c>
      <c r="AO155" s="12">
        <v>3</v>
      </c>
      <c r="AP155" s="6">
        <v>2</v>
      </c>
      <c r="AQ155" s="10">
        <v>2</v>
      </c>
      <c r="AR155" s="6">
        <v>2</v>
      </c>
      <c r="AS155" s="8">
        <v>2</v>
      </c>
      <c r="AT155" s="14">
        <v>2</v>
      </c>
      <c r="AU155" s="6">
        <v>2</v>
      </c>
      <c r="AV155" s="12">
        <v>3</v>
      </c>
      <c r="AW155" s="6">
        <v>3</v>
      </c>
      <c r="AX155" s="10">
        <v>2</v>
      </c>
      <c r="AY155" s="6">
        <v>2</v>
      </c>
      <c r="AZ155" s="8">
        <v>2</v>
      </c>
      <c r="BA155" s="14">
        <v>3</v>
      </c>
      <c r="BB155" s="6">
        <v>1</v>
      </c>
      <c r="BC155" s="12">
        <v>3</v>
      </c>
      <c r="BD155" s="6">
        <v>2</v>
      </c>
      <c r="BE155" s="10">
        <v>3</v>
      </c>
      <c r="BF155" s="6">
        <v>2</v>
      </c>
      <c r="BG155" s="8">
        <v>1</v>
      </c>
      <c r="BH155" s="14">
        <v>3</v>
      </c>
      <c r="BI155" s="6">
        <v>1</v>
      </c>
      <c r="BJ155" s="12">
        <v>4</v>
      </c>
      <c r="BK155" s="6">
        <v>2</v>
      </c>
      <c r="BL155" s="10">
        <v>2</v>
      </c>
      <c r="BM155" s="6">
        <v>2</v>
      </c>
      <c r="BN155" s="8">
        <v>1</v>
      </c>
      <c r="BO155" s="14">
        <v>4</v>
      </c>
      <c r="BP155" s="6">
        <v>1</v>
      </c>
      <c r="BQ155" s="12">
        <v>3</v>
      </c>
      <c r="BR155" s="6">
        <v>3</v>
      </c>
      <c r="BS155" s="10">
        <v>2</v>
      </c>
      <c r="BT155" s="6">
        <v>3</v>
      </c>
      <c r="BU155" s="8">
        <v>1</v>
      </c>
      <c r="BV155" s="14">
        <v>2</v>
      </c>
      <c r="BW155" s="6">
        <v>1</v>
      </c>
      <c r="BX155" s="12">
        <v>2</v>
      </c>
      <c r="BY155" s="6">
        <v>2</v>
      </c>
      <c r="BZ155" s="10">
        <v>2</v>
      </c>
      <c r="CA155" s="6">
        <v>2</v>
      </c>
      <c r="CB155" s="8">
        <v>3</v>
      </c>
      <c r="CC155" s="14">
        <v>2</v>
      </c>
      <c r="CD155" s="6">
        <v>3</v>
      </c>
      <c r="CE155" s="12">
        <v>2</v>
      </c>
      <c r="CF155" s="6">
        <v>2</v>
      </c>
      <c r="CG155" s="10">
        <v>2</v>
      </c>
      <c r="CH155" s="6">
        <v>2</v>
      </c>
      <c r="CI155" s="8">
        <v>1</v>
      </c>
      <c r="CJ155" s="14">
        <v>3</v>
      </c>
      <c r="CK155" s="58">
        <f t="shared" si="17"/>
        <v>40</v>
      </c>
      <c r="CL155" s="59">
        <f t="shared" si="18"/>
        <v>47</v>
      </c>
      <c r="CM155" s="60">
        <f t="shared" si="19"/>
        <v>22</v>
      </c>
      <c r="CN155" s="61">
        <f t="shared" si="20"/>
        <v>17</v>
      </c>
      <c r="CO155" s="62">
        <f t="shared" si="21"/>
        <v>12</v>
      </c>
      <c r="CP155" s="63">
        <f t="shared" si="22"/>
        <v>22</v>
      </c>
      <c r="CQ155" s="64">
        <f t="shared" si="23"/>
        <v>122</v>
      </c>
    </row>
    <row r="156" spans="1:95" x14ac:dyDescent="0.25">
      <c r="A156" s="1">
        <v>42131.365312499998</v>
      </c>
      <c r="B156" t="s">
        <v>793</v>
      </c>
      <c r="C156" t="s">
        <v>793</v>
      </c>
      <c r="D156" t="s">
        <v>428</v>
      </c>
      <c r="E156" t="s">
        <v>794</v>
      </c>
      <c r="F156" t="s">
        <v>61</v>
      </c>
      <c r="G156" s="29">
        <f>(SUM(R156:AF156)-'רשימות עזר'!$C$8)/'רשימות עזר'!$D$8</f>
        <v>0.54000000000000015</v>
      </c>
      <c r="H156" s="37">
        <f>(SUM(AG156+AI156+AK156+AN156+AP156+AR156+AU156+AW156+BB156+BD156+BF156+BI156+BK156+BM156+BP156+BR156+BT156+BW156+BY156+CA156+CD156+CF156+CH156)-'רשימות עזר'!$C$2)/'רשימות עזר'!$D$2</f>
        <v>-1.3819241982507284</v>
      </c>
      <c r="I156" s="38">
        <f>($CM156-'רשימות עזר'!$C$3)/('רשימות עזר'!$D$3)</f>
        <v>0.50476190476190474</v>
      </c>
      <c r="J156" s="39">
        <f>($CN156-'רשימות עזר'!$C$4)/('רשימות עזר'!$D$4)</f>
        <v>-0.52191235059760976</v>
      </c>
      <c r="K156" s="40">
        <f>($CO156-'רשימות עזר'!$C$5)/('רשימות עזר'!$D$5)</f>
        <v>-1.806122448979592</v>
      </c>
      <c r="L156" s="41">
        <f>($CP156-'רשימות עזר'!$C$6)/('רשימות עזר'!$D$6)</f>
        <v>-1.280141843971631</v>
      </c>
      <c r="M156" s="42">
        <f>(CQ156-'רשימות עזר'!$C$7)/('רשימות עזר'!$D$7)</f>
        <v>-2.1718555417185552</v>
      </c>
      <c r="N156" s="73">
        <f t="shared" si="16"/>
        <v>-0.81592777085927759</v>
      </c>
      <c r="O156">
        <v>1</v>
      </c>
      <c r="P156">
        <v>8</v>
      </c>
      <c r="Q156" t="b">
        <v>0</v>
      </c>
      <c r="R156" s="4">
        <v>1</v>
      </c>
      <c r="S156" s="4">
        <v>1</v>
      </c>
      <c r="T156" s="4">
        <v>1</v>
      </c>
      <c r="U156" s="4">
        <v>2</v>
      </c>
      <c r="V156" s="4">
        <v>2</v>
      </c>
      <c r="W156" s="4">
        <v>6</v>
      </c>
      <c r="X156" s="4">
        <v>1</v>
      </c>
      <c r="Y156" s="4">
        <v>7</v>
      </c>
      <c r="Z156" s="4">
        <v>4</v>
      </c>
      <c r="AA156" s="4">
        <v>6</v>
      </c>
      <c r="AB156" s="4">
        <v>2</v>
      </c>
      <c r="AC156" s="4">
        <v>2</v>
      </c>
      <c r="AD156" s="4">
        <v>8</v>
      </c>
      <c r="AE156" s="4">
        <v>2</v>
      </c>
      <c r="AF156" s="4">
        <v>6</v>
      </c>
      <c r="AG156" s="6">
        <v>3</v>
      </c>
      <c r="AH156" s="12">
        <v>3</v>
      </c>
      <c r="AI156" s="6">
        <v>1</v>
      </c>
      <c r="AJ156" s="10">
        <v>1</v>
      </c>
      <c r="AK156" s="6">
        <v>1</v>
      </c>
      <c r="AL156" s="8">
        <v>1</v>
      </c>
      <c r="AM156" s="14">
        <v>3</v>
      </c>
      <c r="AN156" s="6">
        <v>1</v>
      </c>
      <c r="AO156" s="12">
        <v>2</v>
      </c>
      <c r="AP156" s="6">
        <v>1</v>
      </c>
      <c r="AQ156" s="10">
        <v>3</v>
      </c>
      <c r="AR156" s="6">
        <v>1</v>
      </c>
      <c r="AS156" s="8">
        <v>2</v>
      </c>
      <c r="AT156" s="14">
        <v>2</v>
      </c>
      <c r="AU156" s="6">
        <v>1</v>
      </c>
      <c r="AV156" s="12">
        <v>4</v>
      </c>
      <c r="AW156" s="6">
        <v>3</v>
      </c>
      <c r="AX156" s="10">
        <v>1</v>
      </c>
      <c r="AY156" s="6">
        <v>1</v>
      </c>
      <c r="AZ156" s="8">
        <v>1</v>
      </c>
      <c r="BA156" s="14">
        <v>2</v>
      </c>
      <c r="BB156" s="6">
        <v>1</v>
      </c>
      <c r="BC156" s="12">
        <v>3</v>
      </c>
      <c r="BD156" s="6">
        <v>1</v>
      </c>
      <c r="BE156" s="10">
        <v>2</v>
      </c>
      <c r="BF156" s="6">
        <v>1</v>
      </c>
      <c r="BG156" s="8">
        <v>1</v>
      </c>
      <c r="BH156" s="14">
        <v>3</v>
      </c>
      <c r="BI156" s="6">
        <v>1</v>
      </c>
      <c r="BJ156" s="12">
        <v>3</v>
      </c>
      <c r="BK156" s="6">
        <v>2</v>
      </c>
      <c r="BL156" s="10">
        <v>2</v>
      </c>
      <c r="BM156" s="6">
        <v>3</v>
      </c>
      <c r="BN156" s="8">
        <v>1</v>
      </c>
      <c r="BO156" s="14">
        <v>2</v>
      </c>
      <c r="BP156" s="6">
        <v>2</v>
      </c>
      <c r="BQ156" s="12">
        <v>3</v>
      </c>
      <c r="BR156" s="6">
        <v>3</v>
      </c>
      <c r="BS156" s="10">
        <v>1</v>
      </c>
      <c r="BT156" s="6">
        <v>1</v>
      </c>
      <c r="BU156" s="8">
        <v>1</v>
      </c>
      <c r="BV156" s="14">
        <v>2</v>
      </c>
      <c r="BW156" s="6">
        <v>1</v>
      </c>
      <c r="BX156" s="12">
        <v>3</v>
      </c>
      <c r="BY156" s="6">
        <v>2</v>
      </c>
      <c r="BZ156" s="10">
        <v>2</v>
      </c>
      <c r="CA156" s="6">
        <v>2</v>
      </c>
      <c r="CB156" s="8">
        <v>1</v>
      </c>
      <c r="CC156" s="14">
        <v>2</v>
      </c>
      <c r="CD156" s="6">
        <v>1</v>
      </c>
      <c r="CE156" s="12">
        <v>3</v>
      </c>
      <c r="CF156" s="6">
        <v>1</v>
      </c>
      <c r="CG156" s="10">
        <v>1</v>
      </c>
      <c r="CH156" s="6">
        <v>2</v>
      </c>
      <c r="CI156" s="8">
        <v>1</v>
      </c>
      <c r="CJ156" s="14">
        <v>3</v>
      </c>
      <c r="CK156" s="58">
        <f t="shared" si="17"/>
        <v>51</v>
      </c>
      <c r="CL156" s="59">
        <f t="shared" si="18"/>
        <v>36</v>
      </c>
      <c r="CM156" s="60">
        <f t="shared" si="19"/>
        <v>24</v>
      </c>
      <c r="CN156" s="61">
        <f t="shared" si="20"/>
        <v>13</v>
      </c>
      <c r="CO156" s="62">
        <f t="shared" si="21"/>
        <v>9</v>
      </c>
      <c r="CP156" s="63">
        <f t="shared" si="22"/>
        <v>19</v>
      </c>
      <c r="CQ156" s="64">
        <f t="shared" si="23"/>
        <v>102</v>
      </c>
    </row>
    <row r="157" spans="1:95" x14ac:dyDescent="0.25">
      <c r="A157" s="1">
        <v>42135.189131944448</v>
      </c>
      <c r="B157" t="s">
        <v>795</v>
      </c>
      <c r="C157" t="s">
        <v>795</v>
      </c>
      <c r="D157" t="s">
        <v>428</v>
      </c>
      <c r="E157" t="s">
        <v>796</v>
      </c>
      <c r="F157" t="s">
        <v>61</v>
      </c>
      <c r="G157" s="29">
        <f>(SUM(R157:AF157)-'רשימות עזר'!$C$8)/'רשימות עזר'!$D$8</f>
        <v>-5.9999999999999908E-2</v>
      </c>
      <c r="H157" s="37">
        <f>(SUM(AG157+AI157+AK157+AN157+AP157+AR157+AU157+AW157+BB157+BD157+BF157+BI157+BK157+BM157+BP157+BR157+BT157+BW157+BY157+CA157+CD157+CF157+CH157)-'רשימות עזר'!$C$2)/'רשימות עזר'!$D$2</f>
        <v>1.6793002915451898</v>
      </c>
      <c r="I157" s="38">
        <f>($CM157-'רשימות עזר'!$C$3)/('רשימות עזר'!$D$3)</f>
        <v>0.18730158730158727</v>
      </c>
      <c r="J157" s="39">
        <f>($CN157-'רשימות עזר'!$C$4)/('רשימות עזר'!$D$4)</f>
        <v>-0.12350597609561774</v>
      </c>
      <c r="K157" s="40">
        <f>($CO157-'רשימות עזר'!$C$5)/('רשימות עזר'!$D$5)</f>
        <v>1.2551020408163265</v>
      </c>
      <c r="L157" s="41">
        <f>($CP157-'רשימות עזר'!$C$6)/('רשימות עזר'!$D$6)</f>
        <v>-0.21631205673758847</v>
      </c>
      <c r="M157" s="42">
        <f>(CQ157-'רשימות עזר'!$C$7)/('רשימות עזר'!$D$7)</f>
        <v>2.0622665006226653</v>
      </c>
      <c r="N157" s="73">
        <f t="shared" si="16"/>
        <v>1.0011332503113326</v>
      </c>
      <c r="O157">
        <v>3</v>
      </c>
      <c r="P157">
        <v>5</v>
      </c>
      <c r="Q157" t="b">
        <v>0</v>
      </c>
      <c r="R157" s="4">
        <v>4</v>
      </c>
      <c r="S157" s="4">
        <v>1</v>
      </c>
      <c r="T157" s="4">
        <v>1</v>
      </c>
      <c r="U157" s="4">
        <v>8</v>
      </c>
      <c r="V157" s="4">
        <v>2</v>
      </c>
      <c r="W157" s="4">
        <v>1</v>
      </c>
      <c r="X157" s="4">
        <v>1</v>
      </c>
      <c r="Y157" s="4">
        <v>3</v>
      </c>
      <c r="Z157" s="4">
        <v>4</v>
      </c>
      <c r="AA157" s="4">
        <v>1</v>
      </c>
      <c r="AB157" s="4">
        <v>2</v>
      </c>
      <c r="AC157" s="4">
        <v>2</v>
      </c>
      <c r="AD157" s="4">
        <v>2</v>
      </c>
      <c r="AE157" s="4">
        <v>4</v>
      </c>
      <c r="AF157" s="4">
        <v>6</v>
      </c>
      <c r="AG157" s="6">
        <v>3</v>
      </c>
      <c r="AH157" s="12">
        <v>3</v>
      </c>
      <c r="AI157" s="6">
        <v>2</v>
      </c>
      <c r="AJ157" s="10">
        <v>1</v>
      </c>
      <c r="AK157" s="6">
        <v>3</v>
      </c>
      <c r="AL157" s="8">
        <v>2</v>
      </c>
      <c r="AM157" s="14">
        <v>3</v>
      </c>
      <c r="AN157" s="6">
        <v>2</v>
      </c>
      <c r="AO157" s="12">
        <v>3</v>
      </c>
      <c r="AP157" s="6">
        <v>2</v>
      </c>
      <c r="AQ157" s="10">
        <v>2</v>
      </c>
      <c r="AR157" s="6">
        <v>2</v>
      </c>
      <c r="AS157" s="8">
        <v>2</v>
      </c>
      <c r="AT157" s="14">
        <v>2</v>
      </c>
      <c r="AU157" s="6">
        <v>1</v>
      </c>
      <c r="AV157" s="12">
        <v>3</v>
      </c>
      <c r="AW157" s="6">
        <v>3</v>
      </c>
      <c r="AX157" s="10">
        <v>1</v>
      </c>
      <c r="AY157" s="6">
        <v>2</v>
      </c>
      <c r="AZ157" s="8">
        <v>2</v>
      </c>
      <c r="BA157" s="14">
        <v>3</v>
      </c>
      <c r="BB157" s="6">
        <v>3</v>
      </c>
      <c r="BC157" s="12">
        <v>3</v>
      </c>
      <c r="BD157" s="6">
        <v>2</v>
      </c>
      <c r="BE157" s="10">
        <v>2</v>
      </c>
      <c r="BF157" s="6">
        <v>3</v>
      </c>
      <c r="BG157" s="8">
        <v>2</v>
      </c>
      <c r="BH157" s="14">
        <v>3</v>
      </c>
      <c r="BI157" s="6">
        <v>3</v>
      </c>
      <c r="BJ157" s="12">
        <v>3</v>
      </c>
      <c r="BK157" s="6">
        <v>4</v>
      </c>
      <c r="BL157" s="10">
        <v>2</v>
      </c>
      <c r="BM157" s="6">
        <v>2</v>
      </c>
      <c r="BN157" s="8">
        <v>2</v>
      </c>
      <c r="BO157" s="14">
        <v>3</v>
      </c>
      <c r="BP157" s="6">
        <v>2</v>
      </c>
      <c r="BQ157" s="12">
        <v>3</v>
      </c>
      <c r="BR157" s="6">
        <v>3</v>
      </c>
      <c r="BS157" s="10">
        <v>2</v>
      </c>
      <c r="BT157" s="6">
        <v>3</v>
      </c>
      <c r="BU157" s="8">
        <v>3</v>
      </c>
      <c r="BV157" s="14">
        <v>3</v>
      </c>
      <c r="BW157" s="6">
        <v>3</v>
      </c>
      <c r="BX157" s="12">
        <v>2</v>
      </c>
      <c r="BY157" s="6">
        <v>2</v>
      </c>
      <c r="BZ157" s="10">
        <v>2</v>
      </c>
      <c r="CA157" s="6">
        <v>2</v>
      </c>
      <c r="CB157" s="8">
        <v>3</v>
      </c>
      <c r="CC157" s="14">
        <v>2</v>
      </c>
      <c r="CD157" s="6">
        <v>3</v>
      </c>
      <c r="CE157" s="12">
        <v>3</v>
      </c>
      <c r="CF157" s="6">
        <v>2</v>
      </c>
      <c r="CG157" s="10">
        <v>2</v>
      </c>
      <c r="CH157" s="6">
        <v>2</v>
      </c>
      <c r="CI157" s="8">
        <v>2</v>
      </c>
      <c r="CJ157" s="14">
        <v>3</v>
      </c>
      <c r="CK157" s="58">
        <f t="shared" si="17"/>
        <v>42</v>
      </c>
      <c r="CL157" s="59">
        <f t="shared" si="18"/>
        <v>57</v>
      </c>
      <c r="CM157" s="60">
        <f t="shared" si="19"/>
        <v>23</v>
      </c>
      <c r="CN157" s="61">
        <f t="shared" si="20"/>
        <v>14</v>
      </c>
      <c r="CO157" s="62">
        <f t="shared" si="21"/>
        <v>18</v>
      </c>
      <c r="CP157" s="63">
        <f t="shared" si="22"/>
        <v>22</v>
      </c>
      <c r="CQ157" s="64">
        <f t="shared" si="23"/>
        <v>136</v>
      </c>
    </row>
    <row r="158" spans="1:95" x14ac:dyDescent="0.25">
      <c r="A158" s="1">
        <v>42141.183182870373</v>
      </c>
      <c r="B158" t="s">
        <v>799</v>
      </c>
      <c r="C158" t="s">
        <v>799</v>
      </c>
      <c r="D158" t="s">
        <v>428</v>
      </c>
      <c r="E158" t="s">
        <v>800</v>
      </c>
      <c r="F158" t="s">
        <v>61</v>
      </c>
      <c r="G158" s="29">
        <f>(SUM(R158:AF158)-'רשימות עזר'!$C$8)/'רשימות עזר'!$D$8</f>
        <v>1.0733333333333335</v>
      </c>
      <c r="H158" s="37">
        <f>(SUM(AG158+AI158+AK158+AN158+AP158+AR158+AU158+AW158+BB158+BD158+BF158+BI158+BK158+BM158+BP158+BR158+BT158+BW158+BY158+CA158+CD158+CF158+CH158)-'רשימות עזר'!$C$2)/'רשימות עזר'!$D$2</f>
        <v>-0.21574344023323569</v>
      </c>
      <c r="I158" s="38">
        <f>($CM158-'רשימות עזר'!$C$3)/('רשימות עזר'!$D$3)</f>
        <v>-0.44761904761904769</v>
      </c>
      <c r="J158" s="39">
        <f>($CN158-'רשימות עזר'!$C$4)/('רשימות עזר'!$D$4)</f>
        <v>1.8685258964143425</v>
      </c>
      <c r="K158" s="40">
        <f>($CO158-'רשימות עזר'!$C$5)/('רשימות עזר'!$D$5)</f>
        <v>0.91496598639455762</v>
      </c>
      <c r="L158" s="41">
        <f>($CP158-'רשימות עזר'!$C$6)/('רשימות עזר'!$D$6)</f>
        <v>0.84751773049645418</v>
      </c>
      <c r="M158" s="42">
        <f>(CQ158-'רשימות עזר'!$C$7)/('רשימות עזר'!$D$7)</f>
        <v>0.94146948941469522</v>
      </c>
      <c r="N158" s="73">
        <f t="shared" si="16"/>
        <v>1.0074014113740144</v>
      </c>
      <c r="O158">
        <v>1</v>
      </c>
      <c r="P158">
        <v>2</v>
      </c>
      <c r="Q158" t="b">
        <v>0</v>
      </c>
      <c r="R158" s="4">
        <v>5</v>
      </c>
      <c r="S158" s="4">
        <v>1</v>
      </c>
      <c r="T158" s="4">
        <v>1</v>
      </c>
      <c r="U158" s="4">
        <v>5</v>
      </c>
      <c r="V158" s="4">
        <v>5</v>
      </c>
      <c r="W158" s="4">
        <v>1</v>
      </c>
      <c r="X158" s="4">
        <v>8</v>
      </c>
      <c r="Y158" s="4">
        <v>7</v>
      </c>
      <c r="Z158" s="4">
        <v>5</v>
      </c>
      <c r="AA158" s="4">
        <v>5</v>
      </c>
      <c r="AB158" s="4">
        <v>1</v>
      </c>
      <c r="AC158" s="4">
        <v>2</v>
      </c>
      <c r="AD158" s="4">
        <v>1</v>
      </c>
      <c r="AE158" s="4">
        <v>4</v>
      </c>
      <c r="AF158" s="4">
        <v>8</v>
      </c>
      <c r="AG158" s="6">
        <v>3</v>
      </c>
      <c r="AH158" s="12">
        <v>3</v>
      </c>
      <c r="AI158" s="6">
        <v>2</v>
      </c>
      <c r="AJ158" s="10">
        <v>3</v>
      </c>
      <c r="AK158" s="6">
        <v>2</v>
      </c>
      <c r="AL158" s="8">
        <v>2</v>
      </c>
      <c r="AM158" s="14">
        <v>3</v>
      </c>
      <c r="AN158" s="6">
        <v>2</v>
      </c>
      <c r="AO158" s="12">
        <v>2</v>
      </c>
      <c r="AP158" s="6">
        <v>2</v>
      </c>
      <c r="AQ158" s="10">
        <v>1</v>
      </c>
      <c r="AR158" s="6">
        <v>1</v>
      </c>
      <c r="AS158" s="8">
        <v>2</v>
      </c>
      <c r="AT158" s="14">
        <v>2</v>
      </c>
      <c r="AU158" s="6">
        <v>2</v>
      </c>
      <c r="AV158" s="12">
        <v>3</v>
      </c>
      <c r="AW158" s="6">
        <v>3</v>
      </c>
      <c r="AX158" s="10">
        <v>2</v>
      </c>
      <c r="AY158" s="6">
        <v>1</v>
      </c>
      <c r="AZ158" s="8">
        <v>2</v>
      </c>
      <c r="BA158" s="14">
        <v>4</v>
      </c>
      <c r="BB158" s="6">
        <v>2</v>
      </c>
      <c r="BC158" s="12">
        <v>3</v>
      </c>
      <c r="BD158" s="6">
        <v>2</v>
      </c>
      <c r="BE158" s="10">
        <v>3</v>
      </c>
      <c r="BF158" s="6">
        <v>2</v>
      </c>
      <c r="BG158" s="8">
        <v>2</v>
      </c>
      <c r="BH158" s="14">
        <v>3</v>
      </c>
      <c r="BI158" s="6">
        <v>1</v>
      </c>
      <c r="BJ158" s="12">
        <v>3</v>
      </c>
      <c r="BK158" s="6">
        <v>3</v>
      </c>
      <c r="BL158" s="10">
        <v>2</v>
      </c>
      <c r="BM158" s="6">
        <v>1</v>
      </c>
      <c r="BN158" s="8">
        <v>2</v>
      </c>
      <c r="BO158" s="14">
        <v>4</v>
      </c>
      <c r="BP158" s="6">
        <v>2</v>
      </c>
      <c r="BQ158" s="12">
        <v>3</v>
      </c>
      <c r="BR158" s="6">
        <v>2</v>
      </c>
      <c r="BS158" s="10">
        <v>3</v>
      </c>
      <c r="BT158" s="6">
        <v>3</v>
      </c>
      <c r="BU158" s="8">
        <v>3</v>
      </c>
      <c r="BV158" s="14">
        <v>3</v>
      </c>
      <c r="BW158" s="6">
        <v>2</v>
      </c>
      <c r="BX158" s="12">
        <v>1</v>
      </c>
      <c r="BY158" s="6">
        <v>1</v>
      </c>
      <c r="BZ158" s="10">
        <v>2</v>
      </c>
      <c r="CA158" s="6">
        <v>2</v>
      </c>
      <c r="CB158" s="8">
        <v>2</v>
      </c>
      <c r="CC158" s="14">
        <v>3</v>
      </c>
      <c r="CD158" s="6">
        <v>1</v>
      </c>
      <c r="CE158" s="12">
        <v>3</v>
      </c>
      <c r="CF158" s="6">
        <v>2</v>
      </c>
      <c r="CG158" s="10">
        <v>3</v>
      </c>
      <c r="CH158" s="6">
        <v>1</v>
      </c>
      <c r="CI158" s="8">
        <v>2</v>
      </c>
      <c r="CJ158" s="14">
        <v>3</v>
      </c>
      <c r="CK158" s="58">
        <f t="shared" si="17"/>
        <v>59</v>
      </c>
      <c r="CL158" s="59">
        <f t="shared" si="18"/>
        <v>44</v>
      </c>
      <c r="CM158" s="60">
        <f t="shared" si="19"/>
        <v>21</v>
      </c>
      <c r="CN158" s="61">
        <f t="shared" si="20"/>
        <v>19</v>
      </c>
      <c r="CO158" s="62">
        <f t="shared" si="21"/>
        <v>17</v>
      </c>
      <c r="CP158" s="63">
        <f t="shared" si="22"/>
        <v>25</v>
      </c>
      <c r="CQ158" s="64">
        <f t="shared" si="23"/>
        <v>127</v>
      </c>
    </row>
    <row r="159" spans="1:95" x14ac:dyDescent="0.25">
      <c r="A159" s="1">
        <v>42142.148414351854</v>
      </c>
      <c r="B159" t="s">
        <v>803</v>
      </c>
      <c r="C159" t="s">
        <v>803</v>
      </c>
      <c r="D159" t="s">
        <v>428</v>
      </c>
      <c r="E159" t="s">
        <v>804</v>
      </c>
      <c r="F159" t="s">
        <v>61</v>
      </c>
      <c r="G159" s="29">
        <f>(SUM(R159:AF159)-'רשימות עזר'!$C$8)/'רשימות עזר'!$D$8</f>
        <v>-1.5266666666666666</v>
      </c>
      <c r="H159" s="37">
        <f>(SUM(AG159+AI159+AK159+AN159+AP159+AR159+AU159+AW159+BB159+BD159+BF159+BI159+BK159+BM159+BP159+BR159+BT159+BW159+BY159+CA159+CD159+CF159+CH159)-'רשימות עזר'!$C$2)/'רשימות עזר'!$D$2</f>
        <v>-1.3819241982507284</v>
      </c>
      <c r="I159" s="38">
        <f>($CM159-'רשימות עזר'!$C$3)/('רשימות עזר'!$D$3)</f>
        <v>1.4571428571428571</v>
      </c>
      <c r="J159" s="39">
        <f>($CN159-'רשימות עזר'!$C$4)/('רשימות עזר'!$D$4)</f>
        <v>-1.7171314741035859</v>
      </c>
      <c r="K159" s="40">
        <f>($CO159-'רשימות עזר'!$C$5)/('רשימות עזר'!$D$5)</f>
        <v>-1.4659863945578233</v>
      </c>
      <c r="L159" s="41">
        <f>($CP159-'רשימות עזר'!$C$6)/('רשימות עזר'!$D$6)</f>
        <v>1.5567375886524826</v>
      </c>
      <c r="M159" s="42">
        <f>(CQ159-'רשימות עזר'!$C$7)/('רשימות עזר'!$D$7)</f>
        <v>-1.0510585305105851</v>
      </c>
      <c r="N159" s="73">
        <f t="shared" si="16"/>
        <v>-1.2888625985886257</v>
      </c>
      <c r="O159">
        <v>1</v>
      </c>
      <c r="P159">
        <v>5</v>
      </c>
      <c r="Q159" t="s">
        <v>81</v>
      </c>
      <c r="R159" s="4">
        <v>4</v>
      </c>
      <c r="S159" s="4">
        <v>1</v>
      </c>
      <c r="T159" s="4">
        <v>1</v>
      </c>
      <c r="U159" s="4">
        <v>1</v>
      </c>
      <c r="V159" s="4">
        <v>2</v>
      </c>
      <c r="W159" s="4">
        <v>1</v>
      </c>
      <c r="X159" s="4">
        <v>1</v>
      </c>
      <c r="Y159" s="4">
        <v>1</v>
      </c>
      <c r="Z159" s="4">
        <v>1</v>
      </c>
      <c r="AA159" s="4">
        <v>1</v>
      </c>
      <c r="AB159" s="4">
        <v>2</v>
      </c>
      <c r="AC159" s="4">
        <v>1</v>
      </c>
      <c r="AD159" s="4">
        <v>1</v>
      </c>
      <c r="AE159" s="4">
        <v>1</v>
      </c>
      <c r="AF159" s="4">
        <v>1</v>
      </c>
      <c r="AG159" s="6">
        <v>3</v>
      </c>
      <c r="AH159" s="12">
        <v>4</v>
      </c>
      <c r="AI159" s="6">
        <v>1</v>
      </c>
      <c r="AJ159" s="10">
        <v>1</v>
      </c>
      <c r="AK159" s="6">
        <v>2</v>
      </c>
      <c r="AL159" s="8">
        <v>1</v>
      </c>
      <c r="AM159" s="14">
        <v>3</v>
      </c>
      <c r="AN159" s="6">
        <v>1</v>
      </c>
      <c r="AO159" s="12">
        <v>4</v>
      </c>
      <c r="AP159" s="6">
        <v>1</v>
      </c>
      <c r="AQ159" s="10">
        <v>1</v>
      </c>
      <c r="AR159" s="6">
        <v>1</v>
      </c>
      <c r="AS159" s="8">
        <v>1</v>
      </c>
      <c r="AT159" s="14">
        <v>3</v>
      </c>
      <c r="AU159" s="6">
        <v>1</v>
      </c>
      <c r="AV159" s="12">
        <v>4</v>
      </c>
      <c r="AW159" s="6">
        <v>2</v>
      </c>
      <c r="AX159" s="10">
        <v>1</v>
      </c>
      <c r="AY159" s="6">
        <v>1</v>
      </c>
      <c r="AZ159" s="8">
        <v>1</v>
      </c>
      <c r="BA159" s="14">
        <v>3</v>
      </c>
      <c r="BB159" s="6">
        <v>2</v>
      </c>
      <c r="BC159" s="12">
        <v>4</v>
      </c>
      <c r="BD159" s="6">
        <v>2</v>
      </c>
      <c r="BE159" s="10">
        <v>2</v>
      </c>
      <c r="BF159" s="6">
        <v>1</v>
      </c>
      <c r="BG159" s="8">
        <v>2</v>
      </c>
      <c r="BH159" s="14">
        <v>4</v>
      </c>
      <c r="BI159" s="6">
        <v>2</v>
      </c>
      <c r="BJ159" s="12">
        <v>4</v>
      </c>
      <c r="BK159" s="6">
        <v>3</v>
      </c>
      <c r="BL159" s="10">
        <v>1</v>
      </c>
      <c r="BM159" s="6">
        <v>2</v>
      </c>
      <c r="BN159" s="8">
        <v>1</v>
      </c>
      <c r="BO159" s="14">
        <v>3</v>
      </c>
      <c r="BP159" s="6">
        <v>1</v>
      </c>
      <c r="BQ159" s="12">
        <v>3</v>
      </c>
      <c r="BR159" s="6">
        <v>2</v>
      </c>
      <c r="BS159" s="10">
        <v>1</v>
      </c>
      <c r="BT159" s="6">
        <v>1</v>
      </c>
      <c r="BU159" s="8">
        <v>1</v>
      </c>
      <c r="BV159" s="14">
        <v>3</v>
      </c>
      <c r="BW159" s="6">
        <v>1</v>
      </c>
      <c r="BX159" s="12">
        <v>2</v>
      </c>
      <c r="BY159" s="6">
        <v>1</v>
      </c>
      <c r="BZ159" s="10">
        <v>1</v>
      </c>
      <c r="CA159" s="6">
        <v>1</v>
      </c>
      <c r="CB159" s="8">
        <v>2</v>
      </c>
      <c r="CC159" s="14">
        <v>4</v>
      </c>
      <c r="CD159" s="6">
        <v>2</v>
      </c>
      <c r="CE159" s="12">
        <v>2</v>
      </c>
      <c r="CF159" s="6">
        <v>2</v>
      </c>
      <c r="CG159" s="10">
        <v>2</v>
      </c>
      <c r="CH159" s="6">
        <v>1</v>
      </c>
      <c r="CI159" s="8">
        <v>1</v>
      </c>
      <c r="CJ159" s="14">
        <v>4</v>
      </c>
      <c r="CK159" s="58">
        <f t="shared" si="17"/>
        <v>20</v>
      </c>
      <c r="CL159" s="59">
        <f t="shared" si="18"/>
        <v>36</v>
      </c>
      <c r="CM159" s="60">
        <f t="shared" si="19"/>
        <v>27</v>
      </c>
      <c r="CN159" s="61">
        <f t="shared" si="20"/>
        <v>10</v>
      </c>
      <c r="CO159" s="62">
        <f t="shared" si="21"/>
        <v>10</v>
      </c>
      <c r="CP159" s="63">
        <f t="shared" si="22"/>
        <v>27</v>
      </c>
      <c r="CQ159" s="64">
        <f t="shared" si="23"/>
        <v>111</v>
      </c>
    </row>
    <row r="160" spans="1:95" x14ac:dyDescent="0.25">
      <c r="A160" s="1">
        <v>42151.143993055557</v>
      </c>
      <c r="B160" t="s">
        <v>813</v>
      </c>
      <c r="C160" t="s">
        <v>813</v>
      </c>
      <c r="D160" t="s">
        <v>428</v>
      </c>
      <c r="E160" t="s">
        <v>814</v>
      </c>
      <c r="F160" t="s">
        <v>61</v>
      </c>
      <c r="G160" s="29">
        <f>(SUM(R160:AF160)-'רשימות עזר'!$C$8)/'רשימות עזר'!$D$8</f>
        <v>-0.12666666666666657</v>
      </c>
      <c r="H160" s="37">
        <f>(SUM(AG160+AI160+AK160+AN160+AP160+AR160+AU160+AW160+BB160+BD160+BF160+BI160+BK160+BM160+BP160+BR160+BT160+BW160+BY160+CA160+CD160+CF160+CH160)-'רשימות עזר'!$C$2)/'רשימות עזר'!$D$2</f>
        <v>-1.2361516034985418</v>
      </c>
      <c r="I160" s="38">
        <f>($CM160-'רשימות עזר'!$C$3)/('רשימות עזר'!$D$3)</f>
        <v>0.18730158730158727</v>
      </c>
      <c r="J160" s="39">
        <f>($CN160-'רשימות עזר'!$C$4)/('רשימות עזר'!$D$4)</f>
        <v>-0.92031872509960189</v>
      </c>
      <c r="K160" s="40">
        <f>($CO160-'רשימות עזר'!$C$5)/('רשימות עזר'!$D$5)</f>
        <v>-1.1258503401360547</v>
      </c>
      <c r="L160" s="41">
        <f>($CP160-'רשימות עזר'!$C$6)/('רשימות עזר'!$D$6)</f>
        <v>1.5567375886524826</v>
      </c>
      <c r="M160" s="42">
        <f>(CQ160-'רשימות עזר'!$C$7)/('רשימות עזר'!$D$7)</f>
        <v>-1.0510585305105851</v>
      </c>
      <c r="N160" s="73">
        <f t="shared" si="16"/>
        <v>-0.58886259858862577</v>
      </c>
      <c r="O160">
        <v>1</v>
      </c>
      <c r="P160">
        <v>8</v>
      </c>
      <c r="Q160" t="b">
        <v>0</v>
      </c>
      <c r="R160" s="4">
        <v>4</v>
      </c>
      <c r="S160" s="4">
        <v>1</v>
      </c>
      <c r="T160" s="4">
        <v>3</v>
      </c>
      <c r="U160" s="4">
        <v>2</v>
      </c>
      <c r="V160" s="4">
        <v>1</v>
      </c>
      <c r="W160" s="4">
        <v>1</v>
      </c>
      <c r="X160" s="4">
        <v>1</v>
      </c>
      <c r="Y160" s="4">
        <v>6</v>
      </c>
      <c r="Z160" s="4">
        <v>5</v>
      </c>
      <c r="AA160" s="4">
        <v>5</v>
      </c>
      <c r="AB160" s="4">
        <v>1</v>
      </c>
      <c r="AC160" s="4">
        <v>4</v>
      </c>
      <c r="AD160" s="4">
        <v>2</v>
      </c>
      <c r="AE160" s="4">
        <v>2</v>
      </c>
      <c r="AF160" s="4">
        <v>3</v>
      </c>
      <c r="AG160" s="6">
        <v>3</v>
      </c>
      <c r="AH160" s="12">
        <v>3</v>
      </c>
      <c r="AI160" s="6">
        <v>1</v>
      </c>
      <c r="AJ160" s="10">
        <v>2</v>
      </c>
      <c r="AK160" s="6">
        <v>3</v>
      </c>
      <c r="AL160" s="8">
        <v>2</v>
      </c>
      <c r="AM160" s="14">
        <v>4</v>
      </c>
      <c r="AN160" s="6">
        <v>1</v>
      </c>
      <c r="AO160" s="12">
        <v>3</v>
      </c>
      <c r="AP160" s="6">
        <v>1</v>
      </c>
      <c r="AQ160" s="10">
        <v>2</v>
      </c>
      <c r="AR160" s="6">
        <v>1</v>
      </c>
      <c r="AS160" s="8">
        <v>1</v>
      </c>
      <c r="AT160" s="14">
        <v>2</v>
      </c>
      <c r="AU160" s="6">
        <v>1</v>
      </c>
      <c r="AV160" s="12">
        <v>1</v>
      </c>
      <c r="AW160" s="6">
        <v>3</v>
      </c>
      <c r="AX160" s="10">
        <v>1</v>
      </c>
      <c r="AY160" s="6">
        <v>1</v>
      </c>
      <c r="AZ160" s="8">
        <v>1</v>
      </c>
      <c r="BA160" s="14">
        <v>4</v>
      </c>
      <c r="BB160" s="6">
        <v>1</v>
      </c>
      <c r="BC160" s="12">
        <v>4</v>
      </c>
      <c r="BD160" s="6">
        <v>1</v>
      </c>
      <c r="BE160" s="10">
        <v>1</v>
      </c>
      <c r="BF160" s="6">
        <v>1</v>
      </c>
      <c r="BG160" s="8">
        <v>1</v>
      </c>
      <c r="BH160" s="14">
        <v>4</v>
      </c>
      <c r="BI160" s="6">
        <v>2</v>
      </c>
      <c r="BJ160" s="12">
        <v>4</v>
      </c>
      <c r="BK160" s="6">
        <v>2</v>
      </c>
      <c r="BL160" s="10">
        <v>2</v>
      </c>
      <c r="BM160" s="6">
        <v>1</v>
      </c>
      <c r="BN160" s="8">
        <v>1</v>
      </c>
      <c r="BO160" s="14">
        <v>4</v>
      </c>
      <c r="BP160" s="6">
        <v>2</v>
      </c>
      <c r="BQ160" s="12">
        <v>3</v>
      </c>
      <c r="BR160" s="6">
        <v>2</v>
      </c>
      <c r="BS160" s="10">
        <v>1</v>
      </c>
      <c r="BT160" s="6">
        <v>3</v>
      </c>
      <c r="BU160" s="8">
        <v>1</v>
      </c>
      <c r="BV160" s="14">
        <v>2</v>
      </c>
      <c r="BW160" s="6">
        <v>2</v>
      </c>
      <c r="BX160" s="12">
        <v>2</v>
      </c>
      <c r="BY160" s="6">
        <v>2</v>
      </c>
      <c r="BZ160" s="10">
        <v>1</v>
      </c>
      <c r="CA160" s="6">
        <v>1</v>
      </c>
      <c r="CB160" s="8">
        <v>3</v>
      </c>
      <c r="CC160" s="14">
        <v>3</v>
      </c>
      <c r="CD160" s="6">
        <v>1</v>
      </c>
      <c r="CE160" s="12">
        <v>3</v>
      </c>
      <c r="CF160" s="6">
        <v>1</v>
      </c>
      <c r="CG160" s="10">
        <v>2</v>
      </c>
      <c r="CH160" s="6">
        <v>1</v>
      </c>
      <c r="CI160" s="8">
        <v>1</v>
      </c>
      <c r="CJ160" s="14">
        <v>4</v>
      </c>
      <c r="CK160" s="58">
        <f t="shared" si="17"/>
        <v>41</v>
      </c>
      <c r="CL160" s="59">
        <f t="shared" si="18"/>
        <v>37</v>
      </c>
      <c r="CM160" s="60">
        <f t="shared" si="19"/>
        <v>23</v>
      </c>
      <c r="CN160" s="61">
        <f t="shared" si="20"/>
        <v>12</v>
      </c>
      <c r="CO160" s="62">
        <f t="shared" si="21"/>
        <v>11</v>
      </c>
      <c r="CP160" s="63">
        <f t="shared" si="22"/>
        <v>27</v>
      </c>
      <c r="CQ160" s="64">
        <f t="shared" si="23"/>
        <v>111</v>
      </c>
    </row>
    <row r="161" spans="1:95" x14ac:dyDescent="0.25">
      <c r="A161" s="1">
        <v>42151.311041666668</v>
      </c>
      <c r="B161" t="s">
        <v>815</v>
      </c>
      <c r="C161" t="s">
        <v>815</v>
      </c>
      <c r="D161" t="s">
        <v>428</v>
      </c>
      <c r="E161" t="s">
        <v>816</v>
      </c>
      <c r="F161" t="s">
        <v>61</v>
      </c>
      <c r="G161" s="29">
        <f>(SUM(R161:AF161)-'רשימות עזר'!$C$8)/'רשימות עזר'!$D$8</f>
        <v>1.74</v>
      </c>
      <c r="H161" s="37">
        <f>(SUM(AG161+AI161+AK161+AN161+AP161+AR161+AU161+AW161+BB161+BD161+BF161+BI161+BK161+BM161+BP161+BR161+BT161+BW161+BY161+CA161+CD161+CF161+CH161)-'רשימות עזר'!$C$2)/'רשימות עזר'!$D$2</f>
        <v>0.36734693877551067</v>
      </c>
      <c r="I161" s="38">
        <f>($CM161-'רשימות עזר'!$C$3)/('רשימות עזר'!$D$3)</f>
        <v>0.18730158730158727</v>
      </c>
      <c r="J161" s="39">
        <f>($CN161-'רשימות עזר'!$C$4)/('רשימות עזר'!$D$4)</f>
        <v>1.0717131474103585</v>
      </c>
      <c r="K161" s="40">
        <f>($CO161-'רשימות עזר'!$C$5)/('רשימות עזר'!$D$5)</f>
        <v>0.57482993197278898</v>
      </c>
      <c r="L161" s="41">
        <f>($CP161-'רשימות עזר'!$C$6)/('רשימות עזר'!$D$6)</f>
        <v>-0.21631205673758847</v>
      </c>
      <c r="M161" s="42">
        <f>(CQ161-'רשימות עזר'!$C$7)/('רשימות עזר'!$D$7)</f>
        <v>1.0660024906600252</v>
      </c>
      <c r="N161" s="73">
        <f t="shared" si="16"/>
        <v>1.4030012453300125</v>
      </c>
      <c r="O161">
        <v>3</v>
      </c>
      <c r="P161">
        <v>8</v>
      </c>
      <c r="Q161" t="b">
        <v>0</v>
      </c>
      <c r="R161" s="4">
        <v>7</v>
      </c>
      <c r="S161" s="4">
        <v>3</v>
      </c>
      <c r="T161" s="4">
        <v>7</v>
      </c>
      <c r="U161" s="4">
        <v>2</v>
      </c>
      <c r="V161" s="4">
        <v>3</v>
      </c>
      <c r="W161" s="4">
        <v>6</v>
      </c>
      <c r="X161" s="4">
        <v>1</v>
      </c>
      <c r="Y161" s="4">
        <v>7</v>
      </c>
      <c r="Z161" s="4">
        <v>3</v>
      </c>
      <c r="AA161" s="4">
        <v>8</v>
      </c>
      <c r="AB161" s="4">
        <v>1</v>
      </c>
      <c r="AC161" s="4">
        <v>2</v>
      </c>
      <c r="AD161" s="4">
        <v>6</v>
      </c>
      <c r="AE161" s="4">
        <v>7</v>
      </c>
      <c r="AF161" s="4">
        <v>6</v>
      </c>
      <c r="AG161" s="6">
        <v>3</v>
      </c>
      <c r="AH161" s="12">
        <v>3</v>
      </c>
      <c r="AI161" s="6">
        <v>2</v>
      </c>
      <c r="AJ161" s="10">
        <v>2</v>
      </c>
      <c r="AK161" s="6">
        <v>2</v>
      </c>
      <c r="AL161" s="8">
        <v>2</v>
      </c>
      <c r="AM161" s="14">
        <v>3</v>
      </c>
      <c r="AN161" s="6">
        <v>2</v>
      </c>
      <c r="AO161" s="12">
        <v>3</v>
      </c>
      <c r="AP161" s="6">
        <v>2</v>
      </c>
      <c r="AQ161" s="10">
        <v>2</v>
      </c>
      <c r="AR161" s="6">
        <v>2</v>
      </c>
      <c r="AS161" s="8">
        <v>2</v>
      </c>
      <c r="AT161" s="14">
        <v>2</v>
      </c>
      <c r="AU161" s="6">
        <v>2</v>
      </c>
      <c r="AV161" s="12">
        <v>3</v>
      </c>
      <c r="AW161" s="6">
        <v>2</v>
      </c>
      <c r="AX161" s="10">
        <v>2</v>
      </c>
      <c r="AY161" s="6">
        <v>2</v>
      </c>
      <c r="AZ161" s="8">
        <v>2</v>
      </c>
      <c r="BA161" s="14">
        <v>3</v>
      </c>
      <c r="BB161" s="6">
        <v>2</v>
      </c>
      <c r="BC161" s="12">
        <v>3</v>
      </c>
      <c r="BD161" s="6">
        <v>2</v>
      </c>
      <c r="BE161" s="10">
        <v>3</v>
      </c>
      <c r="BF161" s="6">
        <v>2</v>
      </c>
      <c r="BG161" s="8">
        <v>2</v>
      </c>
      <c r="BH161" s="14">
        <v>3</v>
      </c>
      <c r="BI161" s="6">
        <v>2</v>
      </c>
      <c r="BJ161" s="12">
        <v>3</v>
      </c>
      <c r="BK161" s="6">
        <v>3</v>
      </c>
      <c r="BL161" s="10">
        <v>2</v>
      </c>
      <c r="BM161" s="6">
        <v>2</v>
      </c>
      <c r="BN161" s="8">
        <v>2</v>
      </c>
      <c r="BO161" s="14">
        <v>3</v>
      </c>
      <c r="BP161" s="6">
        <v>2</v>
      </c>
      <c r="BQ161" s="12">
        <v>3</v>
      </c>
      <c r="BR161" s="6">
        <v>2</v>
      </c>
      <c r="BS161" s="10">
        <v>2</v>
      </c>
      <c r="BT161" s="6">
        <v>2</v>
      </c>
      <c r="BU161" s="8">
        <v>2</v>
      </c>
      <c r="BV161" s="14">
        <v>2</v>
      </c>
      <c r="BW161" s="6">
        <v>2</v>
      </c>
      <c r="BX161" s="12">
        <v>2</v>
      </c>
      <c r="BY161" s="6">
        <v>2</v>
      </c>
      <c r="BZ161" s="10">
        <v>2</v>
      </c>
      <c r="CA161" s="6">
        <v>2</v>
      </c>
      <c r="CB161" s="8">
        <v>2</v>
      </c>
      <c r="CC161" s="14">
        <v>3</v>
      </c>
      <c r="CD161" s="6">
        <v>2</v>
      </c>
      <c r="CE161" s="12">
        <v>3</v>
      </c>
      <c r="CF161" s="6">
        <v>2</v>
      </c>
      <c r="CG161" s="10">
        <v>2</v>
      </c>
      <c r="CH161" s="6">
        <v>2</v>
      </c>
      <c r="CI161" s="8">
        <v>2</v>
      </c>
      <c r="CJ161" s="14">
        <v>3</v>
      </c>
      <c r="CK161" s="58">
        <f t="shared" si="17"/>
        <v>69</v>
      </c>
      <c r="CL161" s="59">
        <f t="shared" si="18"/>
        <v>48</v>
      </c>
      <c r="CM161" s="60">
        <f t="shared" si="19"/>
        <v>23</v>
      </c>
      <c r="CN161" s="61">
        <f t="shared" si="20"/>
        <v>17</v>
      </c>
      <c r="CO161" s="62">
        <f t="shared" si="21"/>
        <v>16</v>
      </c>
      <c r="CP161" s="63">
        <f t="shared" si="22"/>
        <v>22</v>
      </c>
      <c r="CQ161" s="64">
        <f t="shared" si="23"/>
        <v>128</v>
      </c>
    </row>
    <row r="162" spans="1:95" x14ac:dyDescent="0.25">
      <c r="A162" s="1">
        <v>42152.248495370368</v>
      </c>
      <c r="B162" t="s">
        <v>817</v>
      </c>
      <c r="C162" t="s">
        <v>817</v>
      </c>
      <c r="D162" t="s">
        <v>428</v>
      </c>
      <c r="E162" t="s">
        <v>818</v>
      </c>
      <c r="F162" t="s">
        <v>61</v>
      </c>
      <c r="G162" s="29">
        <f>(SUM(R162:AF162)-'רשימות עזר'!$C$8)/'רשימות עזר'!$D$8</f>
        <v>-0.79333333333333322</v>
      </c>
      <c r="H162" s="37">
        <f>(SUM(AG162+AI162+AK162+AN162+AP162+AR162+AU162+AW162+BB162+BD162+BF162+BI162+BK162+BM162+BP162+BR162+BT162+BW162+BY162+CA162+CD162+CF162+CH162)-'רשימות עזר'!$C$2)/'רשימות עזר'!$D$2</f>
        <v>-0.21574344023323569</v>
      </c>
      <c r="I162" s="38">
        <f>($CM162-'רשימות עזר'!$C$3)/('רשימות עזר'!$D$3)</f>
        <v>0.50476190476190474</v>
      </c>
      <c r="J162" s="39">
        <f>($CN162-'רשימות עזר'!$C$4)/('רשימות עזר'!$D$4)</f>
        <v>-0.12350597609561774</v>
      </c>
      <c r="K162" s="40">
        <f>($CO162-'רשימות עזר'!$C$5)/('רשימות עזר'!$D$5)</f>
        <v>-0.44557823129251717</v>
      </c>
      <c r="L162" s="41">
        <f>($CP162-'רשימות עזר'!$C$6)/('רשימות עזר'!$D$6)</f>
        <v>0.13829787234042573</v>
      </c>
      <c r="M162" s="42">
        <f>(CQ162-'רשימות עזר'!$C$7)/('רשימות עזר'!$D$7)</f>
        <v>-5.4794520547944925E-2</v>
      </c>
      <c r="N162" s="73">
        <f t="shared" si="16"/>
        <v>-0.4240639269406391</v>
      </c>
      <c r="O162">
        <v>1</v>
      </c>
      <c r="P162">
        <v>5</v>
      </c>
      <c r="Q162" t="b">
        <v>0</v>
      </c>
      <c r="R162" s="4">
        <v>1</v>
      </c>
      <c r="S162" s="4">
        <v>1</v>
      </c>
      <c r="T162" s="4">
        <v>1</v>
      </c>
      <c r="U162" s="4">
        <v>1</v>
      </c>
      <c r="V162" s="4">
        <v>2</v>
      </c>
      <c r="W162" s="4">
        <v>7</v>
      </c>
      <c r="X162" s="4">
        <v>1</v>
      </c>
      <c r="Y162" s="4">
        <v>1</v>
      </c>
      <c r="Z162" s="4">
        <v>1</v>
      </c>
      <c r="AA162" s="4">
        <v>1</v>
      </c>
      <c r="AB162" s="4">
        <v>1</v>
      </c>
      <c r="AC162" s="4">
        <v>2</v>
      </c>
      <c r="AD162" s="4">
        <v>2</v>
      </c>
      <c r="AE162" s="4">
        <v>1</v>
      </c>
      <c r="AF162" s="4">
        <v>8</v>
      </c>
      <c r="AG162" s="6">
        <v>3</v>
      </c>
      <c r="AH162" s="12">
        <v>4</v>
      </c>
      <c r="AI162" s="6">
        <v>2</v>
      </c>
      <c r="AJ162" s="10">
        <v>2</v>
      </c>
      <c r="AK162" s="6">
        <v>2</v>
      </c>
      <c r="AL162" s="8">
        <v>1</v>
      </c>
      <c r="AM162" s="14">
        <v>3</v>
      </c>
      <c r="AN162" s="6">
        <v>2</v>
      </c>
      <c r="AO162" s="12">
        <v>3</v>
      </c>
      <c r="AP162" s="6">
        <v>1</v>
      </c>
      <c r="AQ162" s="10">
        <v>2</v>
      </c>
      <c r="AR162" s="6">
        <v>2</v>
      </c>
      <c r="AS162" s="8">
        <v>2</v>
      </c>
      <c r="AT162" s="14">
        <v>2</v>
      </c>
      <c r="AU162" s="6">
        <v>1</v>
      </c>
      <c r="AV162" s="12">
        <v>3</v>
      </c>
      <c r="AW162" s="6">
        <v>3</v>
      </c>
      <c r="AX162" s="10">
        <v>2</v>
      </c>
      <c r="AY162" s="6">
        <v>1</v>
      </c>
      <c r="AZ162" s="8">
        <v>1</v>
      </c>
      <c r="BA162" s="14">
        <v>2</v>
      </c>
      <c r="BB162" s="6">
        <v>2</v>
      </c>
      <c r="BC162" s="12">
        <v>3</v>
      </c>
      <c r="BD162" s="6">
        <v>1</v>
      </c>
      <c r="BE162" s="10">
        <v>1</v>
      </c>
      <c r="BF162" s="6">
        <v>2</v>
      </c>
      <c r="BG162" s="8">
        <v>2</v>
      </c>
      <c r="BH162" s="14">
        <v>3</v>
      </c>
      <c r="BI162" s="6">
        <v>3</v>
      </c>
      <c r="BJ162" s="12">
        <v>3</v>
      </c>
      <c r="BK162" s="6">
        <v>2</v>
      </c>
      <c r="BL162" s="10">
        <v>2</v>
      </c>
      <c r="BM162" s="6">
        <v>1</v>
      </c>
      <c r="BN162" s="8">
        <v>2</v>
      </c>
      <c r="BO162" s="14">
        <v>4</v>
      </c>
      <c r="BP162" s="6">
        <v>2</v>
      </c>
      <c r="BQ162" s="12">
        <v>3</v>
      </c>
      <c r="BR162" s="6">
        <v>2</v>
      </c>
      <c r="BS162" s="10">
        <v>2</v>
      </c>
      <c r="BT162" s="6">
        <v>2</v>
      </c>
      <c r="BU162" s="8">
        <v>2</v>
      </c>
      <c r="BV162" s="14">
        <v>2</v>
      </c>
      <c r="BW162" s="6">
        <v>2</v>
      </c>
      <c r="BX162" s="12">
        <v>2</v>
      </c>
      <c r="BY162" s="6">
        <v>2</v>
      </c>
      <c r="BZ162" s="10">
        <v>1</v>
      </c>
      <c r="CA162" s="6">
        <v>2</v>
      </c>
      <c r="CB162" s="8">
        <v>2</v>
      </c>
      <c r="CC162" s="14">
        <v>3</v>
      </c>
      <c r="CD162" s="6">
        <v>2</v>
      </c>
      <c r="CE162" s="12">
        <v>3</v>
      </c>
      <c r="CF162" s="6">
        <v>2</v>
      </c>
      <c r="CG162" s="10">
        <v>2</v>
      </c>
      <c r="CH162" s="6">
        <v>1</v>
      </c>
      <c r="CI162" s="8">
        <v>1</v>
      </c>
      <c r="CJ162" s="14">
        <v>4</v>
      </c>
      <c r="CK162" s="58">
        <f t="shared" si="17"/>
        <v>31</v>
      </c>
      <c r="CL162" s="59">
        <f t="shared" si="18"/>
        <v>44</v>
      </c>
      <c r="CM162" s="60">
        <f t="shared" si="19"/>
        <v>24</v>
      </c>
      <c r="CN162" s="61">
        <f t="shared" si="20"/>
        <v>14</v>
      </c>
      <c r="CO162" s="62">
        <f t="shared" si="21"/>
        <v>13</v>
      </c>
      <c r="CP162" s="63">
        <f t="shared" si="22"/>
        <v>23</v>
      </c>
      <c r="CQ162" s="64">
        <f t="shared" si="23"/>
        <v>119</v>
      </c>
    </row>
    <row r="163" spans="1:95" x14ac:dyDescent="0.25">
      <c r="A163" s="1">
        <v>42152.32613425926</v>
      </c>
      <c r="B163" t="s">
        <v>819</v>
      </c>
      <c r="C163" t="s">
        <v>819</v>
      </c>
      <c r="D163" t="s">
        <v>428</v>
      </c>
      <c r="E163" t="s">
        <v>820</v>
      </c>
      <c r="F163" t="s">
        <v>61</v>
      </c>
      <c r="G163" s="29">
        <f>(SUM(R163:AF163)-'רשימות עזר'!$C$8)/'רשימות עזר'!$D$8</f>
        <v>-0.85999999999999988</v>
      </c>
      <c r="H163" s="37">
        <f>(SUM(AG163+AI163+AK163+AN163+AP163+AR163+AU163+AW163+BB163+BD163+BF163+BI163+BK163+BM163+BP163+BR163+BT163+BW163+BY163+CA163+CD163+CF163+CH163)-'רשימות עזר'!$C$2)/'רשימות עזר'!$D$2</f>
        <v>-1.9650145772594747</v>
      </c>
      <c r="I163" s="38">
        <f>($CM163-'רשימות עזר'!$C$3)/('רשימות עזר'!$D$3)</f>
        <v>-1.4000000000000001</v>
      </c>
      <c r="J163" s="39">
        <f>($CN163-'רשימות עזר'!$C$4)/('רשימות עזר'!$D$4)</f>
        <v>-0.92031872509960189</v>
      </c>
      <c r="K163" s="40">
        <f>($CO163-'רשימות עזר'!$C$5)/('רשימות עזר'!$D$5)</f>
        <v>-1.806122448979592</v>
      </c>
      <c r="L163" s="41">
        <f>($CP163-'רשימות עזר'!$C$6)/('רשימות עזר'!$D$6)</f>
        <v>0.13829787234042573</v>
      </c>
      <c r="M163" s="42">
        <f>(CQ163-'רשימות עזר'!$C$7)/('רשימות עזר'!$D$7)</f>
        <v>-3.0435865504358657</v>
      </c>
      <c r="N163" s="73">
        <f t="shared" si="16"/>
        <v>-1.9517932752179328</v>
      </c>
      <c r="O163">
        <v>1</v>
      </c>
      <c r="P163">
        <v>8</v>
      </c>
      <c r="Q163" t="b">
        <v>0</v>
      </c>
      <c r="R163" s="4">
        <v>4</v>
      </c>
      <c r="S163" s="4">
        <v>1</v>
      </c>
      <c r="T163" s="4">
        <v>1</v>
      </c>
      <c r="U163" s="4">
        <v>2</v>
      </c>
      <c r="V163" s="4">
        <v>2</v>
      </c>
      <c r="W163" s="4">
        <v>1</v>
      </c>
      <c r="X163" s="4">
        <v>1</v>
      </c>
      <c r="Y163" s="4">
        <v>2</v>
      </c>
      <c r="AA163" s="4">
        <v>5</v>
      </c>
      <c r="AB163" s="4">
        <v>2</v>
      </c>
      <c r="AC163" s="4">
        <v>1</v>
      </c>
      <c r="AD163" s="4">
        <v>1</v>
      </c>
      <c r="AE163" s="4">
        <v>3</v>
      </c>
      <c r="AF163" s="4">
        <v>4</v>
      </c>
      <c r="AG163" s="6">
        <v>2</v>
      </c>
      <c r="AH163" s="12">
        <v>2</v>
      </c>
      <c r="AI163" s="6">
        <v>1</v>
      </c>
      <c r="AJ163" s="10">
        <v>2</v>
      </c>
      <c r="AK163" s="6">
        <v>1</v>
      </c>
      <c r="AL163" s="8">
        <v>1</v>
      </c>
      <c r="AM163" s="14">
        <v>3</v>
      </c>
      <c r="AN163" s="6">
        <v>1</v>
      </c>
      <c r="AO163" s="12">
        <v>2</v>
      </c>
      <c r="AP163" s="6">
        <v>2</v>
      </c>
      <c r="AQ163" s="10">
        <v>1</v>
      </c>
      <c r="AR163" s="6">
        <v>1</v>
      </c>
      <c r="AS163" s="8">
        <v>1</v>
      </c>
      <c r="AT163" s="14">
        <v>2</v>
      </c>
      <c r="AU163" s="6">
        <v>1</v>
      </c>
      <c r="AV163" s="12">
        <v>3</v>
      </c>
      <c r="AW163" s="6">
        <v>3</v>
      </c>
      <c r="AX163" s="10">
        <v>1</v>
      </c>
      <c r="AY163" s="6">
        <v>1</v>
      </c>
      <c r="AZ163" s="8">
        <v>2</v>
      </c>
      <c r="BA163" s="14">
        <v>2</v>
      </c>
      <c r="BB163" s="6">
        <v>1</v>
      </c>
      <c r="BC163" s="12">
        <v>2</v>
      </c>
      <c r="BD163" s="6">
        <v>1</v>
      </c>
      <c r="BE163" s="10">
        <v>2</v>
      </c>
      <c r="BF163" s="6">
        <v>1</v>
      </c>
      <c r="BG163" s="8">
        <v>1</v>
      </c>
      <c r="BH163" s="14">
        <v>4</v>
      </c>
      <c r="BI163" s="6">
        <v>2</v>
      </c>
      <c r="BJ163" s="12">
        <v>2</v>
      </c>
      <c r="BK163" s="6">
        <v>1</v>
      </c>
      <c r="BL163" s="10">
        <v>1</v>
      </c>
      <c r="BM163" s="6">
        <v>1</v>
      </c>
      <c r="BN163" s="8">
        <v>1</v>
      </c>
      <c r="BO163" s="14">
        <v>3</v>
      </c>
      <c r="BP163" s="6">
        <v>2</v>
      </c>
      <c r="BQ163" s="12">
        <v>3</v>
      </c>
      <c r="BR163" s="6">
        <v>3</v>
      </c>
      <c r="BS163" s="10">
        <v>2</v>
      </c>
      <c r="BT163" s="6">
        <v>1</v>
      </c>
      <c r="BU163" s="8">
        <v>1</v>
      </c>
      <c r="BV163" s="14">
        <v>3</v>
      </c>
      <c r="BW163" s="6">
        <v>1</v>
      </c>
      <c r="BX163" s="12">
        <v>2</v>
      </c>
      <c r="BY163" s="6">
        <v>1</v>
      </c>
      <c r="BZ163" s="10">
        <v>1</v>
      </c>
      <c r="CA163" s="6">
        <v>2</v>
      </c>
      <c r="CB163" s="8">
        <v>1</v>
      </c>
      <c r="CC163" s="14">
        <v>2</v>
      </c>
      <c r="CD163" s="6">
        <v>1</v>
      </c>
      <c r="CE163" s="12">
        <v>2</v>
      </c>
      <c r="CF163" s="6">
        <v>1</v>
      </c>
      <c r="CG163" s="10">
        <v>2</v>
      </c>
      <c r="CH163" s="6">
        <v>1</v>
      </c>
      <c r="CI163" s="8">
        <v>1</v>
      </c>
      <c r="CJ163" s="14">
        <v>4</v>
      </c>
      <c r="CK163" s="58">
        <f t="shared" si="17"/>
        <v>30</v>
      </c>
      <c r="CL163" s="59">
        <f t="shared" si="18"/>
        <v>32</v>
      </c>
      <c r="CM163" s="60">
        <f t="shared" si="19"/>
        <v>18</v>
      </c>
      <c r="CN163" s="61">
        <f t="shared" si="20"/>
        <v>12</v>
      </c>
      <c r="CO163" s="62">
        <f t="shared" si="21"/>
        <v>9</v>
      </c>
      <c r="CP163" s="63">
        <f t="shared" si="22"/>
        <v>23</v>
      </c>
      <c r="CQ163" s="64">
        <f t="shared" si="23"/>
        <v>95</v>
      </c>
    </row>
    <row r="164" spans="1:95" x14ac:dyDescent="0.25">
      <c r="A164" s="1">
        <v>42155.162766203706</v>
      </c>
      <c r="B164" t="s">
        <v>821</v>
      </c>
      <c r="C164" t="s">
        <v>821</v>
      </c>
      <c r="D164" t="s">
        <v>428</v>
      </c>
      <c r="E164" t="s">
        <v>822</v>
      </c>
      <c r="F164" t="s">
        <v>61</v>
      </c>
      <c r="G164" s="29">
        <f>(SUM(R164:AF164)-'רשימות עזר'!$C$8)/'רשימות עזר'!$D$8</f>
        <v>-0.65999999999999992</v>
      </c>
      <c r="H164" s="37">
        <f>(SUM(AG164+AI164+AK164+AN164+AP164+AR164+AU164+AW164+BB164+BD164+BF164+BI164+BK164+BM164+BP164+BR164+BT164+BW164+BY164+CA164+CD164+CF164+CH164)-'רשימות עזר'!$C$2)/'רשימות עזר'!$D$2</f>
        <v>-0.36151603498542229</v>
      </c>
      <c r="I164" s="38">
        <f>($CM164-'רשימות עזר'!$C$3)/('רשימות עזר'!$D$3)</f>
        <v>0.18730158730158727</v>
      </c>
      <c r="J164" s="39">
        <f>($CN164-'רשימות עזר'!$C$4)/('רשימות עזר'!$D$4)</f>
        <v>1.4701195219123506</v>
      </c>
      <c r="K164" s="40">
        <f>($CO164-'רשימות עזר'!$C$5)/('רשימות עזר'!$D$5)</f>
        <v>0.23469387755102025</v>
      </c>
      <c r="L164" s="41">
        <f>($CP164-'רשימות עזר'!$C$6)/('רשימות עזר'!$D$6)</f>
        <v>-0.57092198581560272</v>
      </c>
      <c r="M164" s="42">
        <f>(CQ164-'רשימות עזר'!$C$7)/('רשימות עזר'!$D$7)</f>
        <v>0.19427148194271512</v>
      </c>
      <c r="N164" s="73">
        <f t="shared" si="16"/>
        <v>-0.23286425902864238</v>
      </c>
      <c r="O164">
        <v>1</v>
      </c>
      <c r="P164">
        <v>8</v>
      </c>
      <c r="Q164" t="b">
        <v>0</v>
      </c>
      <c r="R164" s="4">
        <v>7</v>
      </c>
      <c r="S164" s="4">
        <v>1</v>
      </c>
      <c r="T164" s="4">
        <v>1</v>
      </c>
      <c r="U164" s="4">
        <v>1</v>
      </c>
      <c r="V164" s="4">
        <v>2</v>
      </c>
      <c r="W164" s="4">
        <v>1</v>
      </c>
      <c r="X164" s="4">
        <v>3</v>
      </c>
      <c r="Y164" s="4">
        <v>1</v>
      </c>
      <c r="Z164" s="4">
        <v>1</v>
      </c>
      <c r="AA164" s="4">
        <v>3</v>
      </c>
      <c r="AB164" s="4">
        <v>2</v>
      </c>
      <c r="AC164" s="4">
        <v>1</v>
      </c>
      <c r="AD164" s="4">
        <v>1</v>
      </c>
      <c r="AE164" s="4">
        <v>2</v>
      </c>
      <c r="AF164" s="4">
        <v>6</v>
      </c>
      <c r="AG164" s="6">
        <v>3</v>
      </c>
      <c r="AH164" s="12">
        <v>3</v>
      </c>
      <c r="AI164" s="6">
        <v>1</v>
      </c>
      <c r="AJ164" s="10">
        <v>2</v>
      </c>
      <c r="AK164" s="6">
        <v>1</v>
      </c>
      <c r="AL164" s="8">
        <v>1</v>
      </c>
      <c r="AM164" s="14">
        <v>2</v>
      </c>
      <c r="AN164" s="6">
        <v>1</v>
      </c>
      <c r="AO164" s="12">
        <v>2</v>
      </c>
      <c r="AP164" s="6">
        <v>2</v>
      </c>
      <c r="AQ164" s="10">
        <v>2</v>
      </c>
      <c r="AR164" s="6">
        <v>1</v>
      </c>
      <c r="AS164" s="8">
        <v>2</v>
      </c>
      <c r="AT164" s="14">
        <v>2</v>
      </c>
      <c r="AU164" s="6">
        <v>1</v>
      </c>
      <c r="AV164" s="12">
        <v>4</v>
      </c>
      <c r="AW164" s="6">
        <v>2</v>
      </c>
      <c r="AX164" s="10">
        <v>2</v>
      </c>
      <c r="AY164" s="6">
        <v>1</v>
      </c>
      <c r="AZ164" s="8">
        <v>2</v>
      </c>
      <c r="BA164" s="14">
        <v>3</v>
      </c>
      <c r="BB164" s="6">
        <v>2</v>
      </c>
      <c r="BC164" s="12">
        <v>3</v>
      </c>
      <c r="BD164" s="6">
        <v>2</v>
      </c>
      <c r="BE164" s="10">
        <v>3</v>
      </c>
      <c r="BF164" s="6">
        <v>2</v>
      </c>
      <c r="BG164" s="8">
        <v>2</v>
      </c>
      <c r="BH164" s="14">
        <v>3</v>
      </c>
      <c r="BI164" s="6">
        <v>2</v>
      </c>
      <c r="BJ164" s="12">
        <v>3</v>
      </c>
      <c r="BK164" s="6">
        <v>2</v>
      </c>
      <c r="BL164" s="10">
        <v>2</v>
      </c>
      <c r="BM164" s="6">
        <v>2</v>
      </c>
      <c r="BN164" s="8">
        <v>2</v>
      </c>
      <c r="BO164" s="14">
        <v>3</v>
      </c>
      <c r="BP164" s="6">
        <v>2</v>
      </c>
      <c r="BQ164" s="12">
        <v>3</v>
      </c>
      <c r="BR164" s="6">
        <v>3</v>
      </c>
      <c r="BS164" s="10">
        <v>3</v>
      </c>
      <c r="BT164" s="6">
        <v>2</v>
      </c>
      <c r="BU164" s="8">
        <v>2</v>
      </c>
      <c r="BV164" s="14">
        <v>2</v>
      </c>
      <c r="BW164" s="6">
        <v>2</v>
      </c>
      <c r="BX164" s="12">
        <v>2</v>
      </c>
      <c r="BY164" s="6">
        <v>2</v>
      </c>
      <c r="BZ164" s="10">
        <v>2</v>
      </c>
      <c r="CA164" s="6">
        <v>2</v>
      </c>
      <c r="CB164" s="8">
        <v>2</v>
      </c>
      <c r="CC164" s="14">
        <v>3</v>
      </c>
      <c r="CD164" s="6">
        <v>2</v>
      </c>
      <c r="CE164" s="12">
        <v>3</v>
      </c>
      <c r="CF164" s="6">
        <v>2</v>
      </c>
      <c r="CG164" s="10">
        <v>2</v>
      </c>
      <c r="CH164" s="6">
        <v>2</v>
      </c>
      <c r="CI164" s="8">
        <v>2</v>
      </c>
      <c r="CJ164" s="14">
        <v>3</v>
      </c>
      <c r="CK164" s="58">
        <f t="shared" si="17"/>
        <v>33</v>
      </c>
      <c r="CL164" s="59">
        <f t="shared" si="18"/>
        <v>43</v>
      </c>
      <c r="CM164" s="60">
        <f t="shared" si="19"/>
        <v>23</v>
      </c>
      <c r="CN164" s="61">
        <f t="shared" si="20"/>
        <v>18</v>
      </c>
      <c r="CO164" s="62">
        <f t="shared" si="21"/>
        <v>15</v>
      </c>
      <c r="CP164" s="63">
        <f t="shared" si="22"/>
        <v>21</v>
      </c>
      <c r="CQ164" s="64">
        <f t="shared" si="23"/>
        <v>121</v>
      </c>
    </row>
    <row r="165" spans="1:95" x14ac:dyDescent="0.25">
      <c r="A165" s="1">
        <v>42156.193680555552</v>
      </c>
      <c r="B165" t="s">
        <v>833</v>
      </c>
      <c r="C165" t="s">
        <v>833</v>
      </c>
      <c r="D165" t="s">
        <v>428</v>
      </c>
      <c r="E165" t="s">
        <v>834</v>
      </c>
      <c r="F165" t="s">
        <v>61</v>
      </c>
      <c r="G165" s="29">
        <f>(SUM(R165:AF165)-'רשימות עזר'!$C$8)/'רשימות עזר'!$D$8</f>
        <v>-1.46</v>
      </c>
      <c r="H165" s="37">
        <f>(SUM(AG165+AI165+AK165+AN165+AP165+AR165+AU165+AW165+BB165+BD165+BF165+BI165+BK165+BM165+BP165+BR165+BT165+BW165+BY165+CA165+CD165+CF165+CH165)-'רשימות עזר'!$C$2)/'רשימות עזר'!$D$2</f>
        <v>-2.1107871720116611</v>
      </c>
      <c r="I165" s="38">
        <f>($CM165-'רשימות עזר'!$C$3)/('רשימות עזר'!$D$3)</f>
        <v>0.50476190476190474</v>
      </c>
      <c r="J165" s="39">
        <f>($CN165-'רשימות עזר'!$C$4)/('רשימות עזר'!$D$4)</f>
        <v>-0.92031872509960189</v>
      </c>
      <c r="K165" s="40">
        <f>($CO165-'רשימות עזר'!$C$5)/('רשימות עזר'!$D$5)</f>
        <v>-1.1258503401360547</v>
      </c>
      <c r="L165" s="41">
        <f>($CP165-'רשימות עזר'!$C$6)/('רשימות עזר'!$D$6)</f>
        <v>0.84751773049645418</v>
      </c>
      <c r="M165" s="42">
        <f>(CQ165-'רשימות עזר'!$C$7)/('רשימות עזר'!$D$7)</f>
        <v>-1.9227895392278953</v>
      </c>
      <c r="N165" s="73">
        <f t="shared" si="16"/>
        <v>-1.6913947696139475</v>
      </c>
      <c r="O165">
        <v>1</v>
      </c>
      <c r="P165">
        <v>5</v>
      </c>
      <c r="Q165" t="b">
        <v>0</v>
      </c>
      <c r="R165" s="4">
        <v>2</v>
      </c>
      <c r="S165" s="4">
        <v>1</v>
      </c>
      <c r="T165" s="4">
        <v>1</v>
      </c>
      <c r="U165" s="4">
        <v>1</v>
      </c>
      <c r="V165" s="4">
        <v>2</v>
      </c>
      <c r="W165" s="4">
        <v>1</v>
      </c>
      <c r="X165" s="4">
        <v>1</v>
      </c>
      <c r="Y165" s="4">
        <v>2</v>
      </c>
      <c r="Z165" s="4">
        <v>1</v>
      </c>
      <c r="AA165" s="4">
        <v>1</v>
      </c>
      <c r="AB165" s="4">
        <v>2</v>
      </c>
      <c r="AC165" s="4">
        <v>1</v>
      </c>
      <c r="AD165" s="4">
        <v>1</v>
      </c>
      <c r="AE165" s="4">
        <v>2</v>
      </c>
      <c r="AF165" s="4">
        <v>2</v>
      </c>
      <c r="AG165" s="6">
        <v>3</v>
      </c>
      <c r="AH165" s="12">
        <v>3</v>
      </c>
      <c r="AI165" s="6">
        <v>1</v>
      </c>
      <c r="AJ165" s="10">
        <v>1</v>
      </c>
      <c r="AK165" s="6">
        <v>1</v>
      </c>
      <c r="AL165" s="8">
        <v>1</v>
      </c>
      <c r="AM165" s="14">
        <v>3</v>
      </c>
      <c r="AN165" s="6">
        <v>1</v>
      </c>
      <c r="AO165" s="12">
        <v>3</v>
      </c>
      <c r="AP165" s="6">
        <v>1</v>
      </c>
      <c r="AQ165" s="10">
        <v>2</v>
      </c>
      <c r="AR165" s="6">
        <v>1</v>
      </c>
      <c r="AS165" s="8">
        <v>2</v>
      </c>
      <c r="AT165" s="14">
        <v>2</v>
      </c>
      <c r="AU165" s="6">
        <v>1</v>
      </c>
      <c r="AV165" s="12">
        <v>3</v>
      </c>
      <c r="AW165" s="6">
        <v>2</v>
      </c>
      <c r="AX165" s="10">
        <v>1</v>
      </c>
      <c r="AY165" s="6">
        <v>1</v>
      </c>
      <c r="AZ165" s="8">
        <v>1</v>
      </c>
      <c r="BA165" s="14">
        <v>3</v>
      </c>
      <c r="BB165" s="6">
        <v>1</v>
      </c>
      <c r="BC165" s="12">
        <v>3</v>
      </c>
      <c r="BD165" s="6">
        <v>2</v>
      </c>
      <c r="BE165" s="10">
        <v>3</v>
      </c>
      <c r="BF165" s="6">
        <v>1</v>
      </c>
      <c r="BG165" s="8">
        <v>1</v>
      </c>
      <c r="BH165" s="14">
        <v>3</v>
      </c>
      <c r="BI165" s="6">
        <v>1</v>
      </c>
      <c r="BJ165" s="12">
        <v>3</v>
      </c>
      <c r="BK165" s="6">
        <v>2</v>
      </c>
      <c r="BL165" s="10">
        <v>1</v>
      </c>
      <c r="BM165" s="6">
        <v>1</v>
      </c>
      <c r="BN165" s="8">
        <v>1</v>
      </c>
      <c r="BO165" s="14">
        <v>4</v>
      </c>
      <c r="BP165" s="6">
        <v>1</v>
      </c>
      <c r="BQ165" s="12">
        <v>3</v>
      </c>
      <c r="BR165" s="6">
        <v>2</v>
      </c>
      <c r="BS165" s="10">
        <v>1</v>
      </c>
      <c r="BT165" s="6">
        <v>2</v>
      </c>
      <c r="BU165" s="8">
        <v>2</v>
      </c>
      <c r="BV165" s="14">
        <v>2</v>
      </c>
      <c r="BW165" s="6">
        <v>1</v>
      </c>
      <c r="BX165" s="12">
        <v>2</v>
      </c>
      <c r="BY165" s="6">
        <v>2</v>
      </c>
      <c r="BZ165" s="10">
        <v>2</v>
      </c>
      <c r="CA165" s="6">
        <v>1</v>
      </c>
      <c r="CB165" s="8">
        <v>2</v>
      </c>
      <c r="CC165" s="14">
        <v>4</v>
      </c>
      <c r="CD165" s="6">
        <v>1</v>
      </c>
      <c r="CE165" s="12">
        <v>4</v>
      </c>
      <c r="CF165" s="6">
        <v>1</v>
      </c>
      <c r="CG165" s="10">
        <v>1</v>
      </c>
      <c r="CH165" s="6">
        <v>1</v>
      </c>
      <c r="CI165" s="8">
        <v>1</v>
      </c>
      <c r="CJ165" s="14">
        <v>4</v>
      </c>
      <c r="CK165" s="58">
        <f t="shared" si="17"/>
        <v>21</v>
      </c>
      <c r="CL165" s="59">
        <f t="shared" si="18"/>
        <v>31</v>
      </c>
      <c r="CM165" s="60">
        <f t="shared" si="19"/>
        <v>24</v>
      </c>
      <c r="CN165" s="61">
        <f t="shared" si="20"/>
        <v>12</v>
      </c>
      <c r="CO165" s="62">
        <f t="shared" si="21"/>
        <v>11</v>
      </c>
      <c r="CP165" s="63">
        <f t="shared" si="22"/>
        <v>25</v>
      </c>
      <c r="CQ165" s="64">
        <f t="shared" si="23"/>
        <v>104</v>
      </c>
    </row>
    <row r="166" spans="1:95" x14ac:dyDescent="0.25">
      <c r="A166" s="1">
        <v>42157.170208333337</v>
      </c>
      <c r="B166" t="s">
        <v>843</v>
      </c>
      <c r="C166" t="s">
        <v>843</v>
      </c>
      <c r="D166" t="s">
        <v>428</v>
      </c>
      <c r="E166" t="s">
        <v>844</v>
      </c>
      <c r="F166" t="s">
        <v>61</v>
      </c>
      <c r="G166" s="29">
        <f>(SUM(R166:AF166)-'רשימות עזר'!$C$8)/'רשימות עזר'!$D$8</f>
        <v>6.6666666666667616E-3</v>
      </c>
      <c r="H166" s="37">
        <f>(SUM(AG166+AI166+AK166+AN166+AP166+AR166+AU166+AW166+BB166+BD166+BF166+BI166+BK166+BM166+BP166+BR166+BT166+BW166+BY166+CA166+CD166+CF166+CH166)-'רשימות עזר'!$C$2)/'רשימות עזר'!$D$2</f>
        <v>-0.36151603498542229</v>
      </c>
      <c r="I166" s="38">
        <f>($CM166-'רשימות עזר'!$C$3)/('רשימות עזר'!$D$3)</f>
        <v>0.50476190476190474</v>
      </c>
      <c r="J166" s="39">
        <f>($CN166-'רשימות עזר'!$C$4)/('רשימות עזר'!$D$4)</f>
        <v>0.27490039840637431</v>
      </c>
      <c r="K166" s="40">
        <f>($CO166-'רשימות עזר'!$C$5)/('רשימות עזר'!$D$5)</f>
        <v>-0.78571428571428592</v>
      </c>
      <c r="L166" s="41">
        <f>($CP166-'רשימות עזר'!$C$6)/('רשימות עזר'!$D$6)</f>
        <v>-0.57092198581560272</v>
      </c>
      <c r="M166" s="42">
        <f>(CQ166-'רשימות עזר'!$C$7)/('רשימות עזר'!$D$7)</f>
        <v>-0.42839352428393501</v>
      </c>
      <c r="N166" s="73">
        <f t="shared" si="16"/>
        <v>-0.21086342880863412</v>
      </c>
      <c r="O166">
        <v>1</v>
      </c>
      <c r="P166">
        <v>8</v>
      </c>
      <c r="Q166" t="b">
        <v>0</v>
      </c>
      <c r="R166" s="4">
        <v>2</v>
      </c>
      <c r="S166" s="4">
        <v>1</v>
      </c>
      <c r="T166" s="4">
        <v>8</v>
      </c>
      <c r="U166" s="4">
        <v>3</v>
      </c>
      <c r="V166" s="4">
        <v>2</v>
      </c>
      <c r="W166" s="4">
        <v>1</v>
      </c>
      <c r="X166" s="4">
        <v>1</v>
      </c>
      <c r="Y166" s="4">
        <v>1</v>
      </c>
      <c r="Z166" s="4">
        <v>1</v>
      </c>
      <c r="AA166" s="4">
        <v>8</v>
      </c>
      <c r="AB166" s="4">
        <v>1</v>
      </c>
      <c r="AC166" s="4">
        <v>2</v>
      </c>
      <c r="AD166" s="4">
        <v>1</v>
      </c>
      <c r="AE166" s="4">
        <v>3</v>
      </c>
      <c r="AF166" s="4">
        <v>8</v>
      </c>
      <c r="AG166" s="6">
        <v>3</v>
      </c>
      <c r="AH166" s="12">
        <v>3</v>
      </c>
      <c r="AI166" s="6">
        <v>2</v>
      </c>
      <c r="AJ166" s="10">
        <v>2</v>
      </c>
      <c r="AK166" s="6">
        <v>1</v>
      </c>
      <c r="AL166" s="8">
        <v>2</v>
      </c>
      <c r="AM166" s="14">
        <v>1</v>
      </c>
      <c r="AN166" s="6">
        <v>1</v>
      </c>
      <c r="AO166" s="12">
        <v>3</v>
      </c>
      <c r="AP166" s="6">
        <v>1</v>
      </c>
      <c r="AQ166" s="10">
        <v>1</v>
      </c>
      <c r="AR166" s="6">
        <v>1</v>
      </c>
      <c r="AS166" s="8">
        <v>1</v>
      </c>
      <c r="AT166" s="14">
        <v>1</v>
      </c>
      <c r="AU166" s="6">
        <v>1</v>
      </c>
      <c r="AV166" s="12">
        <v>3</v>
      </c>
      <c r="AW166" s="6">
        <v>3</v>
      </c>
      <c r="AX166" s="10">
        <v>1</v>
      </c>
      <c r="AY166" s="6">
        <v>1</v>
      </c>
      <c r="AZ166" s="8">
        <v>1</v>
      </c>
      <c r="BA166" s="14">
        <v>3</v>
      </c>
      <c r="BB166" s="6">
        <v>2</v>
      </c>
      <c r="BC166" s="12">
        <v>4</v>
      </c>
      <c r="BD166" s="6">
        <v>1</v>
      </c>
      <c r="BE166" s="10">
        <v>3</v>
      </c>
      <c r="BF166" s="6">
        <v>2</v>
      </c>
      <c r="BG166" s="8">
        <v>2</v>
      </c>
      <c r="BH166" s="14">
        <v>3</v>
      </c>
      <c r="BI166" s="6">
        <v>3</v>
      </c>
      <c r="BJ166" s="12">
        <v>3</v>
      </c>
      <c r="BK166" s="6">
        <v>3</v>
      </c>
      <c r="BL166" s="10">
        <v>1</v>
      </c>
      <c r="BM166" s="6">
        <v>1</v>
      </c>
      <c r="BN166" s="8">
        <v>2</v>
      </c>
      <c r="BO166" s="14">
        <v>4</v>
      </c>
      <c r="BP166" s="6">
        <v>2</v>
      </c>
      <c r="BQ166" s="12">
        <v>2</v>
      </c>
      <c r="BR166" s="6">
        <v>2</v>
      </c>
      <c r="BS166" s="10">
        <v>2</v>
      </c>
      <c r="BT166" s="6">
        <v>2</v>
      </c>
      <c r="BU166" s="8">
        <v>1</v>
      </c>
      <c r="BV166" s="14">
        <v>2</v>
      </c>
      <c r="BW166" s="6">
        <v>3</v>
      </c>
      <c r="BX166" s="12">
        <v>2</v>
      </c>
      <c r="BY166" s="6">
        <v>2</v>
      </c>
      <c r="BZ166" s="10">
        <v>3</v>
      </c>
      <c r="CA166" s="6">
        <v>2</v>
      </c>
      <c r="CB166" s="8">
        <v>2</v>
      </c>
      <c r="CC166" s="14">
        <v>3</v>
      </c>
      <c r="CD166" s="6">
        <v>2</v>
      </c>
      <c r="CE166" s="12">
        <v>4</v>
      </c>
      <c r="CF166" s="6">
        <v>2</v>
      </c>
      <c r="CG166" s="10">
        <v>2</v>
      </c>
      <c r="CH166" s="6">
        <v>1</v>
      </c>
      <c r="CI166" s="8">
        <v>1</v>
      </c>
      <c r="CJ166" s="14">
        <v>4</v>
      </c>
      <c r="CK166" s="58">
        <f t="shared" si="17"/>
        <v>43</v>
      </c>
      <c r="CL166" s="59">
        <f t="shared" si="18"/>
        <v>43</v>
      </c>
      <c r="CM166" s="60">
        <f t="shared" si="19"/>
        <v>24</v>
      </c>
      <c r="CN166" s="61">
        <f t="shared" si="20"/>
        <v>15</v>
      </c>
      <c r="CO166" s="62">
        <f t="shared" si="21"/>
        <v>12</v>
      </c>
      <c r="CP166" s="63">
        <f t="shared" si="22"/>
        <v>21</v>
      </c>
      <c r="CQ166" s="64">
        <f t="shared" si="23"/>
        <v>116</v>
      </c>
    </row>
    <row r="167" spans="1:95" x14ac:dyDescent="0.25">
      <c r="A167" s="1">
        <v>42157.221585648149</v>
      </c>
      <c r="B167" t="s">
        <v>847</v>
      </c>
      <c r="C167" t="s">
        <v>847</v>
      </c>
      <c r="D167" t="s">
        <v>428</v>
      </c>
      <c r="E167" t="s">
        <v>848</v>
      </c>
      <c r="F167" t="s">
        <v>61</v>
      </c>
      <c r="G167" s="29">
        <f>(SUM(R167:AF167)-'רשימות עזר'!$C$8)/'רשימות עזר'!$D$8</f>
        <v>1.6066666666666667</v>
      </c>
      <c r="H167" s="37">
        <f>(SUM(AG167+AI167+AK167+AN167+AP167+AR167+AU167+AW167+BB167+BD167+BF167+BI167+BK167+BM167+BP167+BR167+BT167+BW167+BY167+CA167+CD167+CF167+CH167)-'רשימות עזר'!$C$2)/'רשימות עזר'!$D$2</f>
        <v>0.22157434402332407</v>
      </c>
      <c r="I167" s="38">
        <f>($CM167-'רשימות עזר'!$C$3)/('רשימות עזר'!$D$3)</f>
        <v>1.1396825396825396</v>
      </c>
      <c r="J167" s="39">
        <f>($CN167-'רשימות עזר'!$C$4)/('רשימות עזר'!$D$4)</f>
        <v>1.4701195219123506</v>
      </c>
      <c r="K167" s="40">
        <f>($CO167-'רשימות עזר'!$C$5)/('רשימות עזר'!$D$5)</f>
        <v>-0.44557823129251717</v>
      </c>
      <c r="L167" s="41">
        <f>($CP167-'רשימות עזר'!$C$6)/('רשימות עזר'!$D$6)</f>
        <v>-0.21631205673758847</v>
      </c>
      <c r="M167" s="42">
        <f>(CQ167-'רשימות עזר'!$C$7)/('רשימות עזר'!$D$7)</f>
        <v>0.94146948941469522</v>
      </c>
      <c r="N167" s="73">
        <f t="shared" si="16"/>
        <v>1.274068078040681</v>
      </c>
      <c r="O167">
        <v>6</v>
      </c>
      <c r="P167">
        <v>7</v>
      </c>
      <c r="Q167" t="b">
        <v>0</v>
      </c>
      <c r="R167" s="4">
        <v>5</v>
      </c>
      <c r="S167" s="4">
        <v>1</v>
      </c>
      <c r="T167" s="4">
        <v>2</v>
      </c>
      <c r="U167" s="4">
        <v>2</v>
      </c>
      <c r="V167" s="4">
        <v>2</v>
      </c>
      <c r="W167" s="4">
        <v>6</v>
      </c>
      <c r="X167" s="4">
        <v>3</v>
      </c>
      <c r="Y167" s="4">
        <v>7</v>
      </c>
      <c r="Z167" s="4">
        <v>3</v>
      </c>
      <c r="AA167" s="4">
        <v>8</v>
      </c>
      <c r="AB167" s="4">
        <v>7</v>
      </c>
      <c r="AC167" s="4">
        <v>2</v>
      </c>
      <c r="AD167" s="4">
        <v>5</v>
      </c>
      <c r="AE167" s="4">
        <v>8</v>
      </c>
      <c r="AF167" s="4">
        <v>6</v>
      </c>
      <c r="AG167" s="6">
        <v>3</v>
      </c>
      <c r="AH167" s="12">
        <v>3</v>
      </c>
      <c r="AI167" s="6">
        <v>3</v>
      </c>
      <c r="AJ167" s="10">
        <v>2</v>
      </c>
      <c r="AK167" s="6">
        <v>3</v>
      </c>
      <c r="AL167" s="8">
        <v>2</v>
      </c>
      <c r="AM167" s="14">
        <v>3</v>
      </c>
      <c r="AN167" s="6">
        <v>2</v>
      </c>
      <c r="AO167" s="12">
        <v>3</v>
      </c>
      <c r="AP167" s="6">
        <v>2</v>
      </c>
      <c r="AQ167" s="10">
        <v>3</v>
      </c>
      <c r="AR167" s="6">
        <v>2</v>
      </c>
      <c r="AS167" s="8">
        <v>2</v>
      </c>
      <c r="AT167" s="14">
        <v>2</v>
      </c>
      <c r="AU167" s="6">
        <v>1</v>
      </c>
      <c r="AV167" s="12">
        <v>3</v>
      </c>
      <c r="AW167" s="6">
        <v>1</v>
      </c>
      <c r="AX167" s="10">
        <v>2</v>
      </c>
      <c r="AY167" s="6">
        <v>1</v>
      </c>
      <c r="AZ167" s="8">
        <v>2</v>
      </c>
      <c r="BA167" s="14">
        <v>3</v>
      </c>
      <c r="BB167" s="6">
        <v>3</v>
      </c>
      <c r="BC167" s="12">
        <v>3</v>
      </c>
      <c r="BD167" s="6">
        <v>2</v>
      </c>
      <c r="BE167" s="10">
        <v>3</v>
      </c>
      <c r="BF167" s="6">
        <v>2</v>
      </c>
      <c r="BG167" s="8">
        <v>1</v>
      </c>
      <c r="BH167" s="14">
        <v>3</v>
      </c>
      <c r="BI167" s="6">
        <v>3</v>
      </c>
      <c r="BJ167" s="12">
        <v>4</v>
      </c>
      <c r="BK167" s="6">
        <v>3</v>
      </c>
      <c r="BL167" s="10">
        <v>2</v>
      </c>
      <c r="BM167" s="6">
        <v>2</v>
      </c>
      <c r="BN167" s="8">
        <v>2</v>
      </c>
      <c r="BO167" s="14">
        <v>3</v>
      </c>
      <c r="BP167" s="6">
        <v>2</v>
      </c>
      <c r="BQ167" s="12">
        <v>3</v>
      </c>
      <c r="BR167" s="6">
        <v>1</v>
      </c>
      <c r="BS167" s="10">
        <v>2</v>
      </c>
      <c r="BT167" s="6">
        <v>1</v>
      </c>
      <c r="BU167" s="8">
        <v>2</v>
      </c>
      <c r="BV167" s="14">
        <v>2</v>
      </c>
      <c r="BW167" s="6">
        <v>2</v>
      </c>
      <c r="BX167" s="12">
        <v>3</v>
      </c>
      <c r="BY167" s="6">
        <v>1</v>
      </c>
      <c r="BZ167" s="10">
        <v>3</v>
      </c>
      <c r="CA167" s="6">
        <v>1</v>
      </c>
      <c r="CB167" s="8">
        <v>1</v>
      </c>
      <c r="CC167" s="14">
        <v>4</v>
      </c>
      <c r="CD167" s="6">
        <v>4</v>
      </c>
      <c r="CE167" s="12">
        <v>4</v>
      </c>
      <c r="CF167" s="6">
        <v>1</v>
      </c>
      <c r="CG167" s="10">
        <v>1</v>
      </c>
      <c r="CH167" s="6">
        <v>2</v>
      </c>
      <c r="CI167" s="8">
        <v>1</v>
      </c>
      <c r="CJ167" s="14">
        <v>2</v>
      </c>
      <c r="CK167" s="58">
        <f t="shared" si="17"/>
        <v>67</v>
      </c>
      <c r="CL167" s="59">
        <f t="shared" si="18"/>
        <v>47</v>
      </c>
      <c r="CM167" s="60">
        <f t="shared" si="19"/>
        <v>26</v>
      </c>
      <c r="CN167" s="61">
        <f t="shared" si="20"/>
        <v>18</v>
      </c>
      <c r="CO167" s="62">
        <f t="shared" si="21"/>
        <v>13</v>
      </c>
      <c r="CP167" s="63">
        <f t="shared" si="22"/>
        <v>22</v>
      </c>
      <c r="CQ167" s="64">
        <f t="shared" si="23"/>
        <v>127</v>
      </c>
    </row>
    <row r="168" spans="1:95" x14ac:dyDescent="0.25">
      <c r="A168" s="1">
        <v>42158.158368055556</v>
      </c>
      <c r="B168" t="s">
        <v>858</v>
      </c>
      <c r="C168" t="s">
        <v>858</v>
      </c>
      <c r="D168" t="s">
        <v>428</v>
      </c>
      <c r="E168" t="s">
        <v>859</v>
      </c>
      <c r="F168" t="s">
        <v>61</v>
      </c>
      <c r="G168" s="29">
        <f>(SUM(R168:AF168)-'רשימות עזר'!$C$8)/'רשימות עזר'!$D$8</f>
        <v>-0.59333333333333327</v>
      </c>
      <c r="H168" s="37">
        <f>(SUM(AG168+AI168+AK168+AN168+AP168+AR168+AU168+AW168+BB168+BD168+BF168+BI168+BK168+BM168+BP168+BR168+BT168+BW168+BY168+CA168+CD168+CF168+CH168)-'רשימות עזר'!$C$2)/'רשימות עזר'!$D$2</f>
        <v>-0.65306122448979542</v>
      </c>
      <c r="I168" s="38">
        <f>($CM168-'רשימות עזר'!$C$3)/('רשימות עזר'!$D$3)</f>
        <v>1.4571428571428571</v>
      </c>
      <c r="J168" s="39">
        <f>($CN168-'רשימות עזר'!$C$4)/('רשימות עזר'!$D$4)</f>
        <v>0.27490039840637431</v>
      </c>
      <c r="K168" s="40">
        <f>($CO168-'רשימות עזר'!$C$5)/('רשימות עזר'!$D$5)</f>
        <v>0.57482993197278898</v>
      </c>
      <c r="L168" s="41">
        <f>($CP168-'רשימות עזר'!$C$6)/('רשימות עזר'!$D$6)</f>
        <v>1.2021276595744683</v>
      </c>
      <c r="M168" s="42">
        <f>(CQ168-'רשימות עזר'!$C$7)/('רשימות עזר'!$D$7)</f>
        <v>0.94146948941469522</v>
      </c>
      <c r="N168" s="73">
        <f t="shared" si="16"/>
        <v>0.17406807804068097</v>
      </c>
      <c r="O168">
        <v>2</v>
      </c>
      <c r="P168">
        <v>7</v>
      </c>
      <c r="Q168" t="b">
        <v>0</v>
      </c>
      <c r="R168" s="4">
        <v>4</v>
      </c>
      <c r="S168" s="4">
        <v>2</v>
      </c>
      <c r="T168" s="4">
        <v>1</v>
      </c>
      <c r="U168" s="4">
        <v>3</v>
      </c>
      <c r="V168" s="4">
        <v>3</v>
      </c>
      <c r="W168" s="4">
        <v>1</v>
      </c>
      <c r="X168" s="4">
        <v>3</v>
      </c>
      <c r="Y168" s="4">
        <v>1</v>
      </c>
      <c r="Z168" s="4">
        <v>1</v>
      </c>
      <c r="AA168" s="4">
        <v>5</v>
      </c>
      <c r="AB168" s="4">
        <v>1</v>
      </c>
      <c r="AC168" s="4">
        <v>4</v>
      </c>
      <c r="AD168" s="4">
        <v>2</v>
      </c>
      <c r="AE168" s="4">
        <v>2</v>
      </c>
      <c r="AF168" s="4">
        <v>1</v>
      </c>
      <c r="AG168" s="6">
        <v>3</v>
      </c>
      <c r="AH168" s="12">
        <v>4</v>
      </c>
      <c r="AI168" s="6">
        <v>2</v>
      </c>
      <c r="AJ168" s="10">
        <v>2</v>
      </c>
      <c r="AK168" s="6">
        <v>1</v>
      </c>
      <c r="AL168" s="8">
        <v>2</v>
      </c>
      <c r="AM168" s="14">
        <v>3</v>
      </c>
      <c r="AN168" s="6">
        <v>2</v>
      </c>
      <c r="AO168" s="12">
        <v>3</v>
      </c>
      <c r="AP168" s="6">
        <v>2</v>
      </c>
      <c r="AQ168" s="10">
        <v>2</v>
      </c>
      <c r="AR168" s="6">
        <v>2</v>
      </c>
      <c r="AS168" s="8">
        <v>2</v>
      </c>
      <c r="AT168" s="14">
        <v>2</v>
      </c>
      <c r="AU168" s="6">
        <v>1</v>
      </c>
      <c r="AV168" s="12">
        <v>4</v>
      </c>
      <c r="AW168" s="6">
        <v>1</v>
      </c>
      <c r="AX168" s="10">
        <v>2</v>
      </c>
      <c r="AY168" s="6">
        <v>2</v>
      </c>
      <c r="AZ168" s="8">
        <v>2</v>
      </c>
      <c r="BA168" s="14">
        <v>4</v>
      </c>
      <c r="BB168" s="6">
        <v>2</v>
      </c>
      <c r="BC168" s="12">
        <v>3</v>
      </c>
      <c r="BD168" s="6">
        <v>2</v>
      </c>
      <c r="BE168" s="10">
        <v>2</v>
      </c>
      <c r="BF168" s="6">
        <v>2</v>
      </c>
      <c r="BG168" s="8">
        <v>2</v>
      </c>
      <c r="BH168" s="14">
        <v>4</v>
      </c>
      <c r="BI168" s="6">
        <v>2</v>
      </c>
      <c r="BJ168" s="12">
        <v>3</v>
      </c>
      <c r="BK168" s="6">
        <v>2</v>
      </c>
      <c r="BL168" s="10">
        <v>2</v>
      </c>
      <c r="BM168" s="6">
        <v>2</v>
      </c>
      <c r="BN168" s="8">
        <v>2</v>
      </c>
      <c r="BO168" s="14">
        <v>4</v>
      </c>
      <c r="BP168" s="6">
        <v>1</v>
      </c>
      <c r="BQ168" s="12">
        <v>3</v>
      </c>
      <c r="BR168" s="6">
        <v>2</v>
      </c>
      <c r="BS168" s="10">
        <v>2</v>
      </c>
      <c r="BT168" s="6">
        <v>1</v>
      </c>
      <c r="BU168" s="8">
        <v>2</v>
      </c>
      <c r="BV168" s="14">
        <v>3</v>
      </c>
      <c r="BW168" s="6">
        <v>2</v>
      </c>
      <c r="BX168" s="12">
        <v>3</v>
      </c>
      <c r="BY168" s="6">
        <v>2</v>
      </c>
      <c r="BZ168" s="10">
        <v>2</v>
      </c>
      <c r="CA168" s="6">
        <v>1</v>
      </c>
      <c r="CB168" s="8">
        <v>2</v>
      </c>
      <c r="CC168" s="14">
        <v>3</v>
      </c>
      <c r="CD168" s="6">
        <v>2</v>
      </c>
      <c r="CE168" s="12">
        <v>4</v>
      </c>
      <c r="CF168" s="6">
        <v>2</v>
      </c>
      <c r="CG168" s="10">
        <v>1</v>
      </c>
      <c r="CH168" s="6">
        <v>2</v>
      </c>
      <c r="CI168" s="8">
        <v>2</v>
      </c>
      <c r="CJ168" s="14">
        <v>3</v>
      </c>
      <c r="CK168" s="58">
        <f t="shared" si="17"/>
        <v>34</v>
      </c>
      <c r="CL168" s="59">
        <f t="shared" si="18"/>
        <v>41</v>
      </c>
      <c r="CM168" s="60">
        <f t="shared" si="19"/>
        <v>27</v>
      </c>
      <c r="CN168" s="61">
        <f t="shared" si="20"/>
        <v>15</v>
      </c>
      <c r="CO168" s="62">
        <f t="shared" si="21"/>
        <v>16</v>
      </c>
      <c r="CP168" s="63">
        <f t="shared" si="22"/>
        <v>26</v>
      </c>
      <c r="CQ168" s="64">
        <f t="shared" si="23"/>
        <v>127</v>
      </c>
    </row>
    <row r="169" spans="1:95" x14ac:dyDescent="0.25">
      <c r="A169" s="1">
        <v>42158.174409722225</v>
      </c>
      <c r="B169" t="s">
        <v>860</v>
      </c>
      <c r="C169" t="s">
        <v>860</v>
      </c>
      <c r="D169" t="s">
        <v>428</v>
      </c>
      <c r="E169" t="s">
        <v>861</v>
      </c>
      <c r="F169" t="s">
        <v>61</v>
      </c>
      <c r="G169" s="29">
        <f>(SUM(R169:AF169)-'רשימות עזר'!$C$8)/'רשימות עזר'!$D$8</f>
        <v>1.2066666666666668</v>
      </c>
      <c r="H169" s="37">
        <f>(SUM(AG169+AI169+AK169+AN169+AP169+AR169+AU169+AW169+BB169+BD169+BF169+BI169+BK169+BM169+BP169+BR169+BT169+BW169+BY169+CA169+CD169+CF169+CH169)-'רשימות עזר'!$C$2)/'רשימות עזר'!$D$2</f>
        <v>-1.8192419825072881</v>
      </c>
      <c r="I169" s="38">
        <f>($CM169-'רשימות עזר'!$C$3)/('רשימות עזר'!$D$3)</f>
        <v>1.4571428571428571</v>
      </c>
      <c r="J169" s="39">
        <f>($CN169-'רשימות עזר'!$C$4)/('רשימות עזר'!$D$4)</f>
        <v>-0.52191235059760976</v>
      </c>
      <c r="K169" s="40">
        <f>($CO169-'רשימות עזר'!$C$5)/('רשימות עזר'!$D$5)</f>
        <v>-2.1462585034013606</v>
      </c>
      <c r="L169" s="41">
        <f>($CP169-'רשימות עזר'!$C$6)/('רשימות עזר'!$D$6)</f>
        <v>0.13829787234042573</v>
      </c>
      <c r="M169" s="42">
        <f>(CQ169-'רשימות עזר'!$C$7)/('רשימות עזר'!$D$7)</f>
        <v>-1.6737235367372352</v>
      </c>
      <c r="N169" s="73">
        <f t="shared" si="16"/>
        <v>-0.2335284350352842</v>
      </c>
      <c r="O169">
        <v>1</v>
      </c>
      <c r="P169">
        <v>3</v>
      </c>
      <c r="Q169" t="b">
        <v>0</v>
      </c>
      <c r="R169" s="4">
        <v>6</v>
      </c>
      <c r="S169" s="4">
        <v>3</v>
      </c>
      <c r="T169" s="4">
        <v>3</v>
      </c>
      <c r="U169" s="4">
        <v>2</v>
      </c>
      <c r="V169" s="4">
        <v>2</v>
      </c>
      <c r="W169" s="4">
        <v>6</v>
      </c>
      <c r="X169" s="4">
        <v>3</v>
      </c>
      <c r="Y169" s="4">
        <v>8</v>
      </c>
      <c r="Z169" s="4">
        <v>5</v>
      </c>
      <c r="AA169" s="4">
        <v>3</v>
      </c>
      <c r="AB169" s="4">
        <v>1</v>
      </c>
      <c r="AC169" s="4">
        <v>5</v>
      </c>
      <c r="AD169" s="4">
        <v>5</v>
      </c>
      <c r="AE169" s="4">
        <v>3</v>
      </c>
      <c r="AF169" s="4">
        <v>6</v>
      </c>
      <c r="AG169" s="6">
        <v>3</v>
      </c>
      <c r="AH169" s="12">
        <v>4</v>
      </c>
      <c r="AI169" s="6">
        <v>1</v>
      </c>
      <c r="AJ169" s="10">
        <v>1</v>
      </c>
      <c r="AK169" s="6">
        <v>2</v>
      </c>
      <c r="AL169" s="8">
        <v>1</v>
      </c>
      <c r="AM169" s="14">
        <v>3</v>
      </c>
      <c r="AN169" s="6">
        <v>1</v>
      </c>
      <c r="AO169" s="12">
        <v>3</v>
      </c>
      <c r="AP169" s="6">
        <v>1</v>
      </c>
      <c r="AQ169" s="10">
        <v>2</v>
      </c>
      <c r="AR169" s="6">
        <v>1</v>
      </c>
      <c r="AS169" s="8">
        <v>1</v>
      </c>
      <c r="AT169" s="14">
        <v>2</v>
      </c>
      <c r="AU169" s="6">
        <v>1</v>
      </c>
      <c r="AV169" s="12">
        <v>3</v>
      </c>
      <c r="AW169" s="6">
        <v>1</v>
      </c>
      <c r="AX169" s="10">
        <v>2</v>
      </c>
      <c r="AY169" s="6">
        <v>2</v>
      </c>
      <c r="AZ169" s="8">
        <v>1</v>
      </c>
      <c r="BA169" s="14">
        <v>1</v>
      </c>
      <c r="BB169" s="6">
        <v>1</v>
      </c>
      <c r="BC169" s="12">
        <v>4</v>
      </c>
      <c r="BD169" s="6">
        <v>1</v>
      </c>
      <c r="BE169" s="10">
        <v>3</v>
      </c>
      <c r="BF169" s="6">
        <v>1</v>
      </c>
      <c r="BG169" s="8">
        <v>1</v>
      </c>
      <c r="BH169" s="14">
        <v>4</v>
      </c>
      <c r="BI169" s="6">
        <v>2</v>
      </c>
      <c r="BJ169" s="12">
        <v>3</v>
      </c>
      <c r="BK169" s="6">
        <v>2</v>
      </c>
      <c r="BL169" s="10">
        <v>1</v>
      </c>
      <c r="BM169" s="6">
        <v>1</v>
      </c>
      <c r="BN169" s="8">
        <v>1</v>
      </c>
      <c r="BO169" s="14">
        <v>4</v>
      </c>
      <c r="BP169" s="6">
        <v>1</v>
      </c>
      <c r="BQ169" s="12">
        <v>3</v>
      </c>
      <c r="BR169" s="6">
        <v>2</v>
      </c>
      <c r="BS169" s="10">
        <v>1</v>
      </c>
      <c r="BT169" s="6">
        <v>1</v>
      </c>
      <c r="BU169" s="8">
        <v>1</v>
      </c>
      <c r="BV169" s="14">
        <v>3</v>
      </c>
      <c r="BW169" s="6">
        <v>4</v>
      </c>
      <c r="BX169" s="12">
        <v>3</v>
      </c>
      <c r="BY169" s="6">
        <v>1</v>
      </c>
      <c r="BZ169" s="10">
        <v>2</v>
      </c>
      <c r="CA169" s="6">
        <v>1</v>
      </c>
      <c r="CB169" s="8">
        <v>1</v>
      </c>
      <c r="CC169" s="14">
        <v>3</v>
      </c>
      <c r="CD169" s="6">
        <v>2</v>
      </c>
      <c r="CE169" s="12">
        <v>4</v>
      </c>
      <c r="CF169" s="6">
        <v>1</v>
      </c>
      <c r="CG169" s="10">
        <v>1</v>
      </c>
      <c r="CH169" s="6">
        <v>1</v>
      </c>
      <c r="CI169" s="8">
        <v>1</v>
      </c>
      <c r="CJ169" s="14">
        <v>3</v>
      </c>
      <c r="CK169" s="58">
        <f t="shared" si="17"/>
        <v>61</v>
      </c>
      <c r="CL169" s="59">
        <f t="shared" si="18"/>
        <v>33</v>
      </c>
      <c r="CM169" s="60">
        <f t="shared" si="19"/>
        <v>27</v>
      </c>
      <c r="CN169" s="61">
        <f t="shared" si="20"/>
        <v>13</v>
      </c>
      <c r="CO169" s="62">
        <f t="shared" si="21"/>
        <v>8</v>
      </c>
      <c r="CP169" s="63">
        <f t="shared" si="22"/>
        <v>23</v>
      </c>
      <c r="CQ169" s="64">
        <f t="shared" si="23"/>
        <v>106</v>
      </c>
    </row>
    <row r="170" spans="1:95" x14ac:dyDescent="0.25">
      <c r="A170" s="1">
        <v>42158.348819444444</v>
      </c>
      <c r="B170" t="s">
        <v>870</v>
      </c>
      <c r="C170" t="s">
        <v>870</v>
      </c>
      <c r="D170" t="s">
        <v>428</v>
      </c>
      <c r="E170" t="s">
        <v>871</v>
      </c>
      <c r="F170" t="s">
        <v>61</v>
      </c>
      <c r="G170" s="29">
        <f>(SUM(R170:AF170)-'רשימות עזר'!$C$8)/'רשימות עזר'!$D$8</f>
        <v>2.54</v>
      </c>
      <c r="H170" s="37">
        <f>(SUM(AG170+AI170+AK170+AN170+AP170+AR170+AU170+AW170+BB170+BD170+BF170+BI170+BK170+BM170+BP170+BR170+BT170+BW170+BY170+CA170+CD170+CF170+CH170)-'רשימות עזר'!$C$2)/'רשימות עזר'!$D$2</f>
        <v>-1.3819241982507284</v>
      </c>
      <c r="I170" s="38">
        <f>($CM170-'רשימות עזר'!$C$3)/('רשימות עזר'!$D$3)</f>
        <v>0.18730158730158727</v>
      </c>
      <c r="J170" s="39">
        <f>($CN170-'רשימות עזר'!$C$4)/('רשימות עזר'!$D$4)</f>
        <v>-0.92031872509960189</v>
      </c>
      <c r="K170" s="40">
        <f>($CO170-'רשימות עזר'!$C$5)/('רשימות עזר'!$D$5)</f>
        <v>1.5952380952380951</v>
      </c>
      <c r="L170" s="41">
        <f>($CP170-'רשימות עזר'!$C$6)/('רשימות עזר'!$D$6)</f>
        <v>-0.57092198581560272</v>
      </c>
      <c r="M170" s="42">
        <f>(CQ170-'רשימות עזר'!$C$7)/('רשימות עזר'!$D$7)</f>
        <v>-0.92652552926525511</v>
      </c>
      <c r="N170" s="73">
        <f t="shared" si="16"/>
        <v>0.80673723536737252</v>
      </c>
      <c r="O170">
        <v>1</v>
      </c>
      <c r="P170">
        <v>1</v>
      </c>
      <c r="Q170" t="b">
        <v>0</v>
      </c>
      <c r="R170" s="4">
        <v>5</v>
      </c>
      <c r="S170" s="4">
        <v>7</v>
      </c>
      <c r="T170" s="4">
        <v>1</v>
      </c>
      <c r="U170" s="4">
        <v>6</v>
      </c>
      <c r="V170" s="4">
        <v>5</v>
      </c>
      <c r="W170" s="4">
        <v>4</v>
      </c>
      <c r="X170" s="4">
        <v>8</v>
      </c>
      <c r="Y170" s="4">
        <v>7</v>
      </c>
      <c r="Z170" s="4">
        <v>4</v>
      </c>
      <c r="AA170" s="4">
        <v>8</v>
      </c>
      <c r="AB170" s="4">
        <v>7</v>
      </c>
      <c r="AC170" s="4">
        <v>3</v>
      </c>
      <c r="AD170" s="4">
        <v>7</v>
      </c>
      <c r="AE170" s="4">
        <v>3</v>
      </c>
      <c r="AF170" s="4">
        <v>6</v>
      </c>
      <c r="AG170" s="6">
        <v>2</v>
      </c>
      <c r="AH170" s="12">
        <v>3</v>
      </c>
      <c r="AI170" s="6">
        <v>1</v>
      </c>
      <c r="AJ170" s="10">
        <v>1</v>
      </c>
      <c r="AK170" s="6">
        <v>1</v>
      </c>
      <c r="AL170" s="8">
        <v>3</v>
      </c>
      <c r="AM170" s="14">
        <v>3</v>
      </c>
      <c r="AN170" s="6">
        <v>1</v>
      </c>
      <c r="AO170" s="12">
        <v>3</v>
      </c>
      <c r="AP170" s="6">
        <v>1</v>
      </c>
      <c r="AQ170" s="10">
        <v>1</v>
      </c>
      <c r="AR170" s="6">
        <v>1</v>
      </c>
      <c r="AS170" s="8">
        <v>2</v>
      </c>
      <c r="AT170" s="14">
        <v>2</v>
      </c>
      <c r="AU170" s="6">
        <v>2</v>
      </c>
      <c r="AV170" s="12">
        <v>3</v>
      </c>
      <c r="AW170" s="6">
        <v>3</v>
      </c>
      <c r="AX170" s="10">
        <v>2</v>
      </c>
      <c r="AY170" s="6">
        <v>1</v>
      </c>
      <c r="AZ170" s="8">
        <v>1</v>
      </c>
      <c r="BA170" s="14">
        <v>3</v>
      </c>
      <c r="BB170" s="6">
        <v>3</v>
      </c>
      <c r="BC170" s="12">
        <v>3</v>
      </c>
      <c r="BD170" s="6">
        <v>2</v>
      </c>
      <c r="BE170" s="10">
        <v>1</v>
      </c>
      <c r="BF170" s="6">
        <v>1</v>
      </c>
      <c r="BG170" s="8">
        <v>3</v>
      </c>
      <c r="BH170" s="14">
        <v>3</v>
      </c>
      <c r="BI170" s="6">
        <v>1</v>
      </c>
      <c r="BJ170" s="12">
        <v>3</v>
      </c>
      <c r="BK170" s="6">
        <v>2</v>
      </c>
      <c r="BL170" s="10">
        <v>1</v>
      </c>
      <c r="BM170" s="6">
        <v>1</v>
      </c>
      <c r="BN170" s="8">
        <v>2</v>
      </c>
      <c r="BO170" s="14">
        <v>4</v>
      </c>
      <c r="BP170" s="6">
        <v>1</v>
      </c>
      <c r="BQ170" s="12">
        <v>3</v>
      </c>
      <c r="BR170" s="6">
        <v>2</v>
      </c>
      <c r="BS170" s="10">
        <v>3</v>
      </c>
      <c r="BT170" s="6">
        <v>2</v>
      </c>
      <c r="BU170" s="8">
        <v>2</v>
      </c>
      <c r="BV170" s="14">
        <v>2</v>
      </c>
      <c r="BW170" s="6">
        <v>1</v>
      </c>
      <c r="BX170" s="12">
        <v>3</v>
      </c>
      <c r="BY170" s="6">
        <v>2</v>
      </c>
      <c r="BZ170" s="10">
        <v>1</v>
      </c>
      <c r="CA170" s="6">
        <v>2</v>
      </c>
      <c r="CB170" s="8">
        <v>3</v>
      </c>
      <c r="CC170" s="14">
        <v>2</v>
      </c>
      <c r="CD170" s="6">
        <v>1</v>
      </c>
      <c r="CE170" s="12">
        <v>2</v>
      </c>
      <c r="CF170" s="6">
        <v>2</v>
      </c>
      <c r="CG170" s="10">
        <v>2</v>
      </c>
      <c r="CH170" s="6">
        <v>1</v>
      </c>
      <c r="CI170" s="8">
        <v>3</v>
      </c>
      <c r="CJ170" s="14">
        <v>2</v>
      </c>
      <c r="CK170" s="58">
        <f t="shared" si="17"/>
        <v>81</v>
      </c>
      <c r="CL170" s="59">
        <f t="shared" si="18"/>
        <v>36</v>
      </c>
      <c r="CM170" s="60">
        <f t="shared" si="19"/>
        <v>23</v>
      </c>
      <c r="CN170" s="61">
        <f t="shared" si="20"/>
        <v>12</v>
      </c>
      <c r="CO170" s="62">
        <f t="shared" si="21"/>
        <v>19</v>
      </c>
      <c r="CP170" s="63">
        <f t="shared" si="22"/>
        <v>21</v>
      </c>
      <c r="CQ170" s="64">
        <f t="shared" si="23"/>
        <v>112</v>
      </c>
    </row>
    <row r="171" spans="1:95" x14ac:dyDescent="0.25">
      <c r="A171" s="1">
        <v>42159.208425925928</v>
      </c>
      <c r="B171" t="s">
        <v>874</v>
      </c>
      <c r="C171" t="s">
        <v>874</v>
      </c>
      <c r="D171" t="s">
        <v>428</v>
      </c>
      <c r="E171" t="s">
        <v>875</v>
      </c>
      <c r="F171" t="s">
        <v>61</v>
      </c>
      <c r="G171" s="29">
        <f>(SUM(R171:AF171)-'רשימות עזר'!$C$8)/'רשימות עזר'!$D$8</f>
        <v>1.1400000000000001</v>
      </c>
      <c r="H171" s="37">
        <f>(SUM(AG171+AI171+AK171+AN171+AP171+AR171+AU171+AW171+BB171+BD171+BF171+BI171+BK171+BM171+BP171+BR171+BT171+BW171+BY171+CA171+CD171+CF171+CH171)-'רשימות עזר'!$C$2)/'רשימות עזר'!$D$2</f>
        <v>-0.79883381924198205</v>
      </c>
      <c r="I171" s="38">
        <f>($CM171-'רשימות עזר'!$C$3)/('רשימות עזר'!$D$3)</f>
        <v>1.4571428571428571</v>
      </c>
      <c r="J171" s="39">
        <f>($CN171-'רשימות עזר'!$C$4)/('רשימות עזר'!$D$4)</f>
        <v>-0.92031872509960189</v>
      </c>
      <c r="K171" s="40">
        <f>($CO171-'רשימות עזר'!$C$5)/('רשימות עזר'!$D$5)</f>
        <v>-1.1258503401360547</v>
      </c>
      <c r="L171" s="41">
        <f>($CP171-'רשימות עזר'!$C$6)/('רשימות עזר'!$D$6)</f>
        <v>1.2021276595744683</v>
      </c>
      <c r="M171" s="42">
        <f>(CQ171-'רשימות עזר'!$C$7)/('רשימות עזר'!$D$7)</f>
        <v>-0.30386052303860495</v>
      </c>
      <c r="N171" s="73">
        <f t="shared" si="16"/>
        <v>0.41806973848069762</v>
      </c>
      <c r="O171">
        <v>1</v>
      </c>
      <c r="P171">
        <v>5</v>
      </c>
      <c r="Q171" t="s">
        <v>64</v>
      </c>
      <c r="R171" s="4">
        <v>5</v>
      </c>
      <c r="S171" s="4">
        <v>3</v>
      </c>
      <c r="T171" s="4">
        <v>3</v>
      </c>
      <c r="U171" s="4">
        <v>3</v>
      </c>
      <c r="V171" s="4">
        <v>8</v>
      </c>
      <c r="W171" s="4">
        <v>4</v>
      </c>
      <c r="X171" s="4">
        <v>8</v>
      </c>
      <c r="Y171" s="4">
        <v>2</v>
      </c>
      <c r="Z171" s="4">
        <v>4</v>
      </c>
      <c r="AA171" s="4">
        <v>5</v>
      </c>
      <c r="AB171" s="4">
        <v>3</v>
      </c>
      <c r="AC171" s="4">
        <v>2</v>
      </c>
      <c r="AD171" s="4">
        <v>3</v>
      </c>
      <c r="AE171" s="4">
        <v>3</v>
      </c>
      <c r="AF171" s="4">
        <v>4</v>
      </c>
      <c r="AG171" s="6">
        <v>3</v>
      </c>
      <c r="AH171" s="12">
        <v>3</v>
      </c>
      <c r="AI171" s="6">
        <v>2</v>
      </c>
      <c r="AJ171" s="10">
        <v>1</v>
      </c>
      <c r="AK171" s="6">
        <v>1</v>
      </c>
      <c r="AL171" s="8">
        <v>2</v>
      </c>
      <c r="AM171" s="14">
        <v>4</v>
      </c>
      <c r="AN171" s="6">
        <v>1</v>
      </c>
      <c r="AO171" s="12">
        <v>2</v>
      </c>
      <c r="AP171" s="6">
        <v>2</v>
      </c>
      <c r="AQ171" s="10">
        <v>2</v>
      </c>
      <c r="AR171" s="6">
        <v>2</v>
      </c>
      <c r="AS171" s="8">
        <v>1</v>
      </c>
      <c r="AT171" s="14">
        <v>3</v>
      </c>
      <c r="AU171" s="6">
        <v>2</v>
      </c>
      <c r="AV171" s="12">
        <v>4</v>
      </c>
      <c r="AW171" s="6">
        <v>2</v>
      </c>
      <c r="AX171" s="10">
        <v>1</v>
      </c>
      <c r="AY171" s="6">
        <v>1</v>
      </c>
      <c r="AZ171" s="8">
        <v>1</v>
      </c>
      <c r="BA171" s="14">
        <v>3</v>
      </c>
      <c r="BB171" s="6">
        <v>2</v>
      </c>
      <c r="BC171" s="12">
        <v>4</v>
      </c>
      <c r="BD171" s="6">
        <v>2</v>
      </c>
      <c r="BE171" s="10">
        <v>2</v>
      </c>
      <c r="BF171" s="6">
        <v>1</v>
      </c>
      <c r="BG171" s="8">
        <v>1</v>
      </c>
      <c r="BH171" s="14">
        <v>3</v>
      </c>
      <c r="BI171" s="6">
        <v>2</v>
      </c>
      <c r="BJ171" s="12">
        <v>4</v>
      </c>
      <c r="BK171" s="6">
        <v>3</v>
      </c>
      <c r="BL171" s="10">
        <v>2</v>
      </c>
      <c r="BM171" s="6">
        <v>2</v>
      </c>
      <c r="BN171" s="8">
        <v>2</v>
      </c>
      <c r="BO171" s="14">
        <v>3</v>
      </c>
      <c r="BP171" s="6">
        <v>1</v>
      </c>
      <c r="BQ171" s="12">
        <v>3</v>
      </c>
      <c r="BR171" s="6">
        <v>2</v>
      </c>
      <c r="BS171" s="10">
        <v>2</v>
      </c>
      <c r="BT171" s="6">
        <v>2</v>
      </c>
      <c r="BU171" s="8">
        <v>1</v>
      </c>
      <c r="BV171" s="14">
        <v>2</v>
      </c>
      <c r="BW171" s="6">
        <v>1</v>
      </c>
      <c r="BX171" s="12">
        <v>3</v>
      </c>
      <c r="BY171" s="6">
        <v>2</v>
      </c>
      <c r="BZ171" s="10">
        <v>1</v>
      </c>
      <c r="CA171" s="6">
        <v>1</v>
      </c>
      <c r="CB171" s="8">
        <v>2</v>
      </c>
      <c r="CC171" s="14">
        <v>4</v>
      </c>
      <c r="CD171" s="6">
        <v>2</v>
      </c>
      <c r="CE171" s="12">
        <v>4</v>
      </c>
      <c r="CF171" s="6">
        <v>1</v>
      </c>
      <c r="CG171" s="10">
        <v>1</v>
      </c>
      <c r="CH171" s="6">
        <v>1</v>
      </c>
      <c r="CI171" s="8">
        <v>1</v>
      </c>
      <c r="CJ171" s="14">
        <v>4</v>
      </c>
      <c r="CK171" s="58">
        <f t="shared" si="17"/>
        <v>60</v>
      </c>
      <c r="CL171" s="59">
        <f t="shared" si="18"/>
        <v>40</v>
      </c>
      <c r="CM171" s="60">
        <f t="shared" si="19"/>
        <v>27</v>
      </c>
      <c r="CN171" s="61">
        <f t="shared" si="20"/>
        <v>12</v>
      </c>
      <c r="CO171" s="62">
        <f t="shared" si="21"/>
        <v>11</v>
      </c>
      <c r="CP171" s="63">
        <f t="shared" si="22"/>
        <v>26</v>
      </c>
      <c r="CQ171" s="64">
        <f t="shared" si="23"/>
        <v>117</v>
      </c>
    </row>
    <row r="172" spans="1:95" x14ac:dyDescent="0.25">
      <c r="A172" s="1">
        <v>42159.298761574071</v>
      </c>
      <c r="B172" t="s">
        <v>882</v>
      </c>
      <c r="C172" t="s">
        <v>882</v>
      </c>
      <c r="D172" t="s">
        <v>428</v>
      </c>
      <c r="E172" t="s">
        <v>883</v>
      </c>
      <c r="F172" t="s">
        <v>61</v>
      </c>
      <c r="G172" s="29">
        <f>(SUM(R172:AF172)-'רשימות עזר'!$C$8)/'רשימות עזר'!$D$8</f>
        <v>-0.32666666666666655</v>
      </c>
      <c r="H172" s="37">
        <f>(SUM(AG172+AI172+AK172+AN172+AP172+AR172+AU172+AW172+BB172+BD172+BF172+BI172+BK172+BM172+BP172+BR172+BT172+BW172+BY172+CA172+CD172+CF172+CH172)-'רשימות עזר'!$C$2)/'רשימות עזר'!$D$2</f>
        <v>0.51311953352769724</v>
      </c>
      <c r="I172" s="38">
        <f>($CM172-'רשימות עזר'!$C$3)/('רשימות עזר'!$D$3)</f>
        <v>0.82222222222222219</v>
      </c>
      <c r="J172" s="39">
        <f>($CN172-'רשימות עזר'!$C$4)/('רשימות עזר'!$D$4)</f>
        <v>-0.92031872509960189</v>
      </c>
      <c r="K172" s="40">
        <f>($CO172-'רשימות עזר'!$C$5)/('רשימות עזר'!$D$5)</f>
        <v>-1.1258503401360547</v>
      </c>
      <c r="L172" s="41">
        <f>($CP172-'רשימות עזר'!$C$6)/('רשימות עזר'!$D$6)</f>
        <v>0.49290780141843993</v>
      </c>
      <c r="M172" s="42">
        <f>(CQ172-'רשימות עזר'!$C$7)/('רשימות עזר'!$D$7)</f>
        <v>0.31880448318804516</v>
      </c>
      <c r="N172" s="73">
        <f t="shared" si="16"/>
        <v>-3.9310917393106937E-3</v>
      </c>
      <c r="O172">
        <v>1</v>
      </c>
      <c r="P172">
        <v>7</v>
      </c>
      <c r="Q172" t="b">
        <v>0</v>
      </c>
      <c r="R172" s="4">
        <v>4</v>
      </c>
      <c r="S172" s="4">
        <v>1</v>
      </c>
      <c r="T172" s="4">
        <v>2</v>
      </c>
      <c r="U172" s="4">
        <v>3</v>
      </c>
      <c r="V172" s="4">
        <v>2</v>
      </c>
      <c r="W172" s="4">
        <v>1</v>
      </c>
      <c r="X172" s="4">
        <v>1</v>
      </c>
      <c r="Y172" s="4">
        <v>2</v>
      </c>
      <c r="Z172" s="4">
        <v>1</v>
      </c>
      <c r="AA172" s="4">
        <v>8</v>
      </c>
      <c r="AB172" s="4">
        <v>1</v>
      </c>
      <c r="AC172" s="4">
        <v>2</v>
      </c>
      <c r="AD172" s="4">
        <v>4</v>
      </c>
      <c r="AE172" s="4">
        <v>2</v>
      </c>
      <c r="AF172" s="4">
        <v>4</v>
      </c>
      <c r="AG172" s="6">
        <v>4</v>
      </c>
      <c r="AH172" s="12">
        <v>3</v>
      </c>
      <c r="AI172" s="6">
        <v>2</v>
      </c>
      <c r="AJ172" s="10">
        <v>2</v>
      </c>
      <c r="AK172" s="6">
        <v>1</v>
      </c>
      <c r="AL172" s="8">
        <v>1</v>
      </c>
      <c r="AM172" s="14">
        <v>4</v>
      </c>
      <c r="AN172" s="6">
        <v>1</v>
      </c>
      <c r="AO172" s="12">
        <v>3</v>
      </c>
      <c r="AP172" s="6">
        <v>2</v>
      </c>
      <c r="AQ172" s="10">
        <v>2</v>
      </c>
      <c r="AR172" s="6">
        <v>2</v>
      </c>
      <c r="AS172" s="8">
        <v>1</v>
      </c>
      <c r="AT172" s="14">
        <v>1</v>
      </c>
      <c r="AU172" s="6">
        <v>1</v>
      </c>
      <c r="AV172" s="12">
        <v>4</v>
      </c>
      <c r="AW172" s="6">
        <v>3</v>
      </c>
      <c r="AX172" s="10">
        <v>1</v>
      </c>
      <c r="AY172" s="6">
        <v>1</v>
      </c>
      <c r="AZ172" s="8">
        <v>2</v>
      </c>
      <c r="BA172" s="14">
        <v>3</v>
      </c>
      <c r="BB172" s="6">
        <v>3</v>
      </c>
      <c r="BC172" s="12">
        <v>4</v>
      </c>
      <c r="BD172" s="6">
        <v>1</v>
      </c>
      <c r="BE172" s="10">
        <v>1</v>
      </c>
      <c r="BF172" s="6">
        <v>2</v>
      </c>
      <c r="BG172" s="8">
        <v>1</v>
      </c>
      <c r="BH172" s="14">
        <v>4</v>
      </c>
      <c r="BI172" s="6">
        <v>3</v>
      </c>
      <c r="BJ172" s="12">
        <v>4</v>
      </c>
      <c r="BK172" s="6">
        <v>3</v>
      </c>
      <c r="BL172" s="10">
        <v>2</v>
      </c>
      <c r="BM172" s="6">
        <v>1</v>
      </c>
      <c r="BN172" s="8">
        <v>1</v>
      </c>
      <c r="BO172" s="14">
        <v>4</v>
      </c>
      <c r="BP172" s="6">
        <v>2</v>
      </c>
      <c r="BQ172" s="12">
        <v>3</v>
      </c>
      <c r="BR172" s="6">
        <v>2</v>
      </c>
      <c r="BS172" s="10">
        <v>1</v>
      </c>
      <c r="BT172" s="6">
        <v>2</v>
      </c>
      <c r="BU172" s="8">
        <v>2</v>
      </c>
      <c r="BV172" s="14">
        <v>3</v>
      </c>
      <c r="BW172" s="6">
        <v>2</v>
      </c>
      <c r="BX172" s="12">
        <v>2</v>
      </c>
      <c r="BY172" s="6">
        <v>2</v>
      </c>
      <c r="BZ172" s="10">
        <v>2</v>
      </c>
      <c r="CA172" s="6">
        <v>2</v>
      </c>
      <c r="CB172" s="8">
        <v>2</v>
      </c>
      <c r="CC172" s="14">
        <v>3</v>
      </c>
      <c r="CD172" s="6">
        <v>3</v>
      </c>
      <c r="CE172" s="12">
        <v>2</v>
      </c>
      <c r="CF172" s="6">
        <v>3</v>
      </c>
      <c r="CG172" s="10">
        <v>1</v>
      </c>
      <c r="CH172" s="6">
        <v>2</v>
      </c>
      <c r="CI172" s="8">
        <v>1</v>
      </c>
      <c r="CJ172" s="14">
        <v>2</v>
      </c>
      <c r="CK172" s="58">
        <f t="shared" si="17"/>
        <v>38</v>
      </c>
      <c r="CL172" s="59">
        <f t="shared" si="18"/>
        <v>49</v>
      </c>
      <c r="CM172" s="60">
        <f t="shared" si="19"/>
        <v>25</v>
      </c>
      <c r="CN172" s="61">
        <f t="shared" si="20"/>
        <v>12</v>
      </c>
      <c r="CO172" s="62">
        <f t="shared" si="21"/>
        <v>11</v>
      </c>
      <c r="CP172" s="63">
        <f t="shared" si="22"/>
        <v>24</v>
      </c>
      <c r="CQ172" s="64">
        <f t="shared" si="23"/>
        <v>122</v>
      </c>
    </row>
    <row r="173" spans="1:95" x14ac:dyDescent="0.25">
      <c r="A173" s="1">
        <v>42159.316782407404</v>
      </c>
      <c r="B173" t="s">
        <v>884</v>
      </c>
      <c r="C173" t="s">
        <v>884</v>
      </c>
      <c r="D173" t="s">
        <v>428</v>
      </c>
      <c r="E173" t="s">
        <v>885</v>
      </c>
      <c r="F173" t="s">
        <v>61</v>
      </c>
      <c r="G173" s="29">
        <f>(SUM(R173:AF173)-'רשימות עזר'!$C$8)/'רשימות עזר'!$D$8</f>
        <v>-1.46</v>
      </c>
      <c r="H173" s="37">
        <f>(SUM(AG173+AI173+AK173+AN173+AP173+AR173+AU173+AW173+BB173+BD173+BF173+BI173+BK173+BM173+BP173+BR173+BT173+BW173+BY173+CA173+CD173+CF173+CH173)-'רשימות עזר'!$C$2)/'רשימות עזר'!$D$2</f>
        <v>-0.94460641399416856</v>
      </c>
      <c r="I173" s="38">
        <f>($CM173-'רשימות עזר'!$C$3)/('רשימות עזר'!$D$3)</f>
        <v>0.82222222222222219</v>
      </c>
      <c r="J173" s="39">
        <f>($CN173-'רשימות עזר'!$C$4)/('רשימות עזר'!$D$4)</f>
        <v>-1.7171314741035859</v>
      </c>
      <c r="K173" s="40">
        <f>($CO173-'רשימות עזר'!$C$5)/('רשימות עזר'!$D$5)</f>
        <v>-1.1258503401360547</v>
      </c>
      <c r="L173" s="41">
        <f>($CP173-'רשימות עזר'!$C$6)/('רשימות עזר'!$D$6)</f>
        <v>0.49290780141843993</v>
      </c>
      <c r="M173" s="42">
        <f>(CQ173-'רשימות עזר'!$C$7)/('רשימות עזר'!$D$7)</f>
        <v>-1.1755915317559151</v>
      </c>
      <c r="N173" s="73">
        <f t="shared" si="16"/>
        <v>-1.3177957658779575</v>
      </c>
      <c r="O173">
        <v>1</v>
      </c>
      <c r="P173">
        <v>5</v>
      </c>
      <c r="Q173" t="s">
        <v>64</v>
      </c>
      <c r="R173" s="4">
        <v>3</v>
      </c>
      <c r="S173" s="4">
        <v>1</v>
      </c>
      <c r="T173" s="4">
        <v>1</v>
      </c>
      <c r="U173" s="4">
        <v>1</v>
      </c>
      <c r="V173" s="4">
        <v>2</v>
      </c>
      <c r="W173" s="4">
        <v>1</v>
      </c>
      <c r="X173" s="4">
        <v>1</v>
      </c>
      <c r="Y173" s="4">
        <v>1</v>
      </c>
      <c r="Z173" s="4">
        <v>1</v>
      </c>
      <c r="AA173" s="4">
        <v>1</v>
      </c>
      <c r="AB173" s="4">
        <v>2</v>
      </c>
      <c r="AC173" s="4">
        <v>1</v>
      </c>
      <c r="AD173" s="4">
        <v>1</v>
      </c>
      <c r="AE173" s="4">
        <v>2</v>
      </c>
      <c r="AF173" s="4">
        <v>2</v>
      </c>
      <c r="AG173" s="6">
        <v>3</v>
      </c>
      <c r="AH173" s="12">
        <v>3</v>
      </c>
      <c r="AI173" s="6">
        <v>1</v>
      </c>
      <c r="AJ173" s="10">
        <v>2</v>
      </c>
      <c r="AK173" s="6">
        <v>1</v>
      </c>
      <c r="AL173" s="8">
        <v>1</v>
      </c>
      <c r="AM173" s="14">
        <v>4</v>
      </c>
      <c r="AN173" s="6">
        <v>1</v>
      </c>
      <c r="AO173" s="12">
        <v>2</v>
      </c>
      <c r="AP173" s="6">
        <v>2</v>
      </c>
      <c r="AQ173" s="10">
        <v>2</v>
      </c>
      <c r="AR173" s="6">
        <v>1</v>
      </c>
      <c r="AS173" s="8">
        <v>2</v>
      </c>
      <c r="AT173" s="14">
        <v>1</v>
      </c>
      <c r="AU173" s="6">
        <v>1</v>
      </c>
      <c r="AV173" s="12">
        <v>4</v>
      </c>
      <c r="AW173" s="6">
        <v>2</v>
      </c>
      <c r="AX173" s="10">
        <v>1</v>
      </c>
      <c r="AY173" s="6">
        <v>1</v>
      </c>
      <c r="AZ173" s="8">
        <v>2</v>
      </c>
      <c r="BA173" s="14">
        <v>4</v>
      </c>
      <c r="BB173" s="6">
        <v>2</v>
      </c>
      <c r="BC173" s="12">
        <v>3</v>
      </c>
      <c r="BD173" s="6">
        <v>2</v>
      </c>
      <c r="BE173" s="10">
        <v>1</v>
      </c>
      <c r="BF173" s="6">
        <v>1</v>
      </c>
      <c r="BG173" s="8">
        <v>1</v>
      </c>
      <c r="BH173" s="14">
        <v>3</v>
      </c>
      <c r="BI173" s="6">
        <v>3</v>
      </c>
      <c r="BJ173" s="12">
        <v>3</v>
      </c>
      <c r="BK173" s="6">
        <v>3</v>
      </c>
      <c r="BL173" s="10">
        <v>1</v>
      </c>
      <c r="BM173" s="6">
        <v>2</v>
      </c>
      <c r="BN173" s="8">
        <v>1</v>
      </c>
      <c r="BO173" s="14">
        <v>4</v>
      </c>
      <c r="BP173" s="6">
        <v>1</v>
      </c>
      <c r="BQ173" s="12">
        <v>4</v>
      </c>
      <c r="BR173" s="6">
        <v>2</v>
      </c>
      <c r="BS173" s="10">
        <v>1</v>
      </c>
      <c r="BT173" s="6">
        <v>2</v>
      </c>
      <c r="BU173" s="8">
        <v>1</v>
      </c>
      <c r="BV173" s="14">
        <v>3</v>
      </c>
      <c r="BW173" s="6">
        <v>1</v>
      </c>
      <c r="BX173" s="12">
        <v>2</v>
      </c>
      <c r="BY173" s="6">
        <v>2</v>
      </c>
      <c r="BZ173" s="10">
        <v>1</v>
      </c>
      <c r="CA173" s="6">
        <v>1</v>
      </c>
      <c r="CB173" s="8">
        <v>2</v>
      </c>
      <c r="CC173" s="14">
        <v>3</v>
      </c>
      <c r="CD173" s="6">
        <v>1</v>
      </c>
      <c r="CE173" s="12">
        <v>4</v>
      </c>
      <c r="CF173" s="6">
        <v>1</v>
      </c>
      <c r="CG173" s="10">
        <v>1</v>
      </c>
      <c r="CH173" s="6">
        <v>3</v>
      </c>
      <c r="CI173" s="8">
        <v>1</v>
      </c>
      <c r="CJ173" s="14">
        <v>2</v>
      </c>
      <c r="CK173" s="58">
        <f t="shared" si="17"/>
        <v>21</v>
      </c>
      <c r="CL173" s="59">
        <f t="shared" si="18"/>
        <v>39</v>
      </c>
      <c r="CM173" s="60">
        <f t="shared" si="19"/>
        <v>25</v>
      </c>
      <c r="CN173" s="61">
        <f t="shared" si="20"/>
        <v>10</v>
      </c>
      <c r="CO173" s="62">
        <f t="shared" si="21"/>
        <v>11</v>
      </c>
      <c r="CP173" s="63">
        <f t="shared" si="22"/>
        <v>24</v>
      </c>
      <c r="CQ173" s="64">
        <f t="shared" si="23"/>
        <v>110</v>
      </c>
    </row>
    <row r="174" spans="1:95" x14ac:dyDescent="0.25">
      <c r="A174" s="1">
        <v>42162.167997685188</v>
      </c>
      <c r="B174" t="s">
        <v>888</v>
      </c>
      <c r="C174" t="s">
        <v>888</v>
      </c>
      <c r="D174" t="s">
        <v>428</v>
      </c>
      <c r="E174" t="s">
        <v>889</v>
      </c>
      <c r="F174" t="s">
        <v>61</v>
      </c>
      <c r="G174" s="29">
        <f>(SUM(R174:AF174)-'רשימות עזר'!$C$8)/'רשימות עזר'!$D$8</f>
        <v>-1.8599999999999999</v>
      </c>
      <c r="H174" s="37">
        <f>(SUM(AG174+AI174+AK174+AN174+AP174+AR174+AU174+AW174+BB174+BD174+BF174+BI174+BK174+BM174+BP174+BR174+BT174+BW174+BY174+CA174+CD174+CF174+CH174)-'רשימות עזר'!$C$2)/'רשימות עזר'!$D$2</f>
        <v>-1.3819241982507284</v>
      </c>
      <c r="I174" s="38">
        <f>($CM174-'רשימות עזר'!$C$3)/('רשימות עזר'!$D$3)</f>
        <v>0.82222222222222219</v>
      </c>
      <c r="J174" s="39">
        <f>($CN174-'רשימות עזר'!$C$4)/('רשימות עזר'!$D$4)</f>
        <v>0.27490039840637431</v>
      </c>
      <c r="K174" s="40">
        <f>($CO174-'רשימות עזר'!$C$5)/('רשימות עזר'!$D$5)</f>
        <v>-1.1258503401360547</v>
      </c>
      <c r="L174" s="41">
        <f>($CP174-'רשימות עזר'!$C$6)/('רשימות עזר'!$D$6)</f>
        <v>-0.57092198581560272</v>
      </c>
      <c r="M174" s="42">
        <f>(CQ174-'רשימות עזר'!$C$7)/('רשימות עזר'!$D$7)</f>
        <v>-1.3001245330012452</v>
      </c>
      <c r="N174" s="73">
        <f t="shared" si="16"/>
        <v>-1.5800622665006225</v>
      </c>
      <c r="O174">
        <v>1</v>
      </c>
      <c r="P174">
        <v>8</v>
      </c>
      <c r="Q174" t="s">
        <v>81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  <c r="Z174" s="4">
        <v>1</v>
      </c>
      <c r="AA174" s="4">
        <v>1</v>
      </c>
      <c r="AB174" s="4">
        <v>1</v>
      </c>
      <c r="AC174" s="4">
        <v>1</v>
      </c>
      <c r="AD174" s="4">
        <v>1</v>
      </c>
      <c r="AE174" s="4">
        <v>1</v>
      </c>
      <c r="AF174" s="4">
        <v>1</v>
      </c>
      <c r="AG174" s="6">
        <v>3</v>
      </c>
      <c r="AH174" s="12">
        <v>3</v>
      </c>
      <c r="AI174" s="6">
        <v>1</v>
      </c>
      <c r="AJ174" s="10">
        <v>2</v>
      </c>
      <c r="AK174" s="6">
        <v>2</v>
      </c>
      <c r="AL174" s="8">
        <v>1</v>
      </c>
      <c r="AM174" s="14">
        <v>3</v>
      </c>
      <c r="AN174" s="6">
        <v>1</v>
      </c>
      <c r="AO174" s="12">
        <v>3</v>
      </c>
      <c r="AP174" s="6">
        <v>2</v>
      </c>
      <c r="AQ174" s="10">
        <v>2</v>
      </c>
      <c r="AR174" s="6">
        <v>1</v>
      </c>
      <c r="AS174" s="8">
        <v>2</v>
      </c>
      <c r="AT174" s="14">
        <v>2</v>
      </c>
      <c r="AU174" s="6">
        <v>1</v>
      </c>
      <c r="AV174" s="12">
        <v>4</v>
      </c>
      <c r="AW174" s="6">
        <v>2</v>
      </c>
      <c r="AX174" s="10">
        <v>2</v>
      </c>
      <c r="AY174" s="6">
        <v>1</v>
      </c>
      <c r="AZ174" s="8">
        <v>1</v>
      </c>
      <c r="BA174" s="14">
        <v>2</v>
      </c>
      <c r="BB174" s="6">
        <v>1</v>
      </c>
      <c r="BC174" s="12">
        <v>3</v>
      </c>
      <c r="BD174" s="6">
        <v>1</v>
      </c>
      <c r="BE174" s="10">
        <v>2</v>
      </c>
      <c r="BF174" s="6">
        <v>1</v>
      </c>
      <c r="BG174" s="8">
        <v>2</v>
      </c>
      <c r="BH174" s="14">
        <v>3</v>
      </c>
      <c r="BI174" s="6">
        <v>2</v>
      </c>
      <c r="BJ174" s="12">
        <v>4</v>
      </c>
      <c r="BK174" s="6">
        <v>2</v>
      </c>
      <c r="BL174" s="10">
        <v>2</v>
      </c>
      <c r="BM174" s="6">
        <v>2</v>
      </c>
      <c r="BN174" s="8">
        <v>1</v>
      </c>
      <c r="BO174" s="14">
        <v>3</v>
      </c>
      <c r="BP174" s="6">
        <v>1</v>
      </c>
      <c r="BQ174" s="12">
        <v>3</v>
      </c>
      <c r="BR174" s="6">
        <v>2</v>
      </c>
      <c r="BS174" s="10">
        <v>2</v>
      </c>
      <c r="BT174" s="6">
        <v>2</v>
      </c>
      <c r="BU174" s="8">
        <v>1</v>
      </c>
      <c r="BV174" s="14">
        <v>2</v>
      </c>
      <c r="BW174" s="6">
        <v>2</v>
      </c>
      <c r="BX174" s="12">
        <v>3</v>
      </c>
      <c r="BY174" s="6">
        <v>2</v>
      </c>
      <c r="BZ174" s="10">
        <v>1</v>
      </c>
      <c r="CA174" s="6">
        <v>2</v>
      </c>
      <c r="CB174" s="8">
        <v>2</v>
      </c>
      <c r="CC174" s="14">
        <v>3</v>
      </c>
      <c r="CD174" s="6">
        <v>1</v>
      </c>
      <c r="CE174" s="12">
        <v>2</v>
      </c>
      <c r="CF174" s="6">
        <v>1</v>
      </c>
      <c r="CG174" s="10">
        <v>2</v>
      </c>
      <c r="CH174" s="6">
        <v>1</v>
      </c>
      <c r="CI174" s="8">
        <v>1</v>
      </c>
      <c r="CJ174" s="14">
        <v>3</v>
      </c>
      <c r="CK174" s="58">
        <f t="shared" si="17"/>
        <v>15</v>
      </c>
      <c r="CL174" s="59">
        <f t="shared" si="18"/>
        <v>36</v>
      </c>
      <c r="CM174" s="60">
        <f t="shared" si="19"/>
        <v>25</v>
      </c>
      <c r="CN174" s="61">
        <f t="shared" si="20"/>
        <v>15</v>
      </c>
      <c r="CO174" s="62">
        <f t="shared" si="21"/>
        <v>11</v>
      </c>
      <c r="CP174" s="63">
        <f t="shared" si="22"/>
        <v>21</v>
      </c>
      <c r="CQ174" s="64">
        <f t="shared" si="23"/>
        <v>109</v>
      </c>
    </row>
    <row r="175" spans="1:95" x14ac:dyDescent="0.25">
      <c r="A175" s="1">
        <v>42162.327685185184</v>
      </c>
      <c r="B175" t="s">
        <v>896</v>
      </c>
      <c r="C175" t="s">
        <v>896</v>
      </c>
      <c r="D175" t="s">
        <v>428</v>
      </c>
      <c r="E175" t="s">
        <v>897</v>
      </c>
      <c r="F175" t="s">
        <v>61</v>
      </c>
      <c r="G175" s="29">
        <f>(SUM(R175:AF175)-'רשימות עזר'!$C$8)/'רשימות עזר'!$D$8</f>
        <v>-0.52666666666666662</v>
      </c>
      <c r="H175" s="37">
        <f>(SUM(AG175+AI175+AK175+AN175+AP175+AR175+AU175+AW175+BB175+BD175+BF175+BI175+BK175+BM175+BP175+BR175+BT175+BW175+BY175+CA175+CD175+CF175+CH175)-'רשימות עזר'!$C$2)/'רשימות עזר'!$D$2</f>
        <v>-2.1107871720116611</v>
      </c>
      <c r="I175" s="38">
        <f>($CM175-'רשימות עזר'!$C$3)/('רשימות עזר'!$D$3)</f>
        <v>0.82222222222222219</v>
      </c>
      <c r="J175" s="39">
        <f>($CN175-'רשימות עזר'!$C$4)/('רשימות עזר'!$D$4)</f>
        <v>0.67330677290836638</v>
      </c>
      <c r="K175" s="40">
        <f>($CO175-'רשימות עזר'!$C$5)/('רשימות עזר'!$D$5)</f>
        <v>-0.44557823129251717</v>
      </c>
      <c r="L175" s="41">
        <f>($CP175-'רשימות עזר'!$C$6)/('רשימות עזר'!$D$6)</f>
        <v>1.2021276595744683</v>
      </c>
      <c r="M175" s="42">
        <f>(CQ175-'רשימות עזר'!$C$7)/('רשימות עזר'!$D$7)</f>
        <v>-0.92652552926525511</v>
      </c>
      <c r="N175" s="73">
        <f t="shared" si="16"/>
        <v>-0.72659609796596092</v>
      </c>
      <c r="O175">
        <v>2</v>
      </c>
      <c r="P175">
        <v>5</v>
      </c>
      <c r="Q175" t="b">
        <v>0</v>
      </c>
      <c r="R175" s="4">
        <v>1</v>
      </c>
      <c r="S175" s="4">
        <v>1</v>
      </c>
      <c r="T175" s="4">
        <v>1</v>
      </c>
      <c r="U175" s="4">
        <v>2</v>
      </c>
      <c r="V175" s="4">
        <v>2</v>
      </c>
      <c r="W175" s="4">
        <v>2</v>
      </c>
      <c r="X175" s="4">
        <v>1</v>
      </c>
      <c r="Y175" s="4">
        <v>2</v>
      </c>
      <c r="Z175" s="4">
        <v>5</v>
      </c>
      <c r="AA175" s="4">
        <v>4</v>
      </c>
      <c r="AB175" s="4">
        <v>2</v>
      </c>
      <c r="AC175" s="4">
        <v>1</v>
      </c>
      <c r="AD175" s="4">
        <v>1</v>
      </c>
      <c r="AE175" s="4">
        <v>2</v>
      </c>
      <c r="AF175" s="4">
        <v>8</v>
      </c>
      <c r="AG175" s="6">
        <v>3</v>
      </c>
      <c r="AH175" s="12">
        <v>4</v>
      </c>
      <c r="AI175" s="6">
        <v>1</v>
      </c>
      <c r="AJ175" s="10">
        <v>2</v>
      </c>
      <c r="AK175" s="6">
        <v>3</v>
      </c>
      <c r="AL175" s="8">
        <v>3</v>
      </c>
      <c r="AM175" s="14">
        <v>4</v>
      </c>
      <c r="AN175" s="6">
        <v>1</v>
      </c>
      <c r="AO175" s="12">
        <v>2</v>
      </c>
      <c r="AP175" s="6">
        <v>1</v>
      </c>
      <c r="AQ175" s="10">
        <v>2</v>
      </c>
      <c r="AR175" s="6">
        <v>1</v>
      </c>
      <c r="AS175" s="8">
        <v>1</v>
      </c>
      <c r="AT175" s="14">
        <v>1</v>
      </c>
      <c r="AU175" s="6">
        <v>1</v>
      </c>
      <c r="AV175" s="12">
        <v>4</v>
      </c>
      <c r="AW175" s="6">
        <v>2</v>
      </c>
      <c r="AX175" s="10">
        <v>1</v>
      </c>
      <c r="AY175" s="6">
        <v>1</v>
      </c>
      <c r="AZ175" s="8">
        <v>1</v>
      </c>
      <c r="BA175" s="14">
        <v>3</v>
      </c>
      <c r="BB175" s="6">
        <v>1</v>
      </c>
      <c r="BC175" s="12">
        <v>3</v>
      </c>
      <c r="BD175" s="6">
        <v>1</v>
      </c>
      <c r="BE175" s="10">
        <v>3</v>
      </c>
      <c r="BF175" s="6">
        <v>1</v>
      </c>
      <c r="BG175" s="8">
        <v>2</v>
      </c>
      <c r="BH175" s="14">
        <v>4</v>
      </c>
      <c r="BI175" s="6">
        <v>1</v>
      </c>
      <c r="BJ175" s="12">
        <v>3</v>
      </c>
      <c r="BK175" s="6">
        <v>1</v>
      </c>
      <c r="BL175" s="10">
        <v>2</v>
      </c>
      <c r="BM175" s="6">
        <v>2</v>
      </c>
      <c r="BN175" s="8">
        <v>2</v>
      </c>
      <c r="BO175" s="14">
        <v>4</v>
      </c>
      <c r="BP175" s="6">
        <v>1</v>
      </c>
      <c r="BQ175" s="12">
        <v>3</v>
      </c>
      <c r="BR175" s="6">
        <v>1</v>
      </c>
      <c r="BS175" s="10">
        <v>2</v>
      </c>
      <c r="BT175" s="6">
        <v>1</v>
      </c>
      <c r="BU175" s="8">
        <v>1</v>
      </c>
      <c r="BV175" s="14">
        <v>3</v>
      </c>
      <c r="BW175" s="6">
        <v>1</v>
      </c>
      <c r="BX175" s="12">
        <v>2</v>
      </c>
      <c r="BY175" s="6">
        <v>2</v>
      </c>
      <c r="BZ175" s="10">
        <v>2</v>
      </c>
      <c r="CA175" s="6">
        <v>1</v>
      </c>
      <c r="CB175" s="8">
        <v>2</v>
      </c>
      <c r="CC175" s="14">
        <v>3</v>
      </c>
      <c r="CD175" s="6">
        <v>1</v>
      </c>
      <c r="CE175" s="12">
        <v>4</v>
      </c>
      <c r="CF175" s="6">
        <v>2</v>
      </c>
      <c r="CG175" s="10">
        <v>2</v>
      </c>
      <c r="CH175" s="6">
        <v>1</v>
      </c>
      <c r="CI175" s="8">
        <v>1</v>
      </c>
      <c r="CJ175" s="14">
        <v>4</v>
      </c>
      <c r="CK175" s="58">
        <f t="shared" si="17"/>
        <v>35</v>
      </c>
      <c r="CL175" s="59">
        <f t="shared" si="18"/>
        <v>31</v>
      </c>
      <c r="CM175" s="60">
        <f t="shared" si="19"/>
        <v>25</v>
      </c>
      <c r="CN175" s="61">
        <f t="shared" si="20"/>
        <v>16</v>
      </c>
      <c r="CO175" s="62">
        <f t="shared" si="21"/>
        <v>13</v>
      </c>
      <c r="CP175" s="63">
        <f t="shared" si="22"/>
        <v>26</v>
      </c>
      <c r="CQ175" s="64">
        <f t="shared" si="23"/>
        <v>112</v>
      </c>
    </row>
    <row r="176" spans="1:95" x14ac:dyDescent="0.25">
      <c r="A176" s="1">
        <v>42163.192303240743</v>
      </c>
      <c r="B176" t="s">
        <v>904</v>
      </c>
      <c r="C176" t="s">
        <v>904</v>
      </c>
      <c r="D176" t="s">
        <v>428</v>
      </c>
      <c r="E176" t="s">
        <v>905</v>
      </c>
      <c r="F176" t="s">
        <v>61</v>
      </c>
      <c r="G176" s="29">
        <f>(SUM(R176:AF176)-'רשימות עזר'!$C$8)/'רשימות עזר'!$D$8</f>
        <v>6.6666666666667616E-3</v>
      </c>
      <c r="H176" s="37">
        <f>(SUM(AG176+AI176+AK176+AN176+AP176+AR176+AU176+AW176+BB176+BD176+BF176+BI176+BK176+BM176+BP176+BR176+BT176+BW176+BY176+CA176+CD176+CF176+CH176)-'רשימות עזר'!$C$2)/'רשימות עזר'!$D$2</f>
        <v>-1.3819241982507284</v>
      </c>
      <c r="I176" s="38">
        <f>($CM176-'רשימות עזר'!$C$3)/('רשימות עזר'!$D$3)</f>
        <v>0.82222222222222219</v>
      </c>
      <c r="J176" s="39">
        <f>($CN176-'רשימות עזר'!$C$4)/('רשימות עזר'!$D$4)</f>
        <v>-0.92031872509960189</v>
      </c>
      <c r="K176" s="40">
        <f>($CO176-'רשימות עזר'!$C$5)/('רשימות עזר'!$D$5)</f>
        <v>-0.10544217687074847</v>
      </c>
      <c r="L176" s="41">
        <f>($CP176-'רשימות עזר'!$C$6)/('רשימות עזר'!$D$6)</f>
        <v>0.84751773049645418</v>
      </c>
      <c r="M176" s="42">
        <f>(CQ176-'רשימות עזר'!$C$7)/('רשימות עזר'!$D$7)</f>
        <v>-0.80199252801992504</v>
      </c>
      <c r="N176" s="73">
        <f t="shared" si="16"/>
        <v>-0.39766293067662917</v>
      </c>
      <c r="O176">
        <v>6</v>
      </c>
      <c r="P176">
        <v>5</v>
      </c>
      <c r="Q176" t="b">
        <v>0</v>
      </c>
      <c r="R176" s="4">
        <v>6</v>
      </c>
      <c r="S176" s="4">
        <v>1</v>
      </c>
      <c r="T176" s="4">
        <v>1</v>
      </c>
      <c r="U176" s="4">
        <v>1</v>
      </c>
      <c r="V176" s="4">
        <v>1</v>
      </c>
      <c r="W176" s="4">
        <v>2</v>
      </c>
      <c r="X176" s="4">
        <v>6</v>
      </c>
      <c r="Y176" s="4">
        <v>6</v>
      </c>
      <c r="Z176" s="4">
        <v>1</v>
      </c>
      <c r="AA176" s="4">
        <v>1</v>
      </c>
      <c r="AB176" s="4">
        <v>5</v>
      </c>
      <c r="AC176" s="4">
        <v>1</v>
      </c>
      <c r="AD176" s="4">
        <v>5</v>
      </c>
      <c r="AE176" s="4">
        <v>5</v>
      </c>
      <c r="AF176" s="4">
        <v>1</v>
      </c>
      <c r="AG176" s="6">
        <v>3</v>
      </c>
      <c r="AH176" s="12">
        <v>4</v>
      </c>
      <c r="AI176" s="6">
        <v>1</v>
      </c>
      <c r="AJ176" s="10">
        <v>2</v>
      </c>
      <c r="AK176" s="6">
        <v>1</v>
      </c>
      <c r="AL176" s="8">
        <v>2</v>
      </c>
      <c r="AM176" s="14">
        <v>4</v>
      </c>
      <c r="AN176" s="6">
        <v>1</v>
      </c>
      <c r="AO176" s="12">
        <v>2</v>
      </c>
      <c r="AP176" s="6">
        <v>2</v>
      </c>
      <c r="AQ176" s="10">
        <v>1</v>
      </c>
      <c r="AR176" s="6">
        <v>1</v>
      </c>
      <c r="AS176" s="8">
        <v>2</v>
      </c>
      <c r="AT176" s="14">
        <v>2</v>
      </c>
      <c r="AU176" s="6">
        <v>1</v>
      </c>
      <c r="AV176" s="12">
        <v>4</v>
      </c>
      <c r="AW176" s="6">
        <v>2</v>
      </c>
      <c r="AX176" s="10">
        <v>1</v>
      </c>
      <c r="AY176" s="6">
        <v>1</v>
      </c>
      <c r="AZ176" s="8">
        <v>2</v>
      </c>
      <c r="BA176" s="14">
        <v>3</v>
      </c>
      <c r="BB176" s="6">
        <v>2</v>
      </c>
      <c r="BC176" s="12">
        <v>4</v>
      </c>
      <c r="BD176" s="6">
        <v>1</v>
      </c>
      <c r="BE176" s="10">
        <v>1</v>
      </c>
      <c r="BF176" s="6">
        <v>2</v>
      </c>
      <c r="BG176" s="8">
        <v>2</v>
      </c>
      <c r="BH176" s="14">
        <v>4</v>
      </c>
      <c r="BI176" s="6">
        <v>3</v>
      </c>
      <c r="BJ176" s="12">
        <v>4</v>
      </c>
      <c r="BK176" s="6">
        <v>3</v>
      </c>
      <c r="BL176" s="10">
        <v>2</v>
      </c>
      <c r="BM176" s="6">
        <v>2</v>
      </c>
      <c r="BN176" s="8">
        <v>1</v>
      </c>
      <c r="BO176" s="14">
        <v>3</v>
      </c>
      <c r="BP176" s="6">
        <v>1</v>
      </c>
      <c r="BQ176" s="12">
        <v>2</v>
      </c>
      <c r="BR176" s="6">
        <v>1</v>
      </c>
      <c r="BS176" s="10">
        <v>2</v>
      </c>
      <c r="BT176" s="6">
        <v>2</v>
      </c>
      <c r="BU176" s="8">
        <v>1</v>
      </c>
      <c r="BV176" s="14">
        <v>3</v>
      </c>
      <c r="BW176" s="6">
        <v>1</v>
      </c>
      <c r="BX176" s="12">
        <v>2</v>
      </c>
      <c r="BY176" s="6">
        <v>2</v>
      </c>
      <c r="BZ176" s="10">
        <v>1</v>
      </c>
      <c r="CA176" s="6">
        <v>1</v>
      </c>
      <c r="CB176" s="8">
        <v>2</v>
      </c>
      <c r="CC176" s="14">
        <v>3</v>
      </c>
      <c r="CD176" s="6">
        <v>1</v>
      </c>
      <c r="CE176" s="12">
        <v>3</v>
      </c>
      <c r="CF176" s="6">
        <v>1</v>
      </c>
      <c r="CG176" s="10">
        <v>2</v>
      </c>
      <c r="CH176" s="6">
        <v>1</v>
      </c>
      <c r="CI176" s="8">
        <v>2</v>
      </c>
      <c r="CJ176" s="14">
        <v>3</v>
      </c>
      <c r="CK176" s="58">
        <f t="shared" si="17"/>
        <v>43</v>
      </c>
      <c r="CL176" s="59">
        <f t="shared" si="18"/>
        <v>36</v>
      </c>
      <c r="CM176" s="60">
        <f t="shared" si="19"/>
        <v>25</v>
      </c>
      <c r="CN176" s="61">
        <f t="shared" si="20"/>
        <v>12</v>
      </c>
      <c r="CO176" s="62">
        <f t="shared" si="21"/>
        <v>14</v>
      </c>
      <c r="CP176" s="63">
        <f t="shared" si="22"/>
        <v>25</v>
      </c>
      <c r="CQ176" s="64">
        <f t="shared" si="23"/>
        <v>113</v>
      </c>
    </row>
    <row r="177" spans="1:95" x14ac:dyDescent="0.25">
      <c r="A177" s="1">
        <v>42163.306770833333</v>
      </c>
      <c r="B177" t="s">
        <v>908</v>
      </c>
      <c r="C177" t="s">
        <v>908</v>
      </c>
      <c r="D177" t="s">
        <v>428</v>
      </c>
      <c r="E177" t="s">
        <v>909</v>
      </c>
      <c r="F177" t="s">
        <v>61</v>
      </c>
      <c r="G177" s="29">
        <f>(SUM(R177:AF177)-'רשימות עזר'!$C$8)/'רשימות עזר'!$D$8</f>
        <v>6.6666666666667616E-3</v>
      </c>
      <c r="H177" s="37">
        <f>(SUM(AG177+AI177+AK177+AN177+AP177+AR177+AU177+AW177+BB177+BD177+BF177+BI177+BK177+BM177+BP177+BR177+BT177+BW177+BY177+CA177+CD177+CF177+CH177)-'רשימות עזר'!$C$2)/'רשימות עזר'!$D$2</f>
        <v>-0.21574344023323569</v>
      </c>
      <c r="I177" s="38">
        <f>($CM177-'רשימות עזר'!$C$3)/('רשימות עזר'!$D$3)</f>
        <v>1.4571428571428571</v>
      </c>
      <c r="J177" s="39">
        <f>($CN177-'רשימות עזר'!$C$4)/('רשימות עזר'!$D$4)</f>
        <v>-0.92031872509960189</v>
      </c>
      <c r="K177" s="40">
        <f>($CO177-'רשימות עזר'!$C$5)/('רשימות עזר'!$D$5)</f>
        <v>-1.4659863945578233</v>
      </c>
      <c r="L177" s="41">
        <f>($CP177-'רשימות עזר'!$C$6)/('רשימות עזר'!$D$6)</f>
        <v>1.5567375886524826</v>
      </c>
      <c r="M177" s="42">
        <f>(CQ177-'רשימות עזר'!$C$7)/('רשימות עזר'!$D$7)</f>
        <v>0.19427148194271512</v>
      </c>
      <c r="N177" s="73">
        <f t="shared" si="16"/>
        <v>0.10046907430469094</v>
      </c>
      <c r="O177">
        <v>1</v>
      </c>
      <c r="P177">
        <v>3</v>
      </c>
      <c r="Q177" t="b">
        <v>0</v>
      </c>
      <c r="R177" s="4">
        <v>2</v>
      </c>
      <c r="S177" s="4">
        <v>2</v>
      </c>
      <c r="T177" s="4">
        <v>1</v>
      </c>
      <c r="U177" s="4">
        <v>8</v>
      </c>
      <c r="V177" s="4">
        <v>2</v>
      </c>
      <c r="W177" s="4">
        <v>1</v>
      </c>
      <c r="X177" s="4">
        <v>7</v>
      </c>
      <c r="Y177" s="4">
        <v>2</v>
      </c>
      <c r="Z177" s="4">
        <v>1</v>
      </c>
      <c r="AA177" s="4">
        <v>5</v>
      </c>
      <c r="AB177" s="4">
        <v>1</v>
      </c>
      <c r="AC177" s="4">
        <v>2</v>
      </c>
      <c r="AD177" s="4">
        <v>1</v>
      </c>
      <c r="AE177" s="4">
        <v>2</v>
      </c>
      <c r="AF177" s="4">
        <v>6</v>
      </c>
      <c r="AG177" s="6">
        <v>4</v>
      </c>
      <c r="AH177" s="12">
        <v>3</v>
      </c>
      <c r="AI177" s="6">
        <v>1</v>
      </c>
      <c r="AJ177" s="10">
        <v>2</v>
      </c>
      <c r="AK177" s="6">
        <v>3</v>
      </c>
      <c r="AL177" s="8">
        <v>1</v>
      </c>
      <c r="AM177" s="14">
        <v>3</v>
      </c>
      <c r="AN177" s="6">
        <v>2</v>
      </c>
      <c r="AO177" s="12">
        <v>3</v>
      </c>
      <c r="AP177" s="6">
        <v>1</v>
      </c>
      <c r="AQ177" s="10">
        <v>1</v>
      </c>
      <c r="AR177" s="6">
        <v>1</v>
      </c>
      <c r="AS177" s="8">
        <v>1</v>
      </c>
      <c r="AT177" s="14">
        <v>4</v>
      </c>
      <c r="AU177" s="6">
        <v>2</v>
      </c>
      <c r="AV177" s="12">
        <v>4</v>
      </c>
      <c r="AW177" s="6">
        <v>2</v>
      </c>
      <c r="AX177" s="10">
        <v>1</v>
      </c>
      <c r="AY177" s="6">
        <v>1</v>
      </c>
      <c r="AZ177" s="8">
        <v>1</v>
      </c>
      <c r="BA177" s="14">
        <v>4</v>
      </c>
      <c r="BB177" s="6">
        <v>2</v>
      </c>
      <c r="BC177" s="12">
        <v>4</v>
      </c>
      <c r="BD177" s="6">
        <v>1</v>
      </c>
      <c r="BE177" s="10">
        <v>1</v>
      </c>
      <c r="BF177" s="6">
        <v>2</v>
      </c>
      <c r="BG177" s="8">
        <v>1</v>
      </c>
      <c r="BH177" s="14">
        <v>4</v>
      </c>
      <c r="BI177" s="6">
        <v>2</v>
      </c>
      <c r="BJ177" s="12">
        <v>4</v>
      </c>
      <c r="BK177" s="6">
        <v>3</v>
      </c>
      <c r="BL177" s="10">
        <v>1</v>
      </c>
      <c r="BM177" s="6">
        <v>1</v>
      </c>
      <c r="BN177" s="8">
        <v>2</v>
      </c>
      <c r="BO177" s="14">
        <v>3</v>
      </c>
      <c r="BP177" s="6">
        <v>3</v>
      </c>
      <c r="BQ177" s="12">
        <v>3</v>
      </c>
      <c r="BR177" s="6">
        <v>2</v>
      </c>
      <c r="BS177" s="10">
        <v>2</v>
      </c>
      <c r="BT177" s="6">
        <v>2</v>
      </c>
      <c r="BU177" s="8">
        <v>2</v>
      </c>
      <c r="BV177" s="14">
        <v>3</v>
      </c>
      <c r="BW177" s="6">
        <v>2</v>
      </c>
      <c r="BX177" s="12">
        <v>2</v>
      </c>
      <c r="BY177" s="6">
        <v>2</v>
      </c>
      <c r="BZ177" s="10">
        <v>2</v>
      </c>
      <c r="CA177" s="6">
        <v>1</v>
      </c>
      <c r="CB177" s="8">
        <v>1</v>
      </c>
      <c r="CC177" s="14">
        <v>3</v>
      </c>
      <c r="CD177" s="6">
        <v>2</v>
      </c>
      <c r="CE177" s="12">
        <v>4</v>
      </c>
      <c r="CF177" s="6">
        <v>1</v>
      </c>
      <c r="CG177" s="10">
        <v>2</v>
      </c>
      <c r="CH177" s="6">
        <v>2</v>
      </c>
      <c r="CI177" s="8">
        <v>1</v>
      </c>
      <c r="CJ177" s="14">
        <v>3</v>
      </c>
      <c r="CK177" s="58">
        <f t="shared" si="17"/>
        <v>43</v>
      </c>
      <c r="CL177" s="59">
        <f t="shared" si="18"/>
        <v>44</v>
      </c>
      <c r="CM177" s="60">
        <f t="shared" si="19"/>
        <v>27</v>
      </c>
      <c r="CN177" s="61">
        <f t="shared" si="20"/>
        <v>12</v>
      </c>
      <c r="CO177" s="62">
        <f t="shared" si="21"/>
        <v>10</v>
      </c>
      <c r="CP177" s="63">
        <f t="shared" si="22"/>
        <v>27</v>
      </c>
      <c r="CQ177" s="64">
        <f t="shared" si="23"/>
        <v>121</v>
      </c>
    </row>
    <row r="178" spans="1:95" x14ac:dyDescent="0.25">
      <c r="A178" s="1">
        <v>42164.201840277776</v>
      </c>
      <c r="B178" t="s">
        <v>914</v>
      </c>
      <c r="C178" t="s">
        <v>914</v>
      </c>
      <c r="D178" t="s">
        <v>428</v>
      </c>
      <c r="E178" t="s">
        <v>915</v>
      </c>
      <c r="F178" t="s">
        <v>61</v>
      </c>
      <c r="G178" s="29">
        <f>(SUM(R178:AF178)-'רשימות עזר'!$C$8)/'רשימות עזר'!$D$8</f>
        <v>1.4733333333333334</v>
      </c>
      <c r="H178" s="37">
        <f>(SUM(AG178+AI178+AK178+AN178+AP178+AR178+AU178+AW178+BB178+BD178+BF178+BI178+BK178+BM178+BP178+BR178+BT178+BW178+BY178+CA178+CD178+CF178+CH178)-'רשימות עזר'!$C$2)/'רשימות עזר'!$D$2</f>
        <v>7.5801749271137475E-2</v>
      </c>
      <c r="I178" s="38">
        <f>($CM178-'רשימות עזר'!$C$3)/('רשימות עזר'!$D$3)</f>
        <v>-0.1301587301587302</v>
      </c>
      <c r="J178" s="39">
        <f>($CN178-'רשימות עזר'!$C$4)/('רשימות עזר'!$D$4)</f>
        <v>0.67330677290836638</v>
      </c>
      <c r="K178" s="40">
        <f>($CO178-'רשימות עזר'!$C$5)/('רשימות עזר'!$D$5)</f>
        <v>0.57482993197278898</v>
      </c>
      <c r="L178" s="41">
        <f>($CP178-'רשימות עזר'!$C$6)/('רשימות עזר'!$D$6)</f>
        <v>-0.57092198581560272</v>
      </c>
      <c r="M178" s="42">
        <f>(CQ178-'רשימות עזר'!$C$7)/('רשימות עזר'!$D$7)</f>
        <v>0.44333748443337517</v>
      </c>
      <c r="N178" s="73">
        <f t="shared" si="16"/>
        <v>0.95833540888335422</v>
      </c>
      <c r="O178">
        <v>1</v>
      </c>
      <c r="P178">
        <v>7</v>
      </c>
      <c r="Q178" t="b">
        <v>0</v>
      </c>
      <c r="R178" s="4">
        <v>5</v>
      </c>
      <c r="S178" s="4">
        <v>1</v>
      </c>
      <c r="T178" s="4">
        <v>1</v>
      </c>
      <c r="U178" s="4">
        <v>2</v>
      </c>
      <c r="V178" s="4">
        <v>2</v>
      </c>
      <c r="W178" s="4">
        <v>1</v>
      </c>
      <c r="X178" s="4">
        <v>8</v>
      </c>
      <c r="Y178" s="4">
        <v>7</v>
      </c>
      <c r="Z178" s="4">
        <v>4</v>
      </c>
      <c r="AA178" s="4">
        <v>8</v>
      </c>
      <c r="AB178" s="4">
        <v>3</v>
      </c>
      <c r="AC178" s="4">
        <v>4</v>
      </c>
      <c r="AD178" s="4">
        <v>4</v>
      </c>
      <c r="AE178" s="4">
        <v>7</v>
      </c>
      <c r="AF178" s="4">
        <v>8</v>
      </c>
      <c r="AG178" s="6">
        <v>3</v>
      </c>
      <c r="AH178" s="12">
        <v>3</v>
      </c>
      <c r="AI178" s="6">
        <v>1</v>
      </c>
      <c r="AJ178" s="10">
        <v>2</v>
      </c>
      <c r="AK178" s="6">
        <v>2</v>
      </c>
      <c r="AL178" s="8">
        <v>2</v>
      </c>
      <c r="AM178" s="14">
        <v>2</v>
      </c>
      <c r="AN178" s="6">
        <v>2</v>
      </c>
      <c r="AO178" s="12">
        <v>3</v>
      </c>
      <c r="AP178" s="6">
        <v>2</v>
      </c>
      <c r="AQ178" s="10">
        <v>2</v>
      </c>
      <c r="AR178" s="6">
        <v>2</v>
      </c>
      <c r="AS178" s="8">
        <v>2</v>
      </c>
      <c r="AT178" s="14">
        <v>2</v>
      </c>
      <c r="AU178" s="6">
        <v>2</v>
      </c>
      <c r="AV178" s="12">
        <v>3</v>
      </c>
      <c r="AW178" s="6">
        <v>2</v>
      </c>
      <c r="AX178" s="10">
        <v>2</v>
      </c>
      <c r="AY178" s="6">
        <v>2</v>
      </c>
      <c r="AZ178" s="8">
        <v>2</v>
      </c>
      <c r="BA178" s="14">
        <v>3</v>
      </c>
      <c r="BB178" s="6">
        <v>2</v>
      </c>
      <c r="BC178" s="12">
        <v>3</v>
      </c>
      <c r="BD178" s="6">
        <v>2</v>
      </c>
      <c r="BE178" s="10">
        <v>2</v>
      </c>
      <c r="BF178" s="6">
        <v>2</v>
      </c>
      <c r="BG178" s="8">
        <v>2</v>
      </c>
      <c r="BH178" s="14">
        <v>3</v>
      </c>
      <c r="BI178" s="6">
        <v>1</v>
      </c>
      <c r="BJ178" s="12">
        <v>3</v>
      </c>
      <c r="BK178" s="6">
        <v>2</v>
      </c>
      <c r="BL178" s="10">
        <v>2</v>
      </c>
      <c r="BM178" s="6">
        <v>1</v>
      </c>
      <c r="BN178" s="8">
        <v>2</v>
      </c>
      <c r="BO178" s="14">
        <v>4</v>
      </c>
      <c r="BP178" s="6">
        <v>2</v>
      </c>
      <c r="BQ178" s="12">
        <v>3</v>
      </c>
      <c r="BR178" s="6">
        <v>3</v>
      </c>
      <c r="BS178" s="10">
        <v>2</v>
      </c>
      <c r="BT178" s="6">
        <v>2</v>
      </c>
      <c r="BU178" s="8">
        <v>2</v>
      </c>
      <c r="BV178" s="14">
        <v>2</v>
      </c>
      <c r="BW178" s="6">
        <v>2</v>
      </c>
      <c r="BX178" s="12">
        <v>2</v>
      </c>
      <c r="BY178" s="6">
        <v>2</v>
      </c>
      <c r="BZ178" s="10">
        <v>2</v>
      </c>
      <c r="CA178" s="6">
        <v>2</v>
      </c>
      <c r="CB178" s="8">
        <v>2</v>
      </c>
      <c r="CC178" s="14">
        <v>3</v>
      </c>
      <c r="CD178" s="6">
        <v>2</v>
      </c>
      <c r="CE178" s="12">
        <v>2</v>
      </c>
      <c r="CF178" s="6">
        <v>3</v>
      </c>
      <c r="CG178" s="10">
        <v>2</v>
      </c>
      <c r="CH178" s="6">
        <v>2</v>
      </c>
      <c r="CI178" s="8">
        <v>2</v>
      </c>
      <c r="CJ178" s="14">
        <v>2</v>
      </c>
      <c r="CK178" s="58">
        <f t="shared" si="17"/>
        <v>65</v>
      </c>
      <c r="CL178" s="59">
        <f t="shared" si="18"/>
        <v>46</v>
      </c>
      <c r="CM178" s="60">
        <f t="shared" si="19"/>
        <v>22</v>
      </c>
      <c r="CN178" s="61">
        <f t="shared" si="20"/>
        <v>16</v>
      </c>
      <c r="CO178" s="62">
        <f t="shared" si="21"/>
        <v>16</v>
      </c>
      <c r="CP178" s="63">
        <f t="shared" si="22"/>
        <v>21</v>
      </c>
      <c r="CQ178" s="64">
        <f t="shared" si="23"/>
        <v>123</v>
      </c>
    </row>
    <row r="179" spans="1:95" x14ac:dyDescent="0.25">
      <c r="A179" s="1">
        <v>42165.1955787037</v>
      </c>
      <c r="B179" t="s">
        <v>924</v>
      </c>
      <c r="C179" t="s">
        <v>924</v>
      </c>
      <c r="D179" t="s">
        <v>428</v>
      </c>
      <c r="E179" t="s">
        <v>925</v>
      </c>
      <c r="F179" t="s">
        <v>61</v>
      </c>
      <c r="G179" s="29">
        <f>(SUM(R179:AF179)-'רשימות עזר'!$C$8)/'רשימות עזר'!$D$8</f>
        <v>-0.12666666666666657</v>
      </c>
      <c r="H179" s="37">
        <f>(SUM(AG179+AI179+AK179+AN179+AP179+AR179+AU179+AW179+BB179+BD179+BF179+BI179+BK179+BM179+BP179+BR179+BT179+BW179+BY179+CA179+CD179+CF179+CH179)-'רשימות עזר'!$C$2)/'רשימות עזר'!$D$2</f>
        <v>1.3877551020408168</v>
      </c>
      <c r="I179" s="38">
        <f>($CM179-'רשימות עזר'!$C$3)/('רשימות עזר'!$D$3)</f>
        <v>-0.44761904761904769</v>
      </c>
      <c r="J179" s="39">
        <f>($CN179-'רשימות עזר'!$C$4)/('רשימות עזר'!$D$4)</f>
        <v>-0.12350597609561774</v>
      </c>
      <c r="K179" s="40">
        <f>($CO179-'רשימות עזר'!$C$5)/('רשימות עזר'!$D$5)</f>
        <v>-0.10544217687074847</v>
      </c>
      <c r="L179" s="41">
        <f>($CP179-'רשימות עזר'!$C$6)/('רשימות עזר'!$D$6)</f>
        <v>0.13829787234042573</v>
      </c>
      <c r="M179" s="42">
        <f>(CQ179-'רשימות עזר'!$C$7)/('רשימות עזר'!$D$7)</f>
        <v>1.0660024906600252</v>
      </c>
      <c r="N179" s="73">
        <f t="shared" si="16"/>
        <v>0.46966791199667929</v>
      </c>
      <c r="O179">
        <v>3</v>
      </c>
      <c r="P179">
        <v>7</v>
      </c>
      <c r="Q179" t="b">
        <v>0</v>
      </c>
      <c r="R179" s="4">
        <v>4</v>
      </c>
      <c r="S179" s="4">
        <v>1</v>
      </c>
      <c r="T179" s="4">
        <v>1</v>
      </c>
      <c r="U179" s="4">
        <v>2</v>
      </c>
      <c r="V179" s="4">
        <v>2</v>
      </c>
      <c r="W179" s="4">
        <v>2</v>
      </c>
      <c r="X179" s="4">
        <v>1</v>
      </c>
      <c r="Y179" s="4">
        <v>7</v>
      </c>
      <c r="Z179" s="4">
        <v>4</v>
      </c>
      <c r="AA179" s="4">
        <v>7</v>
      </c>
      <c r="AB179" s="4">
        <v>1</v>
      </c>
      <c r="AC179" s="4">
        <v>1</v>
      </c>
      <c r="AD179" s="4">
        <v>1</v>
      </c>
      <c r="AE179" s="4">
        <v>4</v>
      </c>
      <c r="AF179" s="4">
        <v>3</v>
      </c>
      <c r="AG179" s="6">
        <v>3</v>
      </c>
      <c r="AH179" s="12">
        <v>2</v>
      </c>
      <c r="AI179" s="6">
        <v>2</v>
      </c>
      <c r="AJ179" s="10">
        <v>2</v>
      </c>
      <c r="AK179" s="6">
        <v>2</v>
      </c>
      <c r="AL179" s="8">
        <v>1</v>
      </c>
      <c r="AM179" s="14">
        <v>3</v>
      </c>
      <c r="AN179" s="6">
        <v>3</v>
      </c>
      <c r="AO179" s="12">
        <v>2</v>
      </c>
      <c r="AP179" s="6">
        <v>2</v>
      </c>
      <c r="AQ179" s="10">
        <v>2</v>
      </c>
      <c r="AR179" s="6">
        <v>1</v>
      </c>
      <c r="AS179" s="8">
        <v>2</v>
      </c>
      <c r="AT179" s="14">
        <v>2</v>
      </c>
      <c r="AU179" s="6">
        <v>1</v>
      </c>
      <c r="AV179" s="12">
        <v>4</v>
      </c>
      <c r="AW179" s="6">
        <v>3</v>
      </c>
      <c r="AX179" s="10">
        <v>2</v>
      </c>
      <c r="AY179" s="6">
        <v>1</v>
      </c>
      <c r="AZ179" s="8">
        <v>2</v>
      </c>
      <c r="BA179" s="14">
        <v>3</v>
      </c>
      <c r="BB179" s="6">
        <v>3</v>
      </c>
      <c r="BC179" s="12">
        <v>3</v>
      </c>
      <c r="BD179" s="6">
        <v>2</v>
      </c>
      <c r="BE179" s="10">
        <v>1</v>
      </c>
      <c r="BF179" s="6">
        <v>1</v>
      </c>
      <c r="BG179" s="8">
        <v>2</v>
      </c>
      <c r="BH179" s="14">
        <v>4</v>
      </c>
      <c r="BI179" s="6">
        <v>3</v>
      </c>
      <c r="BJ179" s="12">
        <v>3</v>
      </c>
      <c r="BK179" s="6">
        <v>4</v>
      </c>
      <c r="BL179" s="10">
        <v>2</v>
      </c>
      <c r="BM179" s="6">
        <v>2</v>
      </c>
      <c r="BN179" s="8">
        <v>2</v>
      </c>
      <c r="BO179" s="14">
        <v>3</v>
      </c>
      <c r="BP179" s="6">
        <v>2</v>
      </c>
      <c r="BQ179" s="12">
        <v>2</v>
      </c>
      <c r="BR179" s="6">
        <v>3</v>
      </c>
      <c r="BS179" s="10">
        <v>2</v>
      </c>
      <c r="BT179" s="6">
        <v>3</v>
      </c>
      <c r="BU179" s="8">
        <v>1</v>
      </c>
      <c r="BV179" s="14">
        <v>2</v>
      </c>
      <c r="BW179" s="6">
        <v>3</v>
      </c>
      <c r="BX179" s="12">
        <v>2</v>
      </c>
      <c r="BY179" s="6">
        <v>2</v>
      </c>
      <c r="BZ179" s="10">
        <v>1</v>
      </c>
      <c r="CA179" s="6">
        <v>2</v>
      </c>
      <c r="CB179" s="8">
        <v>2</v>
      </c>
      <c r="CC179" s="14">
        <v>3</v>
      </c>
      <c r="CD179" s="6">
        <v>3</v>
      </c>
      <c r="CE179" s="12">
        <v>3</v>
      </c>
      <c r="CF179" s="6">
        <v>2</v>
      </c>
      <c r="CG179" s="10">
        <v>2</v>
      </c>
      <c r="CH179" s="6">
        <v>3</v>
      </c>
      <c r="CI179" s="8">
        <v>2</v>
      </c>
      <c r="CJ179" s="14">
        <v>3</v>
      </c>
      <c r="CK179" s="58">
        <f t="shared" si="17"/>
        <v>41</v>
      </c>
      <c r="CL179" s="59">
        <f t="shared" si="18"/>
        <v>55</v>
      </c>
      <c r="CM179" s="60">
        <f t="shared" si="19"/>
        <v>21</v>
      </c>
      <c r="CN179" s="61">
        <f t="shared" si="20"/>
        <v>14</v>
      </c>
      <c r="CO179" s="62">
        <f t="shared" si="21"/>
        <v>14</v>
      </c>
      <c r="CP179" s="63">
        <f t="shared" si="22"/>
        <v>23</v>
      </c>
      <c r="CQ179" s="64">
        <f t="shared" si="23"/>
        <v>128</v>
      </c>
    </row>
    <row r="180" spans="1:95" x14ac:dyDescent="0.25">
      <c r="A180" s="1">
        <v>42166.193368055552</v>
      </c>
      <c r="B180" t="s">
        <v>930</v>
      </c>
      <c r="C180" t="s">
        <v>930</v>
      </c>
      <c r="D180" t="s">
        <v>428</v>
      </c>
      <c r="E180" t="s">
        <v>931</v>
      </c>
      <c r="F180" t="s">
        <v>61</v>
      </c>
      <c r="G180" s="29">
        <f>(SUM(R180:AF180)-'רשימות עזר'!$C$8)/'רשימות עזר'!$D$8</f>
        <v>0.34000000000000008</v>
      </c>
      <c r="H180" s="37">
        <f>(SUM(AG180+AI180+AK180+AN180+AP180+AR180+AU180+AW180+BB180+BD180+BF180+BI180+BK180+BM180+BP180+BR180+BT180+BW180+BY180+CA180+CD180+CF180+CH180)-'רשימות עזר'!$C$2)/'רשימות עזר'!$D$2</f>
        <v>-0.65306122448979542</v>
      </c>
      <c r="I180" s="38">
        <f>($CM180-'רשימות עזר'!$C$3)/('רשימות עזר'!$D$3)</f>
        <v>-0.1301587301587302</v>
      </c>
      <c r="J180" s="39">
        <f>($CN180-'רשימות עזר'!$C$4)/('רשימות עזר'!$D$4)</f>
        <v>-1.7171314741035859</v>
      </c>
      <c r="K180" s="40">
        <f>($CO180-'רשימות עזר'!$C$5)/('רשימות עזר'!$D$5)</f>
        <v>-0.10544217687074847</v>
      </c>
      <c r="L180" s="41">
        <f>($CP180-'רשימות עזר'!$C$6)/('רשימות עזר'!$D$6)</f>
        <v>0.84751773049645418</v>
      </c>
      <c r="M180" s="42">
        <f>(CQ180-'רשימות עזר'!$C$7)/('רשימות עזר'!$D$7)</f>
        <v>-0.80199252801992504</v>
      </c>
      <c r="N180" s="73">
        <f t="shared" si="16"/>
        <v>-0.23099626400996248</v>
      </c>
      <c r="O180">
        <v>3</v>
      </c>
      <c r="P180">
        <v>2</v>
      </c>
      <c r="Q180" t="b">
        <v>0</v>
      </c>
      <c r="R180" s="4">
        <v>3</v>
      </c>
      <c r="S180" s="4">
        <v>3</v>
      </c>
      <c r="T180" s="4">
        <v>3</v>
      </c>
      <c r="U180" s="4">
        <v>1</v>
      </c>
      <c r="V180" s="4">
        <v>4</v>
      </c>
      <c r="W180" s="4">
        <v>3</v>
      </c>
      <c r="X180" s="4">
        <v>3</v>
      </c>
      <c r="Y180" s="4">
        <v>1</v>
      </c>
      <c r="Z180" s="4">
        <v>3</v>
      </c>
      <c r="AA180" s="4">
        <v>5</v>
      </c>
      <c r="AB180" s="4">
        <v>3</v>
      </c>
      <c r="AC180" s="4">
        <v>5</v>
      </c>
      <c r="AD180" s="4">
        <v>5</v>
      </c>
      <c r="AE180" s="4">
        <v>2</v>
      </c>
      <c r="AF180" s="4">
        <v>4</v>
      </c>
      <c r="AG180" s="6">
        <v>4</v>
      </c>
      <c r="AH180" s="12">
        <v>2</v>
      </c>
      <c r="AI180" s="6">
        <v>1</v>
      </c>
      <c r="AJ180" s="10">
        <v>1</v>
      </c>
      <c r="AK180" s="6">
        <v>2</v>
      </c>
      <c r="AL180" s="8">
        <v>2</v>
      </c>
      <c r="AM180" s="14">
        <v>4</v>
      </c>
      <c r="AN180" s="6">
        <v>1</v>
      </c>
      <c r="AO180" s="12">
        <v>1</v>
      </c>
      <c r="AP180" s="6">
        <v>1</v>
      </c>
      <c r="AQ180" s="10">
        <v>1</v>
      </c>
      <c r="AR180" s="6">
        <v>1</v>
      </c>
      <c r="AS180" s="8">
        <v>1</v>
      </c>
      <c r="AT180" s="14">
        <v>2</v>
      </c>
      <c r="AU180" s="6">
        <v>1</v>
      </c>
      <c r="AV180" s="12">
        <v>4</v>
      </c>
      <c r="AW180" s="6">
        <v>3</v>
      </c>
      <c r="AX180" s="10">
        <v>1</v>
      </c>
      <c r="AY180" s="6">
        <v>1</v>
      </c>
      <c r="AZ180" s="8">
        <v>1</v>
      </c>
      <c r="BA180" s="14">
        <v>4</v>
      </c>
      <c r="BB180" s="6">
        <v>3</v>
      </c>
      <c r="BC180" s="12">
        <v>4</v>
      </c>
      <c r="BD180" s="6">
        <v>1</v>
      </c>
      <c r="BE180" s="10">
        <v>1</v>
      </c>
      <c r="BF180" s="6">
        <v>1</v>
      </c>
      <c r="BG180" s="8">
        <v>2</v>
      </c>
      <c r="BH180" s="14">
        <v>4</v>
      </c>
      <c r="BI180" s="6">
        <v>3</v>
      </c>
      <c r="BJ180" s="12">
        <v>4</v>
      </c>
      <c r="BK180" s="6">
        <v>4</v>
      </c>
      <c r="BL180" s="10">
        <v>2</v>
      </c>
      <c r="BM180" s="6">
        <v>1</v>
      </c>
      <c r="BN180" s="8">
        <v>2</v>
      </c>
      <c r="BO180" s="14">
        <v>4</v>
      </c>
      <c r="BP180" s="6">
        <v>1</v>
      </c>
      <c r="BQ180" s="12">
        <v>4</v>
      </c>
      <c r="BR180" s="6">
        <v>3</v>
      </c>
      <c r="BS180" s="10">
        <v>1</v>
      </c>
      <c r="BT180" s="6">
        <v>1</v>
      </c>
      <c r="BU180" s="8">
        <v>1</v>
      </c>
      <c r="BV180" s="14">
        <v>3</v>
      </c>
      <c r="BW180" s="6">
        <v>1</v>
      </c>
      <c r="BX180" s="12">
        <v>1</v>
      </c>
      <c r="BY180" s="6">
        <v>1</v>
      </c>
      <c r="BZ180" s="10">
        <v>1</v>
      </c>
      <c r="CA180" s="6">
        <v>2</v>
      </c>
      <c r="CB180" s="8">
        <v>3</v>
      </c>
      <c r="CC180" s="14">
        <v>2</v>
      </c>
      <c r="CD180" s="6">
        <v>3</v>
      </c>
      <c r="CE180" s="12">
        <v>2</v>
      </c>
      <c r="CF180" s="6">
        <v>1</v>
      </c>
      <c r="CG180" s="10">
        <v>2</v>
      </c>
      <c r="CH180" s="6">
        <v>1</v>
      </c>
      <c r="CI180" s="8">
        <v>2</v>
      </c>
      <c r="CJ180" s="14">
        <v>2</v>
      </c>
      <c r="CK180" s="58">
        <f t="shared" si="17"/>
        <v>48</v>
      </c>
      <c r="CL180" s="59">
        <f t="shared" si="18"/>
        <v>41</v>
      </c>
      <c r="CM180" s="60">
        <f t="shared" si="19"/>
        <v>22</v>
      </c>
      <c r="CN180" s="61">
        <f t="shared" si="20"/>
        <v>10</v>
      </c>
      <c r="CO180" s="62">
        <f t="shared" si="21"/>
        <v>14</v>
      </c>
      <c r="CP180" s="63">
        <f t="shared" si="22"/>
        <v>25</v>
      </c>
      <c r="CQ180" s="64">
        <f t="shared" si="23"/>
        <v>113</v>
      </c>
    </row>
    <row r="181" spans="1:95" x14ac:dyDescent="0.25">
      <c r="A181" s="1">
        <v>42166.210451388892</v>
      </c>
      <c r="B181" t="s">
        <v>934</v>
      </c>
      <c r="C181" t="s">
        <v>934</v>
      </c>
      <c r="D181" t="s">
        <v>428</v>
      </c>
      <c r="E181" t="s">
        <v>935</v>
      </c>
      <c r="F181" t="s">
        <v>61</v>
      </c>
      <c r="G181" s="29">
        <f>(SUM(R181:AF181)-'רשימות עזר'!$C$8)/'רשימות עזר'!$D$8</f>
        <v>-0.45999999999999991</v>
      </c>
      <c r="H181" s="37">
        <f>(SUM(AG181+AI181+AK181+AN181+AP181+AR181+AU181+AW181+BB181+BD181+BF181+BI181+BK181+BM181+BP181+BR181+BT181+BW181+BY181+CA181+CD181+CF181+CH181)-'רשימות עזר'!$C$2)/'רשימות עזר'!$D$2</f>
        <v>-2.4023323615160344</v>
      </c>
      <c r="I181" s="38">
        <f>($CM181-'רשימות עזר'!$C$3)/('רשימות עזר'!$D$3)</f>
        <v>2.7269841269841271</v>
      </c>
      <c r="J181" s="39">
        <f>($CN181-'רשימות עזר'!$C$4)/('רשימות עזר'!$D$4)</f>
        <v>-1.318725099601594</v>
      </c>
      <c r="K181" s="40">
        <f>($CO181-'רשימות עזר'!$C$5)/('רשימות עזר'!$D$5)</f>
        <v>-2.1462585034013606</v>
      </c>
      <c r="L181" s="41">
        <f>($CP181-'רשימות עזר'!$C$6)/('רשימות עזר'!$D$6)</f>
        <v>-0.92553191489361686</v>
      </c>
      <c r="M181" s="42">
        <f>(CQ181-'רשימות עזר'!$C$7)/('רשימות עזר'!$D$7)</f>
        <v>-2.4209215442092153</v>
      </c>
      <c r="N181" s="73">
        <f t="shared" si="16"/>
        <v>-1.4404607721046077</v>
      </c>
      <c r="O181">
        <v>2</v>
      </c>
      <c r="P181">
        <v>5</v>
      </c>
      <c r="Q181" t="s">
        <v>64</v>
      </c>
      <c r="R181" s="4">
        <v>5</v>
      </c>
      <c r="S181" s="4">
        <v>1</v>
      </c>
      <c r="T181" s="4">
        <v>2</v>
      </c>
      <c r="U181" s="4">
        <v>2</v>
      </c>
      <c r="V181" s="4">
        <v>2</v>
      </c>
      <c r="W181" s="4">
        <v>2</v>
      </c>
      <c r="X181" s="4">
        <v>1</v>
      </c>
      <c r="Y181" s="4">
        <v>1</v>
      </c>
      <c r="Z181" s="4">
        <v>1</v>
      </c>
      <c r="AA181" s="4">
        <v>8</v>
      </c>
      <c r="AB181" s="4">
        <v>1</v>
      </c>
      <c r="AC181" s="4">
        <v>2</v>
      </c>
      <c r="AD181" s="4">
        <v>3</v>
      </c>
      <c r="AE181" s="4">
        <v>3</v>
      </c>
      <c r="AF181" s="4">
        <v>2</v>
      </c>
      <c r="AG181" s="6">
        <v>3</v>
      </c>
      <c r="AH181" s="12">
        <v>4</v>
      </c>
      <c r="AI181" s="6">
        <v>1</v>
      </c>
      <c r="AJ181" s="10">
        <v>2</v>
      </c>
      <c r="AK181" s="6">
        <v>1</v>
      </c>
      <c r="AL181" s="8">
        <v>1</v>
      </c>
      <c r="AM181" s="14">
        <v>3</v>
      </c>
      <c r="AN181" s="6">
        <v>1</v>
      </c>
      <c r="AO181" s="12">
        <v>3</v>
      </c>
      <c r="AP181" s="6">
        <v>1</v>
      </c>
      <c r="AQ181" s="10">
        <v>1</v>
      </c>
      <c r="AR181" s="6">
        <v>1</v>
      </c>
      <c r="AS181" s="8">
        <v>1</v>
      </c>
      <c r="AT181" s="14">
        <v>1</v>
      </c>
      <c r="AU181" s="6">
        <v>1</v>
      </c>
      <c r="AV181" s="12">
        <v>4</v>
      </c>
      <c r="AW181" s="6">
        <v>1</v>
      </c>
      <c r="AX181" s="10">
        <v>1</v>
      </c>
      <c r="AY181" s="6">
        <v>1</v>
      </c>
      <c r="AZ181" s="8">
        <v>1</v>
      </c>
      <c r="BA181" s="14">
        <v>2</v>
      </c>
      <c r="BB181" s="6">
        <v>1</v>
      </c>
      <c r="BC181" s="12">
        <v>4</v>
      </c>
      <c r="BD181" s="6">
        <v>1</v>
      </c>
      <c r="BE181" s="10">
        <v>2</v>
      </c>
      <c r="BF181" s="6">
        <v>1</v>
      </c>
      <c r="BG181" s="8">
        <v>1</v>
      </c>
      <c r="BH181" s="14">
        <v>4</v>
      </c>
      <c r="BI181" s="6">
        <v>1</v>
      </c>
      <c r="BJ181" s="12">
        <v>4</v>
      </c>
      <c r="BK181" s="6">
        <v>3</v>
      </c>
      <c r="BL181" s="10">
        <v>1</v>
      </c>
      <c r="BM181" s="6">
        <v>1</v>
      </c>
      <c r="BN181" s="8">
        <v>1</v>
      </c>
      <c r="BO181" s="14">
        <v>4</v>
      </c>
      <c r="BP181" s="6">
        <v>1</v>
      </c>
      <c r="BQ181" s="12">
        <v>4</v>
      </c>
      <c r="BR181" s="6">
        <v>1</v>
      </c>
      <c r="BS181" s="10">
        <v>1</v>
      </c>
      <c r="BT181" s="6">
        <v>2</v>
      </c>
      <c r="BU181" s="8">
        <v>1</v>
      </c>
      <c r="BV181" s="14">
        <v>1</v>
      </c>
      <c r="BW181" s="6">
        <v>1</v>
      </c>
      <c r="BX181" s="12">
        <v>4</v>
      </c>
      <c r="BY181" s="6">
        <v>2</v>
      </c>
      <c r="BZ181" s="10">
        <v>2</v>
      </c>
      <c r="CA181" s="6">
        <v>1</v>
      </c>
      <c r="CB181" s="8">
        <v>1</v>
      </c>
      <c r="CC181" s="14">
        <v>3</v>
      </c>
      <c r="CD181" s="6">
        <v>1</v>
      </c>
      <c r="CE181" s="12">
        <v>4</v>
      </c>
      <c r="CF181" s="6">
        <v>1</v>
      </c>
      <c r="CG181" s="10">
        <v>1</v>
      </c>
      <c r="CH181" s="6">
        <v>1</v>
      </c>
      <c r="CI181" s="8">
        <v>1</v>
      </c>
      <c r="CJ181" s="14">
        <v>2</v>
      </c>
      <c r="CK181" s="58">
        <f t="shared" si="17"/>
        <v>36</v>
      </c>
      <c r="CL181" s="59">
        <f t="shared" si="18"/>
        <v>29</v>
      </c>
      <c r="CM181" s="60">
        <f t="shared" si="19"/>
        <v>31</v>
      </c>
      <c r="CN181" s="61">
        <f t="shared" si="20"/>
        <v>11</v>
      </c>
      <c r="CO181" s="62">
        <f t="shared" si="21"/>
        <v>8</v>
      </c>
      <c r="CP181" s="63">
        <f t="shared" si="22"/>
        <v>20</v>
      </c>
      <c r="CQ181" s="64">
        <f t="shared" si="23"/>
        <v>100</v>
      </c>
    </row>
    <row r="182" spans="1:95" x14ac:dyDescent="0.25">
      <c r="A182" s="1">
        <v>42166.221631944441</v>
      </c>
      <c r="B182" t="s">
        <v>936</v>
      </c>
      <c r="C182" t="s">
        <v>936</v>
      </c>
      <c r="D182" t="s">
        <v>428</v>
      </c>
      <c r="E182" t="s">
        <v>937</v>
      </c>
      <c r="F182" t="s">
        <v>61</v>
      </c>
      <c r="G182" s="29">
        <f>(SUM(R182:AF182)-'רשימות עזר'!$C$8)/'רשימות עזר'!$D$8</f>
        <v>-5.9999999999999908E-2</v>
      </c>
      <c r="H182" s="37">
        <f>(SUM(AG182+AI182+AK182+AN182+AP182+AR182+AU182+AW182+BB182+BD182+BF182+BI182+BK182+BM182+BP182+BR182+BT182+BW182+BY182+CA182+CD182+CF182+CH182)-'רשימות עזר'!$C$2)/'רשימות עזר'!$D$2</f>
        <v>-1.0903790087463552</v>
      </c>
      <c r="I182" s="38">
        <f>($CM182-'רשימות עזר'!$C$3)/('רשימות עזר'!$D$3)</f>
        <v>-0.1301587301587302</v>
      </c>
      <c r="J182" s="39">
        <f>($CN182-'רשימות עזר'!$C$4)/('רשימות עזר'!$D$4)</f>
        <v>0.67330677290836638</v>
      </c>
      <c r="K182" s="40">
        <f>($CO182-'רשימות עזר'!$C$5)/('רשימות עזר'!$D$5)</f>
        <v>0.91496598639455762</v>
      </c>
      <c r="L182" s="41">
        <f>($CP182-'רשימות עזר'!$C$6)/('רשימות עזר'!$D$6)</f>
        <v>0.13829787234042573</v>
      </c>
      <c r="M182" s="42">
        <f>(CQ182-'רשימות עזר'!$C$7)/('רשימות עזר'!$D$7)</f>
        <v>-0.30386052303860495</v>
      </c>
      <c r="N182" s="73">
        <f t="shared" si="16"/>
        <v>-0.18193026151930242</v>
      </c>
      <c r="O182">
        <v>1</v>
      </c>
      <c r="P182">
        <v>7</v>
      </c>
      <c r="Q182" t="b">
        <v>0</v>
      </c>
      <c r="R182" s="4">
        <v>5</v>
      </c>
      <c r="S182" s="4">
        <v>5</v>
      </c>
      <c r="T182" s="4">
        <v>1</v>
      </c>
      <c r="U182" s="4">
        <v>3</v>
      </c>
      <c r="V182" s="4">
        <v>2</v>
      </c>
      <c r="W182" s="4">
        <v>2</v>
      </c>
      <c r="X182" s="4">
        <v>5</v>
      </c>
      <c r="Y182" s="4">
        <v>1</v>
      </c>
      <c r="Z182" s="4">
        <v>1</v>
      </c>
      <c r="AA182" s="4">
        <v>2</v>
      </c>
      <c r="AB182" s="4">
        <v>2</v>
      </c>
      <c r="AC182" s="4">
        <v>4</v>
      </c>
      <c r="AD182" s="4">
        <v>2</v>
      </c>
      <c r="AE182" s="4">
        <v>4</v>
      </c>
      <c r="AF182" s="4">
        <v>3</v>
      </c>
      <c r="AG182" s="6">
        <v>3</v>
      </c>
      <c r="AH182" s="12">
        <v>3</v>
      </c>
      <c r="AI182" s="6">
        <v>1</v>
      </c>
      <c r="AJ182" s="10">
        <v>2</v>
      </c>
      <c r="AK182" s="6">
        <v>2</v>
      </c>
      <c r="AL182" s="8">
        <v>3</v>
      </c>
      <c r="AM182" s="14">
        <v>3</v>
      </c>
      <c r="AN182" s="6">
        <v>1</v>
      </c>
      <c r="AO182" s="12">
        <v>3</v>
      </c>
      <c r="AP182" s="6">
        <v>1</v>
      </c>
      <c r="AQ182" s="10">
        <v>2</v>
      </c>
      <c r="AR182" s="6">
        <v>1</v>
      </c>
      <c r="AS182" s="8">
        <v>2</v>
      </c>
      <c r="AT182" s="14">
        <v>2</v>
      </c>
      <c r="AU182" s="6">
        <v>2</v>
      </c>
      <c r="AV182" s="12">
        <v>3</v>
      </c>
      <c r="AW182" s="6">
        <v>2</v>
      </c>
      <c r="AX182" s="10">
        <v>2</v>
      </c>
      <c r="AY182" s="6">
        <v>1</v>
      </c>
      <c r="AZ182" s="8">
        <v>2</v>
      </c>
      <c r="BA182" s="14">
        <v>4</v>
      </c>
      <c r="BB182" s="6">
        <v>1</v>
      </c>
      <c r="BC182" s="12">
        <v>3</v>
      </c>
      <c r="BD182" s="6">
        <v>1</v>
      </c>
      <c r="BE182" s="10">
        <v>2</v>
      </c>
      <c r="BF182" s="6">
        <v>2</v>
      </c>
      <c r="BG182" s="8">
        <v>2</v>
      </c>
      <c r="BH182" s="14">
        <v>3</v>
      </c>
      <c r="BI182" s="6">
        <v>2</v>
      </c>
      <c r="BJ182" s="12">
        <v>3</v>
      </c>
      <c r="BK182" s="6">
        <v>3</v>
      </c>
      <c r="BL182" s="10">
        <v>2</v>
      </c>
      <c r="BM182" s="6">
        <v>1</v>
      </c>
      <c r="BN182" s="8">
        <v>2</v>
      </c>
      <c r="BO182" s="14">
        <v>3</v>
      </c>
      <c r="BP182" s="6">
        <v>3</v>
      </c>
      <c r="BQ182" s="12">
        <v>3</v>
      </c>
      <c r="BR182" s="6">
        <v>1</v>
      </c>
      <c r="BS182" s="10">
        <v>2</v>
      </c>
      <c r="BT182" s="6">
        <v>1</v>
      </c>
      <c r="BU182" s="8">
        <v>1</v>
      </c>
      <c r="BV182" s="14">
        <v>2</v>
      </c>
      <c r="BW182" s="6">
        <v>1</v>
      </c>
      <c r="BX182" s="12">
        <v>1</v>
      </c>
      <c r="BY182" s="6">
        <v>2</v>
      </c>
      <c r="BZ182" s="10">
        <v>2</v>
      </c>
      <c r="CA182" s="6">
        <v>1</v>
      </c>
      <c r="CB182" s="8">
        <v>3</v>
      </c>
      <c r="CC182" s="14">
        <v>4</v>
      </c>
      <c r="CD182" s="6">
        <v>1</v>
      </c>
      <c r="CE182" s="12">
        <v>3</v>
      </c>
      <c r="CF182" s="6">
        <v>2</v>
      </c>
      <c r="CG182" s="10">
        <v>2</v>
      </c>
      <c r="CH182" s="6">
        <v>3</v>
      </c>
      <c r="CI182" s="8">
        <v>2</v>
      </c>
      <c r="CJ182" s="14">
        <v>2</v>
      </c>
      <c r="CK182" s="58">
        <f t="shared" si="17"/>
        <v>42</v>
      </c>
      <c r="CL182" s="59">
        <f t="shared" si="18"/>
        <v>38</v>
      </c>
      <c r="CM182" s="60">
        <f t="shared" si="19"/>
        <v>22</v>
      </c>
      <c r="CN182" s="61">
        <f t="shared" si="20"/>
        <v>16</v>
      </c>
      <c r="CO182" s="62">
        <f t="shared" si="21"/>
        <v>17</v>
      </c>
      <c r="CP182" s="63">
        <f t="shared" si="22"/>
        <v>23</v>
      </c>
      <c r="CQ182" s="64">
        <f t="shared" si="23"/>
        <v>117</v>
      </c>
    </row>
    <row r="183" spans="1:95" x14ac:dyDescent="0.25">
      <c r="A183" s="1">
        <v>42166.233576388891</v>
      </c>
      <c r="B183" t="s">
        <v>938</v>
      </c>
      <c r="C183" t="s">
        <v>938</v>
      </c>
      <c r="D183" t="s">
        <v>428</v>
      </c>
      <c r="E183" t="s">
        <v>939</v>
      </c>
      <c r="F183" t="s">
        <v>61</v>
      </c>
      <c r="G183" s="29">
        <f>(SUM(R183:AF183)-'רשימות עזר'!$C$8)/'רשימות עזר'!$D$8</f>
        <v>-0.52666666666666662</v>
      </c>
      <c r="H183" s="37">
        <f>(SUM(AG183+AI183+AK183+AN183+AP183+AR183+AU183+AW183+BB183+BD183+BF183+BI183+BK183+BM183+BP183+BR183+BT183+BW183+BY183+CA183+CD183+CF183+CH183)-'רשימות עזר'!$C$2)/'רשימות עזר'!$D$2</f>
        <v>-1.2361516034985418</v>
      </c>
      <c r="I183" s="38">
        <f>($CM183-'רשימות עזר'!$C$3)/('רשימות עזר'!$D$3)</f>
        <v>1.7746031746031745</v>
      </c>
      <c r="J183" s="39">
        <f>($CN183-'רשימות עזר'!$C$4)/('רשימות עזר'!$D$4)</f>
        <v>-0.52191235059760976</v>
      </c>
      <c r="K183" s="40">
        <f>($CO183-'רשימות עזר'!$C$5)/('רשימות עזר'!$D$5)</f>
        <v>-1.806122448979592</v>
      </c>
      <c r="L183" s="41">
        <f>($CP183-'רשימות עזר'!$C$6)/('רשימות עזר'!$D$6)</f>
        <v>0.84751773049645418</v>
      </c>
      <c r="M183" s="42">
        <f>(CQ183-'רשימות עזר'!$C$7)/('רשימות עזר'!$D$7)</f>
        <v>-0.67745952677459509</v>
      </c>
      <c r="N183" s="73">
        <f t="shared" si="16"/>
        <v>-0.60206309672063085</v>
      </c>
      <c r="O183">
        <v>1</v>
      </c>
      <c r="P183">
        <v>8</v>
      </c>
      <c r="Q183" t="b">
        <v>0</v>
      </c>
      <c r="R183" s="4">
        <v>7</v>
      </c>
      <c r="S183" s="4">
        <v>1</v>
      </c>
      <c r="T183" s="4">
        <v>1</v>
      </c>
      <c r="U183" s="4">
        <v>2</v>
      </c>
      <c r="V183" s="4">
        <v>1</v>
      </c>
      <c r="W183" s="4">
        <v>1</v>
      </c>
      <c r="X183" s="4">
        <v>8</v>
      </c>
      <c r="Y183" s="4">
        <v>2</v>
      </c>
      <c r="Z183" s="4">
        <v>1</v>
      </c>
      <c r="AA183" s="4">
        <v>1</v>
      </c>
      <c r="AB183" s="4">
        <v>1</v>
      </c>
      <c r="AC183" s="4">
        <v>1</v>
      </c>
      <c r="AD183" s="4">
        <v>1</v>
      </c>
      <c r="AE183" s="4">
        <v>5</v>
      </c>
      <c r="AF183" s="4">
        <v>2</v>
      </c>
      <c r="AG183" s="6">
        <v>4</v>
      </c>
      <c r="AH183" s="12">
        <v>3</v>
      </c>
      <c r="AI183" s="6">
        <v>2</v>
      </c>
      <c r="AJ183" s="10">
        <v>1</v>
      </c>
      <c r="AK183" s="6">
        <v>1</v>
      </c>
      <c r="AL183" s="8">
        <v>1</v>
      </c>
      <c r="AM183" s="14">
        <v>3</v>
      </c>
      <c r="AN183" s="6">
        <v>1</v>
      </c>
      <c r="AO183" s="12">
        <v>4</v>
      </c>
      <c r="AP183" s="6">
        <v>1</v>
      </c>
      <c r="AQ183" s="10">
        <v>1</v>
      </c>
      <c r="AR183" s="6">
        <v>1</v>
      </c>
      <c r="AS183" s="8">
        <v>1</v>
      </c>
      <c r="AT183" s="14">
        <v>2</v>
      </c>
      <c r="AU183" s="6">
        <v>1</v>
      </c>
      <c r="AV183" s="12">
        <v>3</v>
      </c>
      <c r="AW183" s="6">
        <v>2</v>
      </c>
      <c r="AX183" s="10">
        <v>1</v>
      </c>
      <c r="AY183" s="6">
        <v>2</v>
      </c>
      <c r="AZ183" s="8">
        <v>2</v>
      </c>
      <c r="BA183" s="14">
        <v>4</v>
      </c>
      <c r="BB183" s="6">
        <v>1</v>
      </c>
      <c r="BC183" s="12">
        <v>4</v>
      </c>
      <c r="BD183" s="6">
        <v>1</v>
      </c>
      <c r="BE183" s="10">
        <v>3</v>
      </c>
      <c r="BF183" s="6">
        <v>1</v>
      </c>
      <c r="BG183" s="8">
        <v>1</v>
      </c>
      <c r="BH183" s="14">
        <v>4</v>
      </c>
      <c r="BI183" s="6">
        <v>2</v>
      </c>
      <c r="BJ183" s="12">
        <v>4</v>
      </c>
      <c r="BK183" s="6">
        <v>2</v>
      </c>
      <c r="BL183" s="10">
        <v>1</v>
      </c>
      <c r="BM183" s="6">
        <v>2</v>
      </c>
      <c r="BN183" s="8">
        <v>1</v>
      </c>
      <c r="BO183" s="14">
        <v>3</v>
      </c>
      <c r="BP183" s="6">
        <v>2</v>
      </c>
      <c r="BQ183" s="12">
        <v>4</v>
      </c>
      <c r="BR183" s="6">
        <v>1</v>
      </c>
      <c r="BS183" s="10">
        <v>2</v>
      </c>
      <c r="BT183" s="6">
        <v>2</v>
      </c>
      <c r="BU183" s="8">
        <v>1</v>
      </c>
      <c r="BV183" s="14">
        <v>3</v>
      </c>
      <c r="BW183" s="6">
        <v>2</v>
      </c>
      <c r="BX183" s="12">
        <v>3</v>
      </c>
      <c r="BY183" s="6">
        <v>1</v>
      </c>
      <c r="BZ183" s="10">
        <v>2</v>
      </c>
      <c r="CA183" s="6">
        <v>1</v>
      </c>
      <c r="CB183" s="8">
        <v>1</v>
      </c>
      <c r="CC183" s="14">
        <v>3</v>
      </c>
      <c r="CD183" s="6">
        <v>2</v>
      </c>
      <c r="CE183" s="12">
        <v>3</v>
      </c>
      <c r="CF183" s="6">
        <v>2</v>
      </c>
      <c r="CG183" s="10">
        <v>2</v>
      </c>
      <c r="CH183" s="6">
        <v>2</v>
      </c>
      <c r="CI183" s="8">
        <v>1</v>
      </c>
      <c r="CJ183" s="14">
        <v>3</v>
      </c>
      <c r="CK183" s="58">
        <f t="shared" si="17"/>
        <v>35</v>
      </c>
      <c r="CL183" s="59">
        <f t="shared" si="18"/>
        <v>37</v>
      </c>
      <c r="CM183" s="60">
        <f t="shared" si="19"/>
        <v>28</v>
      </c>
      <c r="CN183" s="61">
        <f t="shared" si="20"/>
        <v>13</v>
      </c>
      <c r="CO183" s="62">
        <f t="shared" si="21"/>
        <v>9</v>
      </c>
      <c r="CP183" s="63">
        <f t="shared" si="22"/>
        <v>25</v>
      </c>
      <c r="CQ183" s="64">
        <f t="shared" si="23"/>
        <v>114</v>
      </c>
    </row>
    <row r="184" spans="1:95" x14ac:dyDescent="0.25">
      <c r="A184" s="1">
        <v>42169.178078703706</v>
      </c>
      <c r="B184" t="s">
        <v>942</v>
      </c>
      <c r="C184" t="s">
        <v>942</v>
      </c>
      <c r="D184" t="s">
        <v>428</v>
      </c>
      <c r="E184" t="s">
        <v>943</v>
      </c>
      <c r="F184" t="s">
        <v>61</v>
      </c>
      <c r="G184" s="29">
        <f>(SUM(R184:AF184)-'רשימות עזר'!$C$8)/'רשימות עזר'!$D$8</f>
        <v>-0.52666666666666662</v>
      </c>
      <c r="H184" s="37">
        <f>(SUM(AG184+AI184+AK184+AN184+AP184+AR184+AU184+AW184+BB184+BD184+BF184+BI184+BK184+BM184+BP184+BR184+BT184+BW184+BY184+CA184+CD184+CF184+CH184)-'רשימות עזר'!$C$2)/'רשימות עזר'!$D$2</f>
        <v>0.22157434402332407</v>
      </c>
      <c r="I184" s="38">
        <f>($CM184-'רשימות עזר'!$C$3)/('רשימות עזר'!$D$3)</f>
        <v>0.82222222222222219</v>
      </c>
      <c r="J184" s="39">
        <f>($CN184-'רשימות עזר'!$C$4)/('רשימות עזר'!$D$4)</f>
        <v>0.27490039840637431</v>
      </c>
      <c r="K184" s="40">
        <f>($CO184-'רשימות עזר'!$C$5)/('רשימות עזר'!$D$5)</f>
        <v>-1.4659863945578233</v>
      </c>
      <c r="L184" s="41">
        <f>($CP184-'רשימות עזר'!$C$6)/('רשימות עזר'!$D$6)</f>
        <v>-0.57092198581560272</v>
      </c>
      <c r="M184" s="42">
        <f>(CQ184-'רשימות עזר'!$C$7)/('רשימות עזר'!$D$7)</f>
        <v>6.97384806973851E-2</v>
      </c>
      <c r="N184" s="73">
        <f t="shared" si="16"/>
        <v>-0.22846409298464077</v>
      </c>
      <c r="O184">
        <v>1</v>
      </c>
      <c r="P184">
        <v>5</v>
      </c>
      <c r="Q184" t="s">
        <v>64</v>
      </c>
      <c r="R184" s="4">
        <v>5</v>
      </c>
      <c r="S184" s="4">
        <v>1</v>
      </c>
      <c r="T184" s="4">
        <v>1</v>
      </c>
      <c r="U184" s="4">
        <v>1</v>
      </c>
      <c r="V184" s="4">
        <v>2</v>
      </c>
      <c r="W184" s="4">
        <v>2</v>
      </c>
      <c r="X184" s="4">
        <v>1</v>
      </c>
      <c r="Y184" s="4">
        <v>1</v>
      </c>
      <c r="Z184" s="4">
        <v>4</v>
      </c>
      <c r="AA184" s="4">
        <v>1</v>
      </c>
      <c r="AB184" s="4">
        <v>1</v>
      </c>
      <c r="AC184" s="4">
        <v>1</v>
      </c>
      <c r="AD184" s="4">
        <v>4</v>
      </c>
      <c r="AE184" s="4">
        <v>2</v>
      </c>
      <c r="AF184" s="4">
        <v>8</v>
      </c>
      <c r="AG184" s="6">
        <v>3</v>
      </c>
      <c r="AH184" s="12">
        <v>4</v>
      </c>
      <c r="AI184" s="6">
        <v>2</v>
      </c>
      <c r="AJ184" s="10">
        <v>2</v>
      </c>
      <c r="AK184" s="6">
        <v>2</v>
      </c>
      <c r="AL184" s="8">
        <v>1</v>
      </c>
      <c r="AM184" s="14">
        <v>3</v>
      </c>
      <c r="AN184" s="6">
        <v>2</v>
      </c>
      <c r="AO184" s="12">
        <v>2</v>
      </c>
      <c r="AP184" s="6">
        <v>2</v>
      </c>
      <c r="AQ184" s="10">
        <v>2</v>
      </c>
      <c r="AR184" s="6">
        <v>2</v>
      </c>
      <c r="AS184" s="8">
        <v>1</v>
      </c>
      <c r="AT184" s="14">
        <v>1</v>
      </c>
      <c r="AU184" s="6">
        <v>1</v>
      </c>
      <c r="AV184" s="12">
        <v>3</v>
      </c>
      <c r="AW184" s="6">
        <v>3</v>
      </c>
      <c r="AX184" s="10">
        <v>1</v>
      </c>
      <c r="AY184" s="6">
        <v>2</v>
      </c>
      <c r="AZ184" s="8">
        <v>1</v>
      </c>
      <c r="BA184" s="14">
        <v>2</v>
      </c>
      <c r="BB184" s="6">
        <v>2</v>
      </c>
      <c r="BC184" s="12">
        <v>3</v>
      </c>
      <c r="BD184" s="6">
        <v>2</v>
      </c>
      <c r="BE184" s="10">
        <v>2</v>
      </c>
      <c r="BF184" s="6">
        <v>2</v>
      </c>
      <c r="BG184" s="8">
        <v>1</v>
      </c>
      <c r="BH184" s="14">
        <v>3</v>
      </c>
      <c r="BI184" s="6">
        <v>3</v>
      </c>
      <c r="BJ184" s="12">
        <v>4</v>
      </c>
      <c r="BK184" s="6">
        <v>2</v>
      </c>
      <c r="BL184" s="10">
        <v>2</v>
      </c>
      <c r="BM184" s="6">
        <v>2</v>
      </c>
      <c r="BN184" s="8">
        <v>2</v>
      </c>
      <c r="BO184" s="14">
        <v>4</v>
      </c>
      <c r="BP184" s="6">
        <v>2</v>
      </c>
      <c r="BQ184" s="12">
        <v>3</v>
      </c>
      <c r="BR184" s="6">
        <v>3</v>
      </c>
      <c r="BS184" s="10">
        <v>2</v>
      </c>
      <c r="BT184" s="6">
        <v>2</v>
      </c>
      <c r="BU184" s="8">
        <v>1</v>
      </c>
      <c r="BV184" s="14">
        <v>2</v>
      </c>
      <c r="BW184" s="6">
        <v>2</v>
      </c>
      <c r="BX184" s="12">
        <v>2</v>
      </c>
      <c r="BY184" s="6">
        <v>2</v>
      </c>
      <c r="BZ184" s="10">
        <v>2</v>
      </c>
      <c r="CA184" s="6">
        <v>1</v>
      </c>
      <c r="CB184" s="8">
        <v>2</v>
      </c>
      <c r="CC184" s="14">
        <v>3</v>
      </c>
      <c r="CD184" s="6">
        <v>2</v>
      </c>
      <c r="CE184" s="12">
        <v>4</v>
      </c>
      <c r="CF184" s="6">
        <v>2</v>
      </c>
      <c r="CG184" s="10">
        <v>2</v>
      </c>
      <c r="CH184" s="6">
        <v>1</v>
      </c>
      <c r="CI184" s="8">
        <v>1</v>
      </c>
      <c r="CJ184" s="14">
        <v>3</v>
      </c>
      <c r="CK184" s="58">
        <f t="shared" si="17"/>
        <v>35</v>
      </c>
      <c r="CL184" s="59">
        <f t="shared" si="18"/>
        <v>47</v>
      </c>
      <c r="CM184" s="60">
        <f t="shared" si="19"/>
        <v>25</v>
      </c>
      <c r="CN184" s="61">
        <f t="shared" si="20"/>
        <v>15</v>
      </c>
      <c r="CO184" s="62">
        <f t="shared" si="21"/>
        <v>10</v>
      </c>
      <c r="CP184" s="63">
        <f t="shared" si="22"/>
        <v>21</v>
      </c>
      <c r="CQ184" s="64">
        <f t="shared" si="23"/>
        <v>120</v>
      </c>
    </row>
    <row r="185" spans="1:95" x14ac:dyDescent="0.25">
      <c r="A185" s="1">
        <v>42169.184120370373</v>
      </c>
      <c r="B185" t="s">
        <v>944</v>
      </c>
      <c r="C185" t="s">
        <v>944</v>
      </c>
      <c r="D185" t="s">
        <v>428</v>
      </c>
      <c r="E185" t="s">
        <v>945</v>
      </c>
      <c r="F185" t="s">
        <v>61</v>
      </c>
      <c r="G185" s="29">
        <f>(SUM(R185:AF185)-'רשימות עזר'!$C$8)/'רשימות עזר'!$D$8</f>
        <v>-1.3266666666666667</v>
      </c>
      <c r="H185" s="37">
        <f>(SUM(AG185+AI185+AK185+AN185+AP185+AR185+AU185+AW185+BB185+BD185+BF185+BI185+BK185+BM185+BP185+BR185+BT185+BW185+BY185+CA185+CD185+CF185+CH185)-'רשימות עזר'!$C$2)/'רשימות עזר'!$D$2</f>
        <v>-1.6734693877551015</v>
      </c>
      <c r="I185" s="38">
        <f>($CM185-'רשימות עזר'!$C$3)/('רשימות עזר'!$D$3)</f>
        <v>1.4571428571428571</v>
      </c>
      <c r="J185" s="39">
        <f>($CN185-'רשימות עזר'!$C$4)/('רשימות עזר'!$D$4)</f>
        <v>-1.7171314741035859</v>
      </c>
      <c r="K185" s="40">
        <f>($CO185-'רשימות עזר'!$C$5)/('רשימות עזר'!$D$5)</f>
        <v>-0.78571428571428592</v>
      </c>
      <c r="L185" s="41">
        <f>($CP185-'רשימות עזר'!$C$6)/('רשימות עזר'!$D$6)</f>
        <v>2.2659574468085109</v>
      </c>
      <c r="M185" s="42">
        <f>(CQ185-'רשימות עזר'!$C$7)/('רשימות עזר'!$D$7)</f>
        <v>-0.80199252801992504</v>
      </c>
      <c r="N185" s="73">
        <f t="shared" si="16"/>
        <v>-1.0643295973432958</v>
      </c>
      <c r="O185">
        <v>1</v>
      </c>
      <c r="P185">
        <v>5</v>
      </c>
      <c r="Q185" t="b">
        <v>0</v>
      </c>
      <c r="R185" s="4">
        <v>2</v>
      </c>
      <c r="S185" s="4">
        <v>1</v>
      </c>
      <c r="T185" s="4">
        <v>1</v>
      </c>
      <c r="U185" s="4">
        <v>2</v>
      </c>
      <c r="V185" s="4">
        <v>2</v>
      </c>
      <c r="W185" s="4">
        <v>1</v>
      </c>
      <c r="X185" s="4">
        <v>1</v>
      </c>
      <c r="Y185" s="4">
        <v>2</v>
      </c>
      <c r="Z185" s="4">
        <v>1</v>
      </c>
      <c r="AA185" s="4">
        <v>1</v>
      </c>
      <c r="AB185" s="4">
        <v>2</v>
      </c>
      <c r="AC185" s="4">
        <v>2</v>
      </c>
      <c r="AD185" s="4">
        <v>1</v>
      </c>
      <c r="AE185" s="4">
        <v>2</v>
      </c>
      <c r="AF185" s="4">
        <v>2</v>
      </c>
      <c r="AG185" s="6">
        <v>4</v>
      </c>
      <c r="AH185" s="12">
        <v>3</v>
      </c>
      <c r="AI185" s="6">
        <v>1</v>
      </c>
      <c r="AJ185" s="10">
        <v>1</v>
      </c>
      <c r="AK185" s="6">
        <v>2</v>
      </c>
      <c r="AL185" s="8">
        <v>1</v>
      </c>
      <c r="AM185" s="14">
        <v>4</v>
      </c>
      <c r="AN185" s="6">
        <v>1</v>
      </c>
      <c r="AO185" s="12">
        <v>2</v>
      </c>
      <c r="AP185" s="6">
        <v>2</v>
      </c>
      <c r="AQ185" s="10">
        <v>1</v>
      </c>
      <c r="AR185" s="6">
        <v>1</v>
      </c>
      <c r="AS185" s="8">
        <v>2</v>
      </c>
      <c r="AT185" s="14">
        <v>3</v>
      </c>
      <c r="AU185" s="6">
        <v>1</v>
      </c>
      <c r="AV185" s="12">
        <v>4</v>
      </c>
      <c r="AW185" s="6">
        <v>2</v>
      </c>
      <c r="AX185" s="10">
        <v>1</v>
      </c>
      <c r="AY185" s="6">
        <v>1</v>
      </c>
      <c r="AZ185" s="8">
        <v>2</v>
      </c>
      <c r="BA185" s="14">
        <v>4</v>
      </c>
      <c r="BB185" s="6">
        <v>1</v>
      </c>
      <c r="BC185" s="12">
        <v>4</v>
      </c>
      <c r="BD185" s="6">
        <v>1</v>
      </c>
      <c r="BE185" s="10">
        <v>1</v>
      </c>
      <c r="BF185" s="6">
        <v>2</v>
      </c>
      <c r="BG185" s="8">
        <v>1</v>
      </c>
      <c r="BH185" s="14">
        <v>4</v>
      </c>
      <c r="BI185" s="6">
        <v>1</v>
      </c>
      <c r="BJ185" s="12">
        <v>4</v>
      </c>
      <c r="BK185" s="6">
        <v>2</v>
      </c>
      <c r="BL185" s="10">
        <v>1</v>
      </c>
      <c r="BM185" s="6">
        <v>2</v>
      </c>
      <c r="BN185" s="8">
        <v>1</v>
      </c>
      <c r="BO185" s="14">
        <v>4</v>
      </c>
      <c r="BP185" s="6">
        <v>1</v>
      </c>
      <c r="BQ185" s="12">
        <v>3</v>
      </c>
      <c r="BR185" s="6">
        <v>2</v>
      </c>
      <c r="BS185" s="10">
        <v>1</v>
      </c>
      <c r="BT185" s="6">
        <v>1</v>
      </c>
      <c r="BU185" s="8">
        <v>2</v>
      </c>
      <c r="BV185" s="14">
        <v>3</v>
      </c>
      <c r="BW185" s="6">
        <v>2</v>
      </c>
      <c r="BX185" s="12">
        <v>3</v>
      </c>
      <c r="BY185" s="6">
        <v>1</v>
      </c>
      <c r="BZ185" s="10">
        <v>1</v>
      </c>
      <c r="CA185" s="6">
        <v>1</v>
      </c>
      <c r="CB185" s="8">
        <v>2</v>
      </c>
      <c r="CC185" s="14">
        <v>3</v>
      </c>
      <c r="CD185" s="6">
        <v>1</v>
      </c>
      <c r="CE185" s="12">
        <v>4</v>
      </c>
      <c r="CF185" s="6">
        <v>1</v>
      </c>
      <c r="CG185" s="10">
        <v>3</v>
      </c>
      <c r="CH185" s="6">
        <v>1</v>
      </c>
      <c r="CI185" s="8">
        <v>1</v>
      </c>
      <c r="CJ185" s="14">
        <v>4</v>
      </c>
      <c r="CK185" s="58">
        <f t="shared" si="17"/>
        <v>23</v>
      </c>
      <c r="CL185" s="59">
        <f t="shared" si="18"/>
        <v>34</v>
      </c>
      <c r="CM185" s="60">
        <f t="shared" si="19"/>
        <v>27</v>
      </c>
      <c r="CN185" s="61">
        <f t="shared" si="20"/>
        <v>10</v>
      </c>
      <c r="CO185" s="62">
        <f t="shared" si="21"/>
        <v>12</v>
      </c>
      <c r="CP185" s="63">
        <f t="shared" si="22"/>
        <v>29</v>
      </c>
      <c r="CQ185" s="64">
        <f t="shared" si="23"/>
        <v>113</v>
      </c>
    </row>
    <row r="186" spans="1:95" x14ac:dyDescent="0.25">
      <c r="A186" s="1">
        <v>42169.196342592593</v>
      </c>
      <c r="B186" t="s">
        <v>946</v>
      </c>
      <c r="C186" t="s">
        <v>946</v>
      </c>
      <c r="D186" t="s">
        <v>428</v>
      </c>
      <c r="E186" t="s">
        <v>947</v>
      </c>
      <c r="F186" t="s">
        <v>61</v>
      </c>
      <c r="G186" s="29">
        <f>(SUM(R186:AF186)-'רשימות עזר'!$C$8)/'רשימות עזר'!$D$8</f>
        <v>-0.32666666666666655</v>
      </c>
      <c r="H186" s="37">
        <f>(SUM(AG186+AI186+AK186+AN186+AP186+AR186+AU186+AW186+BB186+BD186+BF186+BI186+BK186+BM186+BP186+BR186+BT186+BW186+BY186+CA186+CD186+CF186+CH186)-'רשימות עזר'!$C$2)/'רשימות עזר'!$D$2</f>
        <v>-1.0903790087463552</v>
      </c>
      <c r="I186" s="38">
        <f>($CM186-'רשימות עזר'!$C$3)/('רשימות עזר'!$D$3)</f>
        <v>1.7746031746031745</v>
      </c>
      <c r="J186" s="39">
        <f>($CN186-'רשימות עזר'!$C$4)/('רשימות עזר'!$D$4)</f>
        <v>-0.92031872509960189</v>
      </c>
      <c r="K186" s="40">
        <f>($CO186-'רשימות עזר'!$C$5)/('רשימות עזר'!$D$5)</f>
        <v>-1.4659863945578233</v>
      </c>
      <c r="L186" s="41">
        <f>($CP186-'רשימות עזר'!$C$6)/('רשימות עזר'!$D$6)</f>
        <v>-0.57092198581560272</v>
      </c>
      <c r="M186" s="42">
        <f>(CQ186-'רשימות עזר'!$C$7)/('רשימות עזר'!$D$7)</f>
        <v>-1.0510585305105851</v>
      </c>
      <c r="N186" s="73">
        <f t="shared" si="16"/>
        <v>-0.68886259858862586</v>
      </c>
      <c r="O186">
        <v>1</v>
      </c>
      <c r="P186">
        <v>8</v>
      </c>
      <c r="Q186" t="s">
        <v>64</v>
      </c>
      <c r="R186" s="4">
        <v>5</v>
      </c>
      <c r="S186" s="4">
        <v>3</v>
      </c>
      <c r="T186" s="4">
        <v>3</v>
      </c>
      <c r="U186" s="4">
        <v>2</v>
      </c>
      <c r="V186" s="4">
        <v>4</v>
      </c>
      <c r="W186" s="4">
        <v>1</v>
      </c>
      <c r="X186" s="4">
        <v>1</v>
      </c>
      <c r="Y186" s="4">
        <v>2</v>
      </c>
      <c r="Z186" s="4">
        <v>1</v>
      </c>
      <c r="AA186" s="4">
        <v>4</v>
      </c>
      <c r="AB186" s="4">
        <v>2</v>
      </c>
      <c r="AC186" s="4">
        <v>4</v>
      </c>
      <c r="AD186" s="4">
        <v>1</v>
      </c>
      <c r="AE186" s="4">
        <v>3</v>
      </c>
      <c r="AF186" s="4">
        <v>2</v>
      </c>
      <c r="AG186" s="6">
        <v>3</v>
      </c>
      <c r="AH186" s="12">
        <v>4</v>
      </c>
      <c r="AI186" s="6">
        <v>1</v>
      </c>
      <c r="AJ186" s="10">
        <v>1</v>
      </c>
      <c r="AK186" s="6">
        <v>1</v>
      </c>
      <c r="AL186" s="8">
        <v>2</v>
      </c>
      <c r="AM186" s="14">
        <v>3</v>
      </c>
      <c r="AN186" s="6">
        <v>2</v>
      </c>
      <c r="AO186" s="12">
        <v>2</v>
      </c>
      <c r="AP186" s="6">
        <v>1</v>
      </c>
      <c r="AQ186" s="10">
        <v>2</v>
      </c>
      <c r="AR186" s="6">
        <v>1</v>
      </c>
      <c r="AS186" s="8">
        <v>1</v>
      </c>
      <c r="AT186" s="14">
        <v>1</v>
      </c>
      <c r="AU186" s="6">
        <v>1</v>
      </c>
      <c r="AV186" s="12">
        <v>4</v>
      </c>
      <c r="AW186" s="6">
        <v>2</v>
      </c>
      <c r="AX186" s="10">
        <v>1</v>
      </c>
      <c r="AY186" s="6">
        <v>2</v>
      </c>
      <c r="AZ186" s="8">
        <v>1</v>
      </c>
      <c r="BA186" s="14">
        <v>3</v>
      </c>
      <c r="BB186" s="6">
        <v>1</v>
      </c>
      <c r="BC186" s="12">
        <v>3</v>
      </c>
      <c r="BD186" s="6">
        <v>1</v>
      </c>
      <c r="BE186" s="10">
        <v>2</v>
      </c>
      <c r="BF186" s="6">
        <v>1</v>
      </c>
      <c r="BG186" s="8">
        <v>2</v>
      </c>
      <c r="BH186" s="14">
        <v>3</v>
      </c>
      <c r="BI186" s="6">
        <v>2</v>
      </c>
      <c r="BJ186" s="12">
        <v>4</v>
      </c>
      <c r="BK186" s="6">
        <v>2</v>
      </c>
      <c r="BL186" s="10">
        <v>2</v>
      </c>
      <c r="BM186" s="6">
        <v>2</v>
      </c>
      <c r="BN186" s="8">
        <v>1</v>
      </c>
      <c r="BO186" s="14">
        <v>3</v>
      </c>
      <c r="BP186" s="6">
        <v>2</v>
      </c>
      <c r="BQ186" s="12">
        <v>4</v>
      </c>
      <c r="BR186" s="6">
        <v>3</v>
      </c>
      <c r="BS186" s="10">
        <v>1</v>
      </c>
      <c r="BT186" s="6">
        <v>1</v>
      </c>
      <c r="BU186" s="8">
        <v>1</v>
      </c>
      <c r="BV186" s="14">
        <v>2</v>
      </c>
      <c r="BW186" s="6">
        <v>2</v>
      </c>
      <c r="BX186" s="12">
        <v>3</v>
      </c>
      <c r="BY186" s="6">
        <v>2</v>
      </c>
      <c r="BZ186" s="10">
        <v>2</v>
      </c>
      <c r="CA186" s="6">
        <v>1</v>
      </c>
      <c r="CB186" s="8">
        <v>1</v>
      </c>
      <c r="CC186" s="14">
        <v>3</v>
      </c>
      <c r="CD186" s="6">
        <v>3</v>
      </c>
      <c r="CE186" s="12">
        <v>4</v>
      </c>
      <c r="CF186" s="6">
        <v>1</v>
      </c>
      <c r="CG186" s="10">
        <v>1</v>
      </c>
      <c r="CH186" s="6">
        <v>2</v>
      </c>
      <c r="CI186" s="8">
        <v>1</v>
      </c>
      <c r="CJ186" s="14">
        <v>3</v>
      </c>
      <c r="CK186" s="58">
        <f t="shared" si="17"/>
        <v>38</v>
      </c>
      <c r="CL186" s="59">
        <f t="shared" si="18"/>
        <v>38</v>
      </c>
      <c r="CM186" s="60">
        <f t="shared" si="19"/>
        <v>28</v>
      </c>
      <c r="CN186" s="61">
        <f t="shared" si="20"/>
        <v>12</v>
      </c>
      <c r="CO186" s="62">
        <f t="shared" si="21"/>
        <v>10</v>
      </c>
      <c r="CP186" s="63">
        <f t="shared" si="22"/>
        <v>21</v>
      </c>
      <c r="CQ186" s="64">
        <f t="shared" si="23"/>
        <v>111</v>
      </c>
    </row>
    <row r="187" spans="1:95" x14ac:dyDescent="0.25">
      <c r="A187" s="1">
        <v>42169.199594907404</v>
      </c>
      <c r="B187" t="s">
        <v>950</v>
      </c>
      <c r="C187" t="s">
        <v>950</v>
      </c>
      <c r="D187" t="s">
        <v>428</v>
      </c>
      <c r="E187" t="s">
        <v>951</v>
      </c>
      <c r="F187" t="s">
        <v>61</v>
      </c>
      <c r="G187" s="29">
        <f>(SUM(R187:AF187)-'רשימות עזר'!$C$8)/'רשימות עזר'!$D$8</f>
        <v>-1.5933333333333333</v>
      </c>
      <c r="H187" s="37">
        <f>(SUM(AG187+AI187+AK187+AN187+AP187+AR187+AU187+AW187+BB187+BD187+BF187+BI187+BK187+BM187+BP187+BR187+BT187+BW187+BY187+CA187+CD187+CF187+CH187)-'רשימות עזר'!$C$2)/'רשימות עזר'!$D$2</f>
        <v>-1.3819241982507284</v>
      </c>
      <c r="I187" s="38">
        <f>($CM187-'רשימות עזר'!$C$3)/('רשימות עזר'!$D$3)</f>
        <v>1.4571428571428571</v>
      </c>
      <c r="J187" s="39">
        <f>($CN187-'רשימות עזר'!$C$4)/('רשימות עזר'!$D$4)</f>
        <v>-0.92031872509960189</v>
      </c>
      <c r="K187" s="40">
        <f>($CO187-'רשימות עזר'!$C$5)/('רשימות עזר'!$D$5)</f>
        <v>-0.44557823129251717</v>
      </c>
      <c r="L187" s="41">
        <f>($CP187-'רשימות עזר'!$C$6)/('רשימות עזר'!$D$6)</f>
        <v>0.84751773049645418</v>
      </c>
      <c r="M187" s="42">
        <f>(CQ187-'רשימות עזר'!$C$7)/('רשימות עזר'!$D$7)</f>
        <v>-0.55292652552926502</v>
      </c>
      <c r="N187" s="73">
        <f t="shared" si="16"/>
        <v>-1.0731299294312993</v>
      </c>
      <c r="O187">
        <v>1</v>
      </c>
      <c r="P187">
        <v>5</v>
      </c>
      <c r="Q187" t="b">
        <v>0</v>
      </c>
      <c r="R187" s="4">
        <v>1</v>
      </c>
      <c r="S187" s="4">
        <v>1</v>
      </c>
      <c r="T187" s="4">
        <v>1</v>
      </c>
      <c r="U187" s="4">
        <v>2</v>
      </c>
      <c r="V187" s="4">
        <v>1</v>
      </c>
      <c r="W187" s="4">
        <v>1</v>
      </c>
      <c r="X187" s="4">
        <v>1</v>
      </c>
      <c r="Y187" s="4">
        <v>1</v>
      </c>
      <c r="Z187" s="4">
        <v>1</v>
      </c>
      <c r="AA187" s="4">
        <v>1</v>
      </c>
      <c r="AB187" s="4">
        <v>2</v>
      </c>
      <c r="AC187" s="4">
        <v>2</v>
      </c>
      <c r="AD187" s="4">
        <v>1</v>
      </c>
      <c r="AE187" s="4">
        <v>2</v>
      </c>
      <c r="AF187" s="4">
        <v>1</v>
      </c>
      <c r="AG187" s="6">
        <v>3</v>
      </c>
      <c r="AH187" s="12">
        <v>4</v>
      </c>
      <c r="AI187" s="6">
        <v>3</v>
      </c>
      <c r="AJ187" s="10">
        <v>2</v>
      </c>
      <c r="AK187" s="6">
        <v>2</v>
      </c>
      <c r="AL187" s="8">
        <v>2</v>
      </c>
      <c r="AM187" s="14">
        <v>3</v>
      </c>
      <c r="AN187" s="6">
        <v>2</v>
      </c>
      <c r="AO187" s="12">
        <v>3</v>
      </c>
      <c r="AP187" s="6">
        <v>1</v>
      </c>
      <c r="AQ187" s="10">
        <v>2</v>
      </c>
      <c r="AR187" s="6">
        <v>2</v>
      </c>
      <c r="AS187" s="8">
        <v>2</v>
      </c>
      <c r="AT187" s="14">
        <v>1</v>
      </c>
      <c r="AU187" s="6">
        <v>1</v>
      </c>
      <c r="AV187" s="12">
        <v>4</v>
      </c>
      <c r="AW187" s="6">
        <v>1</v>
      </c>
      <c r="AX187" s="10">
        <v>2</v>
      </c>
      <c r="AY187" s="6">
        <v>2</v>
      </c>
      <c r="AZ187" s="8">
        <v>1</v>
      </c>
      <c r="BA187" s="14">
        <v>4</v>
      </c>
      <c r="BB187" s="6">
        <v>1</v>
      </c>
      <c r="BC187" s="12">
        <v>4</v>
      </c>
      <c r="BD187" s="6">
        <v>1</v>
      </c>
      <c r="BE187" s="10">
        <v>1</v>
      </c>
      <c r="BF187" s="6">
        <v>1</v>
      </c>
      <c r="BG187" s="8">
        <v>1</v>
      </c>
      <c r="BH187" s="14">
        <v>3</v>
      </c>
      <c r="BI187" s="6">
        <v>2</v>
      </c>
      <c r="BJ187" s="12">
        <v>4</v>
      </c>
      <c r="BK187" s="6">
        <v>3</v>
      </c>
      <c r="BL187" s="10">
        <v>1</v>
      </c>
      <c r="BM187" s="6">
        <v>2</v>
      </c>
      <c r="BN187" s="8">
        <v>2</v>
      </c>
      <c r="BO187" s="14">
        <v>4</v>
      </c>
      <c r="BP187" s="6">
        <v>1</v>
      </c>
      <c r="BQ187" s="12">
        <v>4</v>
      </c>
      <c r="BR187" s="6">
        <v>1</v>
      </c>
      <c r="BS187" s="10">
        <v>2</v>
      </c>
      <c r="BT187" s="6">
        <v>1</v>
      </c>
      <c r="BU187" s="8">
        <v>1</v>
      </c>
      <c r="BV187" s="14">
        <v>3</v>
      </c>
      <c r="BW187" s="6">
        <v>2</v>
      </c>
      <c r="BX187" s="12">
        <v>2</v>
      </c>
      <c r="BY187" s="6">
        <v>1</v>
      </c>
      <c r="BZ187" s="10">
        <v>1</v>
      </c>
      <c r="CA187" s="6">
        <v>1</v>
      </c>
      <c r="CB187" s="8">
        <v>3</v>
      </c>
      <c r="CC187" s="14">
        <v>4</v>
      </c>
      <c r="CD187" s="6">
        <v>2</v>
      </c>
      <c r="CE187" s="12">
        <v>2</v>
      </c>
      <c r="CF187" s="6">
        <v>1</v>
      </c>
      <c r="CG187" s="10">
        <v>1</v>
      </c>
      <c r="CH187" s="6">
        <v>1</v>
      </c>
      <c r="CI187" s="8">
        <v>1</v>
      </c>
      <c r="CJ187" s="14">
        <v>3</v>
      </c>
      <c r="CK187" s="58">
        <f t="shared" si="17"/>
        <v>19</v>
      </c>
      <c r="CL187" s="59">
        <f t="shared" si="18"/>
        <v>36</v>
      </c>
      <c r="CM187" s="60">
        <f t="shared" si="19"/>
        <v>27</v>
      </c>
      <c r="CN187" s="61">
        <f t="shared" si="20"/>
        <v>12</v>
      </c>
      <c r="CO187" s="62">
        <f t="shared" si="21"/>
        <v>13</v>
      </c>
      <c r="CP187" s="63">
        <f t="shared" si="22"/>
        <v>25</v>
      </c>
      <c r="CQ187" s="64">
        <f t="shared" si="23"/>
        <v>115</v>
      </c>
    </row>
    <row r="188" spans="1:95" x14ac:dyDescent="0.25">
      <c r="A188" s="1">
        <v>42170.178784722222</v>
      </c>
      <c r="B188" t="s">
        <v>958</v>
      </c>
      <c r="C188" t="s">
        <v>958</v>
      </c>
      <c r="D188" t="s">
        <v>428</v>
      </c>
      <c r="E188" t="s">
        <v>959</v>
      </c>
      <c r="F188" t="s">
        <v>61</v>
      </c>
      <c r="G188" s="29">
        <f>(SUM(R188:AF188)-'רשימות עזר'!$C$8)/'רשימות עזר'!$D$8</f>
        <v>-1.5933333333333333</v>
      </c>
      <c r="H188" s="37">
        <f>(SUM(AG188+AI188+AK188+AN188+AP188+AR188+AU188+AW188+BB188+BD188+BF188+BI188+BK188+BM188+BP188+BR188+BT188+BW188+BY188+CA188+CD188+CF188+CH188)-'רשימות עזר'!$C$2)/'רשימות עזר'!$D$2</f>
        <v>-1.8192419825072881</v>
      </c>
      <c r="I188" s="38">
        <f>($CM188-'רשימות עזר'!$C$3)/('רשימות עזר'!$D$3)</f>
        <v>1.4571428571428571</v>
      </c>
      <c r="J188" s="39">
        <f>($CN188-'רשימות עזר'!$C$4)/('רשימות עזר'!$D$4)</f>
        <v>-1.318725099601594</v>
      </c>
      <c r="K188" s="40">
        <f>($CO188-'רשימות עזר'!$C$5)/('רשימות עזר'!$D$5)</f>
        <v>-0.78571428571428592</v>
      </c>
      <c r="L188" s="41">
        <f>($CP188-'רשימות עזר'!$C$6)/('רשימות עזר'!$D$6)</f>
        <v>1.2021276595744683</v>
      </c>
      <c r="M188" s="42">
        <f>(CQ188-'רשימות עזר'!$C$7)/('רשימות עזר'!$D$7)</f>
        <v>-1.1755915317559151</v>
      </c>
      <c r="N188" s="73">
        <f t="shared" si="16"/>
        <v>-1.3844624325446242</v>
      </c>
      <c r="O188">
        <v>1</v>
      </c>
      <c r="P188">
        <v>5</v>
      </c>
      <c r="Q188" t="b">
        <v>0</v>
      </c>
      <c r="R188" s="4">
        <v>2</v>
      </c>
      <c r="S188" s="4">
        <v>1</v>
      </c>
      <c r="T188" s="4">
        <v>1</v>
      </c>
      <c r="U188" s="4">
        <v>1</v>
      </c>
      <c r="V188" s="4">
        <v>2</v>
      </c>
      <c r="W188" s="4">
        <v>1</v>
      </c>
      <c r="X188" s="4">
        <v>1</v>
      </c>
      <c r="Y188" s="4">
        <v>1</v>
      </c>
      <c r="Z188" s="4">
        <v>1</v>
      </c>
      <c r="AA188" s="4">
        <v>1</v>
      </c>
      <c r="AB188" s="4">
        <v>1</v>
      </c>
      <c r="AC188" s="4">
        <v>2</v>
      </c>
      <c r="AD188" s="4">
        <v>1</v>
      </c>
      <c r="AE188" s="4">
        <v>2</v>
      </c>
      <c r="AF188" s="4">
        <v>1</v>
      </c>
      <c r="AG188" s="6">
        <v>4</v>
      </c>
      <c r="AH188" s="12">
        <v>4</v>
      </c>
      <c r="AI188" s="6">
        <v>1</v>
      </c>
      <c r="AJ188" s="10">
        <v>1</v>
      </c>
      <c r="AK188" s="6">
        <v>2</v>
      </c>
      <c r="AL188" s="8">
        <v>2</v>
      </c>
      <c r="AM188" s="14">
        <v>3</v>
      </c>
      <c r="AN188" s="6">
        <v>1</v>
      </c>
      <c r="AO188" s="12">
        <v>3</v>
      </c>
      <c r="AP188" s="6">
        <v>1</v>
      </c>
      <c r="AQ188" s="10">
        <v>1</v>
      </c>
      <c r="AR188" s="6">
        <v>1</v>
      </c>
      <c r="AS188" s="8">
        <v>1</v>
      </c>
      <c r="AT188" s="14">
        <v>4</v>
      </c>
      <c r="AU188" s="6">
        <v>1</v>
      </c>
      <c r="AV188" s="12">
        <v>4</v>
      </c>
      <c r="AW188" s="6">
        <v>2</v>
      </c>
      <c r="AX188" s="10">
        <v>1</v>
      </c>
      <c r="AY188" s="6">
        <v>1</v>
      </c>
      <c r="AZ188" s="8">
        <v>2</v>
      </c>
      <c r="BA188" s="14">
        <v>3</v>
      </c>
      <c r="BB188" s="6">
        <v>1</v>
      </c>
      <c r="BC188" s="12">
        <v>4</v>
      </c>
      <c r="BD188" s="6">
        <v>1</v>
      </c>
      <c r="BE188" s="10">
        <v>3</v>
      </c>
      <c r="BF188" s="6">
        <v>1</v>
      </c>
      <c r="BG188" s="8">
        <v>1</v>
      </c>
      <c r="BH188" s="14">
        <v>4</v>
      </c>
      <c r="BI188" s="6">
        <v>1</v>
      </c>
      <c r="BJ188" s="12">
        <v>1</v>
      </c>
      <c r="BK188" s="6">
        <v>2</v>
      </c>
      <c r="BL188" s="10">
        <v>1</v>
      </c>
      <c r="BM188" s="6">
        <v>1</v>
      </c>
      <c r="BN188" s="8">
        <v>2</v>
      </c>
      <c r="BO188" s="14">
        <v>3</v>
      </c>
      <c r="BP188" s="6">
        <v>2</v>
      </c>
      <c r="BQ188" s="12">
        <v>4</v>
      </c>
      <c r="BR188" s="6">
        <v>2</v>
      </c>
      <c r="BS188" s="10">
        <v>1</v>
      </c>
      <c r="BT188" s="6">
        <v>2</v>
      </c>
      <c r="BU188" s="8">
        <v>1</v>
      </c>
      <c r="BV188" s="14">
        <v>3</v>
      </c>
      <c r="BW188" s="6">
        <v>1</v>
      </c>
      <c r="BX188" s="12">
        <v>3</v>
      </c>
      <c r="BY188" s="6">
        <v>2</v>
      </c>
      <c r="BZ188" s="10">
        <v>2</v>
      </c>
      <c r="CA188" s="6">
        <v>1</v>
      </c>
      <c r="CB188" s="8">
        <v>2</v>
      </c>
      <c r="CC188" s="14">
        <v>2</v>
      </c>
      <c r="CD188" s="6">
        <v>1</v>
      </c>
      <c r="CE188" s="12">
        <v>4</v>
      </c>
      <c r="CF188" s="6">
        <v>1</v>
      </c>
      <c r="CG188" s="10">
        <v>1</v>
      </c>
      <c r="CH188" s="6">
        <v>1</v>
      </c>
      <c r="CI188" s="8">
        <v>1</v>
      </c>
      <c r="CJ188" s="14">
        <v>4</v>
      </c>
      <c r="CK188" s="58">
        <f t="shared" si="17"/>
        <v>19</v>
      </c>
      <c r="CL188" s="59">
        <f t="shared" si="18"/>
        <v>33</v>
      </c>
      <c r="CM188" s="60">
        <f t="shared" si="19"/>
        <v>27</v>
      </c>
      <c r="CN188" s="61">
        <f t="shared" si="20"/>
        <v>11</v>
      </c>
      <c r="CO188" s="62">
        <f t="shared" si="21"/>
        <v>12</v>
      </c>
      <c r="CP188" s="63">
        <f t="shared" si="22"/>
        <v>26</v>
      </c>
      <c r="CQ188" s="64">
        <f t="shared" si="23"/>
        <v>110</v>
      </c>
    </row>
    <row r="189" spans="1:95" x14ac:dyDescent="0.25">
      <c r="A189" s="1">
        <v>42170.193495370368</v>
      </c>
      <c r="B189" t="s">
        <v>960</v>
      </c>
      <c r="C189" t="s">
        <v>960</v>
      </c>
      <c r="D189" t="s">
        <v>428</v>
      </c>
      <c r="E189" t="s">
        <v>961</v>
      </c>
      <c r="F189" t="s">
        <v>61</v>
      </c>
      <c r="G189" s="29">
        <f>(SUM(R189:AF189)-'רשימות עזר'!$C$8)/'רשימות עזר'!$D$8</f>
        <v>-0.45999999999999991</v>
      </c>
      <c r="H189" s="37">
        <f>(SUM(AG189+AI189+AK189+AN189+AP189+AR189+AU189+AW189+BB189+BD189+BF189+BI189+BK189+BM189+BP189+BR189+BT189+BW189+BY189+CA189+CD189+CF189+CH189)-'רשימות עזר'!$C$2)/'רשימות עזר'!$D$2</f>
        <v>-0.36151603498542229</v>
      </c>
      <c r="I189" s="38">
        <f>($CM189-'רשימות עזר'!$C$3)/('רשימות עזר'!$D$3)</f>
        <v>0.50476190476190474</v>
      </c>
      <c r="J189" s="39">
        <f>($CN189-'רשימות עזר'!$C$4)/('רשימות עזר'!$D$4)</f>
        <v>0.27490039840637431</v>
      </c>
      <c r="K189" s="40">
        <f>($CO189-'רשימות עזר'!$C$5)/('רשימות עזר'!$D$5)</f>
        <v>0.57482993197278898</v>
      </c>
      <c r="L189" s="41">
        <f>($CP189-'רשימות עזר'!$C$6)/('רשימות עזר'!$D$6)</f>
        <v>1.2021276595744683</v>
      </c>
      <c r="M189" s="42">
        <f>(CQ189-'רשימות עזר'!$C$7)/('רשימות עזר'!$D$7)</f>
        <v>0.69240348692403519</v>
      </c>
      <c r="N189" s="73">
        <f t="shared" si="16"/>
        <v>0.11620174346201764</v>
      </c>
      <c r="O189">
        <v>1</v>
      </c>
      <c r="P189">
        <v>5</v>
      </c>
      <c r="Q189" t="b">
        <v>0</v>
      </c>
      <c r="R189" s="4">
        <v>4</v>
      </c>
      <c r="S189" s="4">
        <v>1</v>
      </c>
      <c r="T189" s="4">
        <v>1</v>
      </c>
      <c r="U189" s="4">
        <v>1</v>
      </c>
      <c r="V189" s="4">
        <v>2</v>
      </c>
      <c r="W189" s="4">
        <v>6</v>
      </c>
      <c r="X189" s="4">
        <v>1</v>
      </c>
      <c r="Y189" s="4">
        <v>1</v>
      </c>
      <c r="Z189" s="4">
        <v>5</v>
      </c>
      <c r="AA189" s="4">
        <v>6</v>
      </c>
      <c r="AB189" s="4">
        <v>2</v>
      </c>
      <c r="AC189" s="4">
        <v>1</v>
      </c>
      <c r="AD189" s="4">
        <v>1</v>
      </c>
      <c r="AE189" s="4">
        <v>2</v>
      </c>
      <c r="AF189" s="4">
        <v>2</v>
      </c>
      <c r="AG189" s="6">
        <v>3</v>
      </c>
      <c r="AH189" s="12">
        <v>3</v>
      </c>
      <c r="AI189" s="6">
        <v>2</v>
      </c>
      <c r="AJ189" s="10">
        <v>2</v>
      </c>
      <c r="AK189" s="6">
        <v>2</v>
      </c>
      <c r="AL189" s="8">
        <v>3</v>
      </c>
      <c r="AM189" s="14">
        <v>4</v>
      </c>
      <c r="AN189" s="6">
        <v>2</v>
      </c>
      <c r="AO189" s="12">
        <v>3</v>
      </c>
      <c r="AP189" s="6">
        <v>3</v>
      </c>
      <c r="AQ189" s="10">
        <v>1</v>
      </c>
      <c r="AR189" s="6">
        <v>1</v>
      </c>
      <c r="AS189" s="8">
        <v>1</v>
      </c>
      <c r="AT189" s="14">
        <v>3</v>
      </c>
      <c r="AU189" s="6">
        <v>2</v>
      </c>
      <c r="AV189" s="12">
        <v>3</v>
      </c>
      <c r="AW189" s="6">
        <v>3</v>
      </c>
      <c r="AX189" s="10">
        <v>2</v>
      </c>
      <c r="AY189" s="6">
        <v>1</v>
      </c>
      <c r="AZ189" s="8">
        <v>1</v>
      </c>
      <c r="BA189" s="14">
        <v>3</v>
      </c>
      <c r="BB189" s="6">
        <v>2</v>
      </c>
      <c r="BC189" s="12">
        <v>3</v>
      </c>
      <c r="BD189" s="6">
        <v>1</v>
      </c>
      <c r="BE189" s="10">
        <v>2</v>
      </c>
      <c r="BF189" s="6">
        <v>2</v>
      </c>
      <c r="BG189" s="8">
        <v>3</v>
      </c>
      <c r="BH189" s="14">
        <v>4</v>
      </c>
      <c r="BI189" s="6">
        <v>1</v>
      </c>
      <c r="BJ189" s="12">
        <v>3</v>
      </c>
      <c r="BK189" s="6">
        <v>3</v>
      </c>
      <c r="BL189" s="10">
        <v>2</v>
      </c>
      <c r="BM189" s="6">
        <v>1</v>
      </c>
      <c r="BN189" s="8">
        <v>2</v>
      </c>
      <c r="BO189" s="14">
        <v>4</v>
      </c>
      <c r="BP189" s="6">
        <v>1</v>
      </c>
      <c r="BQ189" s="12">
        <v>2</v>
      </c>
      <c r="BR189" s="6">
        <v>2</v>
      </c>
      <c r="BS189" s="10">
        <v>2</v>
      </c>
      <c r="BT189" s="6">
        <v>2</v>
      </c>
      <c r="BU189" s="8">
        <v>2</v>
      </c>
      <c r="BV189" s="14">
        <v>3</v>
      </c>
      <c r="BW189" s="6">
        <v>1</v>
      </c>
      <c r="BX189" s="12">
        <v>4</v>
      </c>
      <c r="BY189" s="6">
        <v>2</v>
      </c>
      <c r="BZ189" s="10">
        <v>1</v>
      </c>
      <c r="CA189" s="6">
        <v>2</v>
      </c>
      <c r="CB189" s="8">
        <v>2</v>
      </c>
      <c r="CC189" s="14">
        <v>2</v>
      </c>
      <c r="CD189" s="6">
        <v>2</v>
      </c>
      <c r="CE189" s="12">
        <v>3</v>
      </c>
      <c r="CF189" s="6">
        <v>2</v>
      </c>
      <c r="CG189" s="10">
        <v>3</v>
      </c>
      <c r="CH189" s="6">
        <v>1</v>
      </c>
      <c r="CI189" s="8">
        <v>2</v>
      </c>
      <c r="CJ189" s="14">
        <v>3</v>
      </c>
      <c r="CK189" s="58">
        <f t="shared" si="17"/>
        <v>36</v>
      </c>
      <c r="CL189" s="59">
        <f t="shared" si="18"/>
        <v>43</v>
      </c>
      <c r="CM189" s="60">
        <f t="shared" si="19"/>
        <v>24</v>
      </c>
      <c r="CN189" s="61">
        <f t="shared" si="20"/>
        <v>15</v>
      </c>
      <c r="CO189" s="62">
        <f t="shared" si="21"/>
        <v>16</v>
      </c>
      <c r="CP189" s="63">
        <f t="shared" si="22"/>
        <v>26</v>
      </c>
      <c r="CQ189" s="64">
        <f t="shared" si="23"/>
        <v>125</v>
      </c>
    </row>
    <row r="190" spans="1:95" x14ac:dyDescent="0.25">
      <c r="A190" s="1">
        <v>42170.208819444444</v>
      </c>
      <c r="B190" t="s">
        <v>962</v>
      </c>
      <c r="C190" t="s">
        <v>962</v>
      </c>
      <c r="D190" t="s">
        <v>428</v>
      </c>
      <c r="E190" t="s">
        <v>963</v>
      </c>
      <c r="F190" t="s">
        <v>61</v>
      </c>
      <c r="G190" s="29">
        <f>(SUM(R190:AF190)-'רשימות עזר'!$C$8)/'רשימות עזר'!$D$8</f>
        <v>-1.3933333333333333</v>
      </c>
      <c r="H190" s="37">
        <f>(SUM(AG190+AI190+AK190+AN190+AP190+AR190+AU190+AW190+BB190+BD190+BF190+BI190+BK190+BM190+BP190+BR190+BT190+BW190+BY190+CA190+CD190+CF190+CH190)-'רשימות עזר'!$C$2)/'רשימות עזר'!$D$2</f>
        <v>-2.1107871720116611</v>
      </c>
      <c r="I190" s="38">
        <f>($CM190-'רשימות עזר'!$C$3)/('רשימות עזר'!$D$3)</f>
        <v>0.50476190476190474</v>
      </c>
      <c r="J190" s="39">
        <f>($CN190-'רשימות עזר'!$C$4)/('רשימות עזר'!$D$4)</f>
        <v>-0.12350597609561774</v>
      </c>
      <c r="K190" s="40">
        <f>($CO190-'רשימות עזר'!$C$5)/('רשימות עזר'!$D$5)</f>
        <v>-0.78571428571428592</v>
      </c>
      <c r="L190" s="41">
        <f>($CP190-'רשימות עזר'!$C$6)/('רשימות עזר'!$D$6)</f>
        <v>-0.21631205673758847</v>
      </c>
      <c r="M190" s="42">
        <f>(CQ190-'רשימות עזר'!$C$7)/('רשימות עזר'!$D$7)</f>
        <v>-1.9227895392278953</v>
      </c>
      <c r="N190" s="73">
        <f t="shared" si="16"/>
        <v>-1.6580614362806143</v>
      </c>
      <c r="O190">
        <v>1</v>
      </c>
      <c r="P190">
        <v>5</v>
      </c>
      <c r="Q190" t="s">
        <v>64</v>
      </c>
      <c r="R190" s="4">
        <v>1</v>
      </c>
      <c r="S190" s="4">
        <v>1</v>
      </c>
      <c r="T190" s="4">
        <v>1</v>
      </c>
      <c r="U190" s="4">
        <v>1</v>
      </c>
      <c r="V190" s="4">
        <v>2</v>
      </c>
      <c r="W190" s="4">
        <v>1</v>
      </c>
      <c r="X190" s="4">
        <v>1</v>
      </c>
      <c r="Y190" s="4">
        <v>2</v>
      </c>
      <c r="Z190" s="4">
        <v>5</v>
      </c>
      <c r="AA190" s="4">
        <v>1</v>
      </c>
      <c r="AB190" s="4">
        <v>2</v>
      </c>
      <c r="AC190" s="4">
        <v>1</v>
      </c>
      <c r="AD190" s="4">
        <v>1</v>
      </c>
      <c r="AE190" s="4">
        <v>1</v>
      </c>
      <c r="AF190" s="4">
        <v>1</v>
      </c>
      <c r="AG190" s="6">
        <v>3</v>
      </c>
      <c r="AH190" s="12">
        <v>3</v>
      </c>
      <c r="AI190" s="6">
        <v>1</v>
      </c>
      <c r="AJ190" s="10">
        <v>2</v>
      </c>
      <c r="AK190" s="6">
        <v>2</v>
      </c>
      <c r="AL190" s="8">
        <v>1</v>
      </c>
      <c r="AM190" s="14">
        <v>2</v>
      </c>
      <c r="AN190" s="6">
        <v>1</v>
      </c>
      <c r="AO190" s="12">
        <v>3</v>
      </c>
      <c r="AP190" s="6">
        <v>1</v>
      </c>
      <c r="AQ190" s="10">
        <v>2</v>
      </c>
      <c r="AR190" s="6">
        <v>1</v>
      </c>
      <c r="AS190" s="8">
        <v>2</v>
      </c>
      <c r="AT190" s="14">
        <v>3</v>
      </c>
      <c r="AU190" s="6">
        <v>1</v>
      </c>
      <c r="AV190" s="12">
        <v>4</v>
      </c>
      <c r="AW190" s="6">
        <v>2</v>
      </c>
      <c r="AX190" s="10">
        <v>1</v>
      </c>
      <c r="AY190" s="6">
        <v>1</v>
      </c>
      <c r="AZ190" s="8">
        <v>1</v>
      </c>
      <c r="BA190" s="14">
        <v>3</v>
      </c>
      <c r="BB190" s="6">
        <v>1</v>
      </c>
      <c r="BC190" s="12">
        <v>3</v>
      </c>
      <c r="BD190" s="6">
        <v>1</v>
      </c>
      <c r="BE190" s="10">
        <v>3</v>
      </c>
      <c r="BF190" s="6">
        <v>1</v>
      </c>
      <c r="BG190" s="8">
        <v>2</v>
      </c>
      <c r="BH190" s="14">
        <v>3</v>
      </c>
      <c r="BI190" s="6">
        <v>2</v>
      </c>
      <c r="BJ190" s="12">
        <v>3</v>
      </c>
      <c r="BK190" s="6">
        <v>2</v>
      </c>
      <c r="BL190" s="10">
        <v>2</v>
      </c>
      <c r="BM190" s="6">
        <v>2</v>
      </c>
      <c r="BN190" s="8">
        <v>2</v>
      </c>
      <c r="BO190" s="14">
        <v>3</v>
      </c>
      <c r="BP190" s="6">
        <v>1</v>
      </c>
      <c r="BQ190" s="12">
        <v>3</v>
      </c>
      <c r="BR190" s="6">
        <v>2</v>
      </c>
      <c r="BS190" s="10">
        <v>1</v>
      </c>
      <c r="BT190" s="6">
        <v>1</v>
      </c>
      <c r="BU190" s="8">
        <v>1</v>
      </c>
      <c r="BV190" s="14">
        <v>2</v>
      </c>
      <c r="BW190" s="6">
        <v>1</v>
      </c>
      <c r="BX190" s="12">
        <v>3</v>
      </c>
      <c r="BY190" s="6">
        <v>1</v>
      </c>
      <c r="BZ190" s="10">
        <v>2</v>
      </c>
      <c r="CA190" s="6">
        <v>1</v>
      </c>
      <c r="CB190" s="8">
        <v>2</v>
      </c>
      <c r="CC190" s="14">
        <v>3</v>
      </c>
      <c r="CD190" s="6">
        <v>1</v>
      </c>
      <c r="CE190" s="12">
        <v>2</v>
      </c>
      <c r="CF190" s="6">
        <v>1</v>
      </c>
      <c r="CG190" s="10">
        <v>1</v>
      </c>
      <c r="CH190" s="6">
        <v>1</v>
      </c>
      <c r="CI190" s="8">
        <v>1</v>
      </c>
      <c r="CJ190" s="14">
        <v>3</v>
      </c>
      <c r="CK190" s="58">
        <f t="shared" si="17"/>
        <v>22</v>
      </c>
      <c r="CL190" s="59">
        <f t="shared" si="18"/>
        <v>31</v>
      </c>
      <c r="CM190" s="60">
        <f t="shared" si="19"/>
        <v>24</v>
      </c>
      <c r="CN190" s="61">
        <f t="shared" si="20"/>
        <v>14</v>
      </c>
      <c r="CO190" s="62">
        <f t="shared" si="21"/>
        <v>12</v>
      </c>
      <c r="CP190" s="63">
        <f t="shared" si="22"/>
        <v>22</v>
      </c>
      <c r="CQ190" s="64">
        <f t="shared" si="23"/>
        <v>104</v>
      </c>
    </row>
    <row r="191" spans="1:95" x14ac:dyDescent="0.25">
      <c r="A191" s="1">
        <v>42170.218969907408</v>
      </c>
      <c r="B191" t="s">
        <v>966</v>
      </c>
      <c r="C191" t="s">
        <v>966</v>
      </c>
      <c r="D191" t="s">
        <v>428</v>
      </c>
      <c r="E191" t="s">
        <v>967</v>
      </c>
      <c r="F191" t="s">
        <v>61</v>
      </c>
      <c r="G191" s="29">
        <f>(SUM(R191:AF191)-'רשימות עזר'!$C$8)/'רשימות עזר'!$D$8</f>
        <v>2.2066666666666666</v>
      </c>
      <c r="H191" s="37">
        <f>(SUM(AG191+AI191+AK191+AN191+AP191+AR191+AU191+AW191+BB191+BD191+BF191+BI191+BK191+BM191+BP191+BR191+BT191+BW191+BY191+CA191+CD191+CF191+CH191)-'רשימות עזר'!$C$2)/'רשימות עזר'!$D$2</f>
        <v>2.1166180758017497</v>
      </c>
      <c r="I191" s="38">
        <f>($CM191-'רשימות עזר'!$C$3)/('רשימות עזר'!$D$3)</f>
        <v>0.82222222222222219</v>
      </c>
      <c r="J191" s="39">
        <f>($CN191-'רשימות עזר'!$C$4)/('רשימות עזר'!$D$4)</f>
        <v>0.27490039840637431</v>
      </c>
      <c r="K191" s="40">
        <f>($CO191-'רשימות עזר'!$C$5)/('רשימות עזר'!$D$5)</f>
        <v>2.2755102040816326</v>
      </c>
      <c r="L191" s="41">
        <f>($CP191-'רשימות עזר'!$C$6)/('רשימות עזר'!$D$6)</f>
        <v>-1.6347517730496453</v>
      </c>
      <c r="M191" s="42">
        <f>(CQ191-'רשימות עזר'!$C$7)/('רשימות עזר'!$D$7)</f>
        <v>2.6849315068493156</v>
      </c>
      <c r="N191" s="73">
        <f t="shared" si="16"/>
        <v>2.4457990867579911</v>
      </c>
      <c r="O191">
        <v>1</v>
      </c>
      <c r="P191">
        <v>4</v>
      </c>
      <c r="Q191" t="b">
        <v>0</v>
      </c>
      <c r="R191" s="4">
        <v>3</v>
      </c>
      <c r="S191" s="4">
        <v>5</v>
      </c>
      <c r="T191" s="4">
        <v>3</v>
      </c>
      <c r="U191" s="4">
        <v>7</v>
      </c>
      <c r="V191" s="4">
        <v>3</v>
      </c>
      <c r="W191" s="4">
        <v>7</v>
      </c>
      <c r="X191" s="4">
        <v>8</v>
      </c>
      <c r="Y191" s="4">
        <v>7</v>
      </c>
      <c r="Z191" s="4">
        <v>6</v>
      </c>
      <c r="AA191" s="4">
        <v>3</v>
      </c>
      <c r="AB191" s="4">
        <v>3</v>
      </c>
      <c r="AC191" s="4">
        <v>3</v>
      </c>
      <c r="AD191" s="4">
        <v>3</v>
      </c>
      <c r="AE191" s="4">
        <v>8</v>
      </c>
      <c r="AF191" s="4">
        <v>7</v>
      </c>
      <c r="AG191" s="6">
        <v>2</v>
      </c>
      <c r="AH191" s="12">
        <v>4</v>
      </c>
      <c r="AI191" s="6">
        <v>1</v>
      </c>
      <c r="AJ191" s="10">
        <v>2</v>
      </c>
      <c r="AK191" s="6">
        <v>3</v>
      </c>
      <c r="AL191" s="8">
        <v>3</v>
      </c>
      <c r="AM191" s="14">
        <v>2</v>
      </c>
      <c r="AN191" s="6">
        <v>2</v>
      </c>
      <c r="AO191" s="12">
        <v>4</v>
      </c>
      <c r="AP191" s="6">
        <v>3</v>
      </c>
      <c r="AQ191" s="10">
        <v>1</v>
      </c>
      <c r="AR191" s="6">
        <v>2</v>
      </c>
      <c r="AS191" s="8">
        <v>2</v>
      </c>
      <c r="AT191" s="14">
        <v>2</v>
      </c>
      <c r="AU191" s="6">
        <v>2</v>
      </c>
      <c r="AV191" s="12">
        <v>3</v>
      </c>
      <c r="AW191" s="6">
        <v>4</v>
      </c>
      <c r="AX191" s="10">
        <v>1</v>
      </c>
      <c r="AY191" s="6">
        <v>2</v>
      </c>
      <c r="AZ191" s="8">
        <v>1</v>
      </c>
      <c r="BA191" s="14">
        <v>2</v>
      </c>
      <c r="BB191" s="6">
        <v>3</v>
      </c>
      <c r="BC191" s="12">
        <v>3</v>
      </c>
      <c r="BD191" s="6">
        <v>3</v>
      </c>
      <c r="BE191" s="10">
        <v>3</v>
      </c>
      <c r="BF191" s="6">
        <v>2</v>
      </c>
      <c r="BG191" s="8">
        <v>3</v>
      </c>
      <c r="BH191" s="14">
        <v>1</v>
      </c>
      <c r="BI191" s="6">
        <v>3</v>
      </c>
      <c r="BJ191" s="12">
        <v>4</v>
      </c>
      <c r="BK191" s="6">
        <v>3</v>
      </c>
      <c r="BL191" s="10">
        <v>1</v>
      </c>
      <c r="BM191" s="6">
        <v>2</v>
      </c>
      <c r="BN191" s="8">
        <v>3</v>
      </c>
      <c r="BO191" s="14">
        <v>3</v>
      </c>
      <c r="BP191" s="6">
        <v>2</v>
      </c>
      <c r="BQ191" s="12">
        <v>3</v>
      </c>
      <c r="BR191" s="6">
        <v>3</v>
      </c>
      <c r="BS191" s="10">
        <v>3</v>
      </c>
      <c r="BT191" s="6">
        <v>3</v>
      </c>
      <c r="BU191" s="8">
        <v>3</v>
      </c>
      <c r="BV191" s="14">
        <v>4</v>
      </c>
      <c r="BW191" s="6">
        <v>2</v>
      </c>
      <c r="BX191" s="12">
        <v>2</v>
      </c>
      <c r="BY191" s="6">
        <v>3</v>
      </c>
      <c r="BZ191" s="10">
        <v>1</v>
      </c>
      <c r="CA191" s="6">
        <v>2</v>
      </c>
      <c r="CB191" s="8">
        <v>3</v>
      </c>
      <c r="CC191" s="14">
        <v>3</v>
      </c>
      <c r="CD191" s="6">
        <v>4</v>
      </c>
      <c r="CE191" s="12">
        <v>2</v>
      </c>
      <c r="CF191" s="6">
        <v>3</v>
      </c>
      <c r="CG191" s="10">
        <v>3</v>
      </c>
      <c r="CH191" s="6">
        <v>3</v>
      </c>
      <c r="CI191" s="8">
        <v>3</v>
      </c>
      <c r="CJ191" s="14">
        <v>1</v>
      </c>
      <c r="CK191" s="58">
        <f t="shared" si="17"/>
        <v>76</v>
      </c>
      <c r="CL191" s="59">
        <f t="shared" si="18"/>
        <v>60</v>
      </c>
      <c r="CM191" s="60">
        <f t="shared" si="19"/>
        <v>25</v>
      </c>
      <c r="CN191" s="61">
        <f t="shared" si="20"/>
        <v>15</v>
      </c>
      <c r="CO191" s="62">
        <f t="shared" si="21"/>
        <v>21</v>
      </c>
      <c r="CP191" s="63">
        <f t="shared" si="22"/>
        <v>18</v>
      </c>
      <c r="CQ191" s="64">
        <f t="shared" si="23"/>
        <v>141</v>
      </c>
    </row>
    <row r="192" spans="1:95" x14ac:dyDescent="0.25">
      <c r="A192" s="1">
        <v>42170.304710648146</v>
      </c>
      <c r="B192" t="s">
        <v>970</v>
      </c>
      <c r="C192" t="s">
        <v>970</v>
      </c>
      <c r="D192" t="s">
        <v>428</v>
      </c>
      <c r="E192" t="s">
        <v>971</v>
      </c>
      <c r="F192" t="s">
        <v>61</v>
      </c>
      <c r="G192" s="29">
        <f>(SUM(R192:AF192)-'רשימות עזר'!$C$8)/'רשימות עזר'!$D$8</f>
        <v>0.7400000000000001</v>
      </c>
      <c r="H192" s="37">
        <f>(SUM(AG192+AI192+AK192+AN192+AP192+AR192+AU192+AW192+BB192+BD192+BF192+BI192+BK192+BM192+BP192+BR192+BT192+BW192+BY192+CA192+CD192+CF192+CH192)-'רשימות עזר'!$C$2)/'רשימות עזר'!$D$2</f>
        <v>1.2419825072886301</v>
      </c>
      <c r="I192" s="38">
        <f>($CM192-'רשימות עזר'!$C$3)/('רשימות עזר'!$D$3)</f>
        <v>-1.0825396825396827</v>
      </c>
      <c r="J192" s="39">
        <f>($CN192-'רשימות עזר'!$C$4)/('רשימות עזר'!$D$4)</f>
        <v>1.0717131474103585</v>
      </c>
      <c r="K192" s="40">
        <f>($CO192-'רשימות עזר'!$C$5)/('רשימות עזר'!$D$5)</f>
        <v>0.57482993197278898</v>
      </c>
      <c r="L192" s="41">
        <f>($CP192-'רשימות עזר'!$C$6)/('רשימות עזר'!$D$6)</f>
        <v>-0.92553191489361686</v>
      </c>
      <c r="M192" s="42">
        <f>(CQ192-'רשימות עזר'!$C$7)/('רשימות עזר'!$D$7)</f>
        <v>1.0660024906600252</v>
      </c>
      <c r="N192" s="73">
        <f t="shared" si="16"/>
        <v>0.90300124533001269</v>
      </c>
      <c r="O192">
        <v>6</v>
      </c>
      <c r="P192">
        <v>2</v>
      </c>
      <c r="Q192" t="b">
        <v>0</v>
      </c>
      <c r="R192" s="4">
        <v>7</v>
      </c>
      <c r="S192" s="4">
        <v>1</v>
      </c>
      <c r="T192" s="4">
        <v>3</v>
      </c>
      <c r="U192" s="4">
        <v>2</v>
      </c>
      <c r="V192" s="4">
        <v>2</v>
      </c>
      <c r="W192" s="4">
        <v>1</v>
      </c>
      <c r="X192" s="4">
        <v>8</v>
      </c>
      <c r="Y192" s="4">
        <v>5</v>
      </c>
      <c r="Z192" s="4">
        <v>5</v>
      </c>
      <c r="AA192" s="4">
        <v>5</v>
      </c>
      <c r="AB192" s="4">
        <v>2</v>
      </c>
      <c r="AC192" s="4">
        <v>2</v>
      </c>
      <c r="AD192" s="4">
        <v>5</v>
      </c>
      <c r="AE192" s="4">
        <v>3</v>
      </c>
      <c r="AF192" s="4">
        <v>3</v>
      </c>
      <c r="AG192" s="6">
        <v>3</v>
      </c>
      <c r="AH192" s="12">
        <v>2</v>
      </c>
      <c r="AI192" s="6">
        <v>2</v>
      </c>
      <c r="AJ192" s="10">
        <v>2</v>
      </c>
      <c r="AK192" s="6">
        <v>2</v>
      </c>
      <c r="AL192" s="8">
        <v>2</v>
      </c>
      <c r="AM192" s="14">
        <v>3</v>
      </c>
      <c r="AN192" s="6">
        <v>1</v>
      </c>
      <c r="AO192" s="12">
        <v>1</v>
      </c>
      <c r="AP192" s="6">
        <v>3</v>
      </c>
      <c r="AQ192" s="10">
        <v>2</v>
      </c>
      <c r="AR192" s="6">
        <v>2</v>
      </c>
      <c r="AS192" s="8">
        <v>2</v>
      </c>
      <c r="AT192" s="14">
        <v>2</v>
      </c>
      <c r="AU192" s="6">
        <v>2</v>
      </c>
      <c r="AV192" s="12">
        <v>3</v>
      </c>
      <c r="AW192" s="6">
        <v>2</v>
      </c>
      <c r="AX192" s="10">
        <v>2</v>
      </c>
      <c r="AY192" s="6">
        <v>2</v>
      </c>
      <c r="AZ192" s="8">
        <v>1</v>
      </c>
      <c r="BA192" s="14">
        <v>3</v>
      </c>
      <c r="BB192" s="6">
        <v>3</v>
      </c>
      <c r="BC192" s="12">
        <v>3</v>
      </c>
      <c r="BD192" s="6">
        <v>2</v>
      </c>
      <c r="BE192" s="10">
        <v>2</v>
      </c>
      <c r="BF192" s="6">
        <v>2</v>
      </c>
      <c r="BG192" s="8">
        <v>2</v>
      </c>
      <c r="BH192" s="14">
        <v>3</v>
      </c>
      <c r="BI192" s="6">
        <v>3</v>
      </c>
      <c r="BJ192" s="12">
        <v>3</v>
      </c>
      <c r="BK192" s="6">
        <v>3</v>
      </c>
      <c r="BL192" s="10">
        <v>2</v>
      </c>
      <c r="BM192" s="6">
        <v>2</v>
      </c>
      <c r="BN192" s="8">
        <v>2</v>
      </c>
      <c r="BO192" s="14">
        <v>3</v>
      </c>
      <c r="BP192" s="6">
        <v>3</v>
      </c>
      <c r="BQ192" s="12">
        <v>3</v>
      </c>
      <c r="BR192" s="6">
        <v>3</v>
      </c>
      <c r="BS192" s="10">
        <v>3</v>
      </c>
      <c r="BT192" s="6">
        <v>3</v>
      </c>
      <c r="BU192" s="8">
        <v>2</v>
      </c>
      <c r="BV192" s="14">
        <v>2</v>
      </c>
      <c r="BW192" s="6">
        <v>3</v>
      </c>
      <c r="BX192" s="12">
        <v>2</v>
      </c>
      <c r="BY192" s="6">
        <v>2</v>
      </c>
      <c r="BZ192" s="10">
        <v>2</v>
      </c>
      <c r="CA192" s="6">
        <v>2</v>
      </c>
      <c r="CB192" s="8">
        <v>3</v>
      </c>
      <c r="CC192" s="14">
        <v>2</v>
      </c>
      <c r="CD192" s="6">
        <v>2</v>
      </c>
      <c r="CE192" s="12">
        <v>2</v>
      </c>
      <c r="CF192" s="6">
        <v>2</v>
      </c>
      <c r="CG192" s="10">
        <v>2</v>
      </c>
      <c r="CH192" s="6">
        <v>2</v>
      </c>
      <c r="CI192" s="8">
        <v>2</v>
      </c>
      <c r="CJ192" s="14">
        <v>2</v>
      </c>
      <c r="CK192" s="58">
        <f t="shared" si="17"/>
        <v>54</v>
      </c>
      <c r="CL192" s="59">
        <f t="shared" si="18"/>
        <v>54</v>
      </c>
      <c r="CM192" s="60">
        <f t="shared" si="19"/>
        <v>19</v>
      </c>
      <c r="CN192" s="61">
        <f t="shared" si="20"/>
        <v>17</v>
      </c>
      <c r="CO192" s="62">
        <f t="shared" si="21"/>
        <v>16</v>
      </c>
      <c r="CP192" s="63">
        <f t="shared" si="22"/>
        <v>20</v>
      </c>
      <c r="CQ192" s="64">
        <f t="shared" si="23"/>
        <v>128</v>
      </c>
    </row>
    <row r="193" spans="1:95" x14ac:dyDescent="0.25">
      <c r="A193" s="1">
        <v>42171.22824074074</v>
      </c>
      <c r="B193" t="s">
        <v>974</v>
      </c>
      <c r="C193" t="s">
        <v>974</v>
      </c>
      <c r="D193" t="s">
        <v>428</v>
      </c>
      <c r="E193" t="s">
        <v>975</v>
      </c>
      <c r="F193" t="s">
        <v>61</v>
      </c>
      <c r="G193" s="29">
        <f>(SUM(R193:AF193)-'רשימות עזר'!$C$8)/'רשימות עזר'!$D$8</f>
        <v>1.0733333333333335</v>
      </c>
      <c r="H193" s="37">
        <f>(SUM(AG193+AI193+AK193+AN193+AP193+AR193+AU193+AW193+BB193+BD193+BF193+BI193+BK193+BM193+BP193+BR193+BT193+BW193+BY193+CA193+CD193+CF193+CH193)-'רשימות עזר'!$C$2)/'רשימות עזר'!$D$2</f>
        <v>-0.36151603498542229</v>
      </c>
      <c r="I193" s="38">
        <f>($CM193-'רשימות עזר'!$C$3)/('רשימות עזר'!$D$3)</f>
        <v>0.50476190476190474</v>
      </c>
      <c r="J193" s="39">
        <f>($CN193-'רשימות עזר'!$C$4)/('רשימות עזר'!$D$4)</f>
        <v>-0.12350597609561774</v>
      </c>
      <c r="K193" s="40">
        <f>($CO193-'רשימות עזר'!$C$5)/('רשימות עזר'!$D$5)</f>
        <v>0.23469387755102025</v>
      </c>
      <c r="L193" s="41">
        <f>($CP193-'רשימות עזר'!$C$6)/('רשימות עזר'!$D$6)</f>
        <v>0.49290780141843993</v>
      </c>
      <c r="M193" s="42">
        <f>(CQ193-'רשימות עזר'!$C$7)/('רשימות עזר'!$D$7)</f>
        <v>0.31880448318804516</v>
      </c>
      <c r="N193" s="73">
        <f t="shared" si="16"/>
        <v>0.69606890826068935</v>
      </c>
      <c r="O193">
        <v>1</v>
      </c>
      <c r="P193">
        <v>8</v>
      </c>
      <c r="Q193" t="b">
        <v>0</v>
      </c>
      <c r="R193" s="4">
        <v>3</v>
      </c>
      <c r="S193" s="4">
        <v>1</v>
      </c>
      <c r="T193" s="4">
        <v>2</v>
      </c>
      <c r="U193" s="4">
        <v>2</v>
      </c>
      <c r="V193" s="4">
        <v>3</v>
      </c>
      <c r="W193" s="4">
        <v>6</v>
      </c>
      <c r="X193" s="4">
        <v>3</v>
      </c>
      <c r="Y193" s="4">
        <v>7</v>
      </c>
      <c r="Z193" s="4">
        <v>6</v>
      </c>
      <c r="AA193" s="4">
        <v>5</v>
      </c>
      <c r="AB193" s="4">
        <v>1</v>
      </c>
      <c r="AC193" s="4">
        <v>4</v>
      </c>
      <c r="AD193" s="4">
        <v>6</v>
      </c>
      <c r="AE193" s="4">
        <v>4</v>
      </c>
      <c r="AF193" s="4">
        <v>6</v>
      </c>
      <c r="AG193" s="6">
        <v>3</v>
      </c>
      <c r="AH193" s="12">
        <v>3</v>
      </c>
      <c r="AI193" s="6">
        <v>1</v>
      </c>
      <c r="AJ193" s="10">
        <v>2</v>
      </c>
      <c r="AK193" s="6">
        <v>2</v>
      </c>
      <c r="AL193" s="8">
        <v>1</v>
      </c>
      <c r="AM193" s="14">
        <v>2</v>
      </c>
      <c r="AN193" s="6">
        <v>1</v>
      </c>
      <c r="AO193" s="12">
        <v>3</v>
      </c>
      <c r="AP193" s="6">
        <v>1</v>
      </c>
      <c r="AQ193" s="10">
        <v>1</v>
      </c>
      <c r="AR193" s="6">
        <v>2</v>
      </c>
      <c r="AS193" s="8">
        <v>2</v>
      </c>
      <c r="AT193" s="14">
        <v>3</v>
      </c>
      <c r="AU193" s="6">
        <v>2</v>
      </c>
      <c r="AV193" s="12">
        <v>4</v>
      </c>
      <c r="AW193" s="6">
        <v>3</v>
      </c>
      <c r="AX193" s="10">
        <v>2</v>
      </c>
      <c r="AY193" s="6">
        <v>2</v>
      </c>
      <c r="AZ193" s="8">
        <v>2</v>
      </c>
      <c r="BA193" s="14">
        <v>3</v>
      </c>
      <c r="BB193" s="6">
        <v>2</v>
      </c>
      <c r="BC193" s="12">
        <v>3</v>
      </c>
      <c r="BD193" s="6">
        <v>1</v>
      </c>
      <c r="BE193" s="10">
        <v>1</v>
      </c>
      <c r="BF193" s="6">
        <v>1</v>
      </c>
      <c r="BG193" s="8">
        <v>2</v>
      </c>
      <c r="BH193" s="14">
        <v>3</v>
      </c>
      <c r="BI193" s="6">
        <v>2</v>
      </c>
      <c r="BJ193" s="12">
        <v>3</v>
      </c>
      <c r="BK193" s="6">
        <v>3</v>
      </c>
      <c r="BL193" s="10">
        <v>2</v>
      </c>
      <c r="BM193" s="6">
        <v>2</v>
      </c>
      <c r="BN193" s="8">
        <v>2</v>
      </c>
      <c r="BO193" s="14">
        <v>4</v>
      </c>
      <c r="BP193" s="6">
        <v>2</v>
      </c>
      <c r="BQ193" s="12">
        <v>3</v>
      </c>
      <c r="BR193" s="6">
        <v>2</v>
      </c>
      <c r="BS193" s="10">
        <v>2</v>
      </c>
      <c r="BT193" s="6">
        <v>2</v>
      </c>
      <c r="BU193" s="8">
        <v>2</v>
      </c>
      <c r="BV193" s="14">
        <v>3</v>
      </c>
      <c r="BW193" s="6">
        <v>2</v>
      </c>
      <c r="BX193" s="12">
        <v>2</v>
      </c>
      <c r="BY193" s="6">
        <v>2</v>
      </c>
      <c r="BZ193" s="10">
        <v>2</v>
      </c>
      <c r="CA193" s="6">
        <v>2</v>
      </c>
      <c r="CB193" s="8">
        <v>2</v>
      </c>
      <c r="CC193" s="14">
        <v>3</v>
      </c>
      <c r="CD193" s="6">
        <v>2</v>
      </c>
      <c r="CE193" s="12">
        <v>3</v>
      </c>
      <c r="CF193" s="6">
        <v>2</v>
      </c>
      <c r="CG193" s="10">
        <v>2</v>
      </c>
      <c r="CH193" s="6">
        <v>1</v>
      </c>
      <c r="CI193" s="8">
        <v>2</v>
      </c>
      <c r="CJ193" s="14">
        <v>3</v>
      </c>
      <c r="CK193" s="58">
        <f t="shared" si="17"/>
        <v>59</v>
      </c>
      <c r="CL193" s="59">
        <f t="shared" si="18"/>
        <v>43</v>
      </c>
      <c r="CM193" s="60">
        <f t="shared" si="19"/>
        <v>24</v>
      </c>
      <c r="CN193" s="61">
        <f t="shared" si="20"/>
        <v>14</v>
      </c>
      <c r="CO193" s="62">
        <f t="shared" si="21"/>
        <v>15</v>
      </c>
      <c r="CP193" s="63">
        <f t="shared" si="22"/>
        <v>24</v>
      </c>
      <c r="CQ193" s="64">
        <f t="shared" si="23"/>
        <v>122</v>
      </c>
    </row>
    <row r="194" spans="1:95" x14ac:dyDescent="0.25">
      <c r="A194" s="1">
        <v>42171.425671296296</v>
      </c>
      <c r="B194" t="s">
        <v>976</v>
      </c>
      <c r="C194" t="s">
        <v>976</v>
      </c>
      <c r="D194" t="s">
        <v>428</v>
      </c>
      <c r="E194" t="s">
        <v>977</v>
      </c>
      <c r="F194" t="s">
        <v>61</v>
      </c>
      <c r="G194" s="29">
        <f>(SUM(R194:AF194)-'רשימות עזר'!$C$8)/'רשימות עזר'!$D$8</f>
        <v>-0.45999999999999991</v>
      </c>
      <c r="H194" s="37">
        <f>(SUM(AG194+AI194+AK194+AN194+AP194+AR194+AU194+AW194+BB194+BD194+BF194+BI194+BK194+BM194+BP194+BR194+BT194+BW194+BY194+CA194+CD194+CF194+CH194)-'רשימות עזר'!$C$2)/'רשימות עזר'!$D$2</f>
        <v>-1.0903790087463552</v>
      </c>
      <c r="I194" s="38">
        <f>($CM194-'רשימות עזר'!$C$3)/('רשימות עזר'!$D$3)</f>
        <v>2.0920634920634922</v>
      </c>
      <c r="J194" s="39">
        <f>($CN194-'רשימות עזר'!$C$4)/('רשימות עזר'!$D$4)</f>
        <v>0.27490039840637431</v>
      </c>
      <c r="K194" s="40">
        <f>($CO194-'רשימות עזר'!$C$5)/('רשימות עזר'!$D$5)</f>
        <v>-1.4659863945578233</v>
      </c>
      <c r="L194" s="41">
        <f>($CP194-'רשימות עזר'!$C$6)/('רשימות עזר'!$D$6)</f>
        <v>-0.57092198581560272</v>
      </c>
      <c r="M194" s="42">
        <f>(CQ194-'רשימות עזר'!$C$7)/('רשימות עזר'!$D$7)</f>
        <v>-0.55292652552926502</v>
      </c>
      <c r="N194" s="73">
        <f t="shared" si="16"/>
        <v>-0.50646326276463249</v>
      </c>
      <c r="O194">
        <v>1</v>
      </c>
      <c r="P194">
        <v>7</v>
      </c>
      <c r="Q194" t="b">
        <v>0</v>
      </c>
      <c r="R194" s="4">
        <v>1</v>
      </c>
      <c r="S194" s="4">
        <v>1</v>
      </c>
      <c r="T194" s="4">
        <v>1</v>
      </c>
      <c r="U194" s="4">
        <v>2</v>
      </c>
      <c r="V194" s="4">
        <v>5</v>
      </c>
      <c r="W194" s="4">
        <v>2</v>
      </c>
      <c r="X194" s="4">
        <v>8</v>
      </c>
      <c r="Y194" s="4">
        <v>2</v>
      </c>
      <c r="Z194" s="4">
        <v>2</v>
      </c>
      <c r="AA194" s="4">
        <v>1</v>
      </c>
      <c r="AB194" s="4">
        <v>2</v>
      </c>
      <c r="AC194" s="4">
        <v>1</v>
      </c>
      <c r="AD194" s="4">
        <v>2</v>
      </c>
      <c r="AE194" s="4">
        <v>4</v>
      </c>
      <c r="AF194" s="4">
        <v>2</v>
      </c>
      <c r="AG194" s="6">
        <v>4</v>
      </c>
      <c r="AH194" s="12">
        <v>4</v>
      </c>
      <c r="AI194" s="6">
        <v>1</v>
      </c>
      <c r="AJ194" s="10">
        <v>2</v>
      </c>
      <c r="AK194" s="6">
        <v>1</v>
      </c>
      <c r="AL194" s="8">
        <v>1</v>
      </c>
      <c r="AM194" s="14">
        <v>4</v>
      </c>
      <c r="AN194" s="6">
        <v>2</v>
      </c>
      <c r="AO194" s="12">
        <v>2</v>
      </c>
      <c r="AP194" s="6">
        <v>1</v>
      </c>
      <c r="AQ194" s="10">
        <v>2</v>
      </c>
      <c r="AR194" s="6">
        <v>1</v>
      </c>
      <c r="AS194" s="8">
        <v>1</v>
      </c>
      <c r="AT194" s="14">
        <v>2</v>
      </c>
      <c r="AU194" s="6">
        <v>1</v>
      </c>
      <c r="AV194" s="12">
        <v>4</v>
      </c>
      <c r="AW194" s="6">
        <v>1</v>
      </c>
      <c r="AX194" s="10">
        <v>1</v>
      </c>
      <c r="AY194" s="6">
        <v>2</v>
      </c>
      <c r="AZ194" s="8">
        <v>1</v>
      </c>
      <c r="BA194" s="14">
        <v>2</v>
      </c>
      <c r="BB194" s="6">
        <v>3</v>
      </c>
      <c r="BC194" s="12">
        <v>4</v>
      </c>
      <c r="BD194" s="6">
        <v>1</v>
      </c>
      <c r="BE194" s="10">
        <v>2</v>
      </c>
      <c r="BF194" s="6">
        <v>2</v>
      </c>
      <c r="BG194" s="8">
        <v>1</v>
      </c>
      <c r="BH194" s="14">
        <v>4</v>
      </c>
      <c r="BI194" s="6">
        <v>3</v>
      </c>
      <c r="BJ194" s="12">
        <v>4</v>
      </c>
      <c r="BK194" s="6">
        <v>3</v>
      </c>
      <c r="BL194" s="10">
        <v>2</v>
      </c>
      <c r="BM194" s="6">
        <v>2</v>
      </c>
      <c r="BN194" s="8">
        <v>1</v>
      </c>
      <c r="BO194" s="14">
        <v>3</v>
      </c>
      <c r="BP194" s="6">
        <v>1</v>
      </c>
      <c r="BQ194" s="12">
        <v>4</v>
      </c>
      <c r="BR194" s="6">
        <v>1</v>
      </c>
      <c r="BS194" s="10">
        <v>2</v>
      </c>
      <c r="BT194" s="6">
        <v>1</v>
      </c>
      <c r="BU194" s="8">
        <v>1</v>
      </c>
      <c r="BV194" s="14">
        <v>2</v>
      </c>
      <c r="BW194" s="6">
        <v>2</v>
      </c>
      <c r="BX194" s="12">
        <v>3</v>
      </c>
      <c r="BY194" s="6">
        <v>2</v>
      </c>
      <c r="BZ194" s="10">
        <v>2</v>
      </c>
      <c r="CA194" s="6">
        <v>1</v>
      </c>
      <c r="CB194" s="8">
        <v>3</v>
      </c>
      <c r="CC194" s="14">
        <v>2</v>
      </c>
      <c r="CD194" s="6">
        <v>1</v>
      </c>
      <c r="CE194" s="12">
        <v>4</v>
      </c>
      <c r="CF194" s="6">
        <v>2</v>
      </c>
      <c r="CG194" s="10">
        <v>2</v>
      </c>
      <c r="CH194" s="6">
        <v>1</v>
      </c>
      <c r="CI194" s="8">
        <v>1</v>
      </c>
      <c r="CJ194" s="14">
        <v>2</v>
      </c>
      <c r="CK194" s="58">
        <f t="shared" si="17"/>
        <v>36</v>
      </c>
      <c r="CL194" s="59">
        <f t="shared" si="18"/>
        <v>38</v>
      </c>
      <c r="CM194" s="60">
        <f t="shared" si="19"/>
        <v>29</v>
      </c>
      <c r="CN194" s="61">
        <f t="shared" si="20"/>
        <v>15</v>
      </c>
      <c r="CO194" s="62">
        <f t="shared" si="21"/>
        <v>10</v>
      </c>
      <c r="CP194" s="63">
        <f t="shared" si="22"/>
        <v>21</v>
      </c>
      <c r="CQ194" s="64">
        <f t="shared" si="23"/>
        <v>115</v>
      </c>
    </row>
    <row r="195" spans="1:95" x14ac:dyDescent="0.25">
      <c r="A195" s="1">
        <v>42171.432233796295</v>
      </c>
      <c r="B195" t="s">
        <v>978</v>
      </c>
      <c r="C195" t="s">
        <v>978</v>
      </c>
      <c r="D195" t="s">
        <v>428</v>
      </c>
      <c r="E195" t="s">
        <v>979</v>
      </c>
      <c r="F195" t="s">
        <v>61</v>
      </c>
      <c r="G195" s="29">
        <f>(SUM(R195:AF195)-'רשימות עזר'!$C$8)/'רשימות עזר'!$D$8</f>
        <v>1.0066666666666668</v>
      </c>
      <c r="H195" s="37">
        <f>(SUM(AG195+AI195+AK195+AN195+AP195+AR195+AU195+AW195+BB195+BD195+BF195+BI195+BK195+BM195+BP195+BR195+BT195+BW195+BY195+CA195+CD195+CF195+CH195)-'רשימות עזר'!$C$2)/'רשימות עזר'!$D$2</f>
        <v>-6.9970845481049107E-2</v>
      </c>
      <c r="I195" s="38">
        <f>($CM195-'רשימות עזר'!$C$3)/('רשימות עזר'!$D$3)</f>
        <v>0.82222222222222219</v>
      </c>
      <c r="J195" s="39">
        <f>($CN195-'רשימות עזר'!$C$4)/('רשימות עזר'!$D$4)</f>
        <v>-0.92031872509960189</v>
      </c>
      <c r="K195" s="40">
        <f>($CO195-'רשימות עזר'!$C$5)/('רשימות עזר'!$D$5)</f>
        <v>0.57482993197278898</v>
      </c>
      <c r="L195" s="41">
        <f>($CP195-'רשימות עזר'!$C$6)/('רשימות עזר'!$D$6)</f>
        <v>1.2021276595744683</v>
      </c>
      <c r="M195" s="42">
        <f>(CQ195-'רשימות עזר'!$C$7)/('רשימות עזר'!$D$7)</f>
        <v>0.69240348692403519</v>
      </c>
      <c r="N195" s="73">
        <f t="shared" si="16"/>
        <v>0.84953507679535101</v>
      </c>
      <c r="O195">
        <v>2</v>
      </c>
      <c r="P195">
        <v>8</v>
      </c>
      <c r="Q195" t="b">
        <v>0</v>
      </c>
      <c r="R195" s="4">
        <v>7</v>
      </c>
      <c r="S195" s="4">
        <v>1</v>
      </c>
      <c r="T195" s="4">
        <v>1</v>
      </c>
      <c r="U195" s="4">
        <v>1</v>
      </c>
      <c r="V195" s="4">
        <v>5</v>
      </c>
      <c r="W195" s="4">
        <v>1</v>
      </c>
      <c r="X195" s="4">
        <v>8</v>
      </c>
      <c r="Y195" s="4">
        <v>5</v>
      </c>
      <c r="Z195" s="4">
        <v>4</v>
      </c>
      <c r="AA195" s="4">
        <v>2</v>
      </c>
      <c r="AB195" s="4">
        <v>1</v>
      </c>
      <c r="AC195" s="4">
        <v>8</v>
      </c>
      <c r="AD195" s="4">
        <v>3</v>
      </c>
      <c r="AE195" s="4">
        <v>5</v>
      </c>
      <c r="AF195" s="4">
        <v>6</v>
      </c>
      <c r="AG195" s="6">
        <v>4</v>
      </c>
      <c r="AH195" s="12">
        <v>3</v>
      </c>
      <c r="AI195" s="6">
        <v>2</v>
      </c>
      <c r="AJ195" s="10">
        <v>2</v>
      </c>
      <c r="AK195" s="6">
        <v>1</v>
      </c>
      <c r="AL195" s="8">
        <v>3</v>
      </c>
      <c r="AM195" s="14">
        <v>4</v>
      </c>
      <c r="AN195" s="6">
        <v>1</v>
      </c>
      <c r="AO195" s="12">
        <v>2</v>
      </c>
      <c r="AP195" s="6">
        <v>2</v>
      </c>
      <c r="AQ195" s="10">
        <v>2</v>
      </c>
      <c r="AR195" s="6">
        <v>2</v>
      </c>
      <c r="AS195" s="8">
        <v>2</v>
      </c>
      <c r="AT195" s="14">
        <v>2</v>
      </c>
      <c r="AU195" s="6">
        <v>1</v>
      </c>
      <c r="AV195" s="12">
        <v>4</v>
      </c>
      <c r="AW195" s="6">
        <v>4</v>
      </c>
      <c r="AX195" s="10">
        <v>1</v>
      </c>
      <c r="AY195" s="6">
        <v>1</v>
      </c>
      <c r="AZ195" s="8">
        <v>1</v>
      </c>
      <c r="BA195" s="14">
        <v>3</v>
      </c>
      <c r="BB195" s="6">
        <v>3</v>
      </c>
      <c r="BC195" s="12">
        <v>4</v>
      </c>
      <c r="BD195" s="6">
        <v>1</v>
      </c>
      <c r="BE195" s="10">
        <v>1</v>
      </c>
      <c r="BF195" s="6">
        <v>2</v>
      </c>
      <c r="BG195" s="8">
        <v>2</v>
      </c>
      <c r="BH195" s="14">
        <v>4</v>
      </c>
      <c r="BI195" s="6">
        <v>2</v>
      </c>
      <c r="BJ195" s="12">
        <v>4</v>
      </c>
      <c r="BK195" s="6">
        <v>3</v>
      </c>
      <c r="BL195" s="10">
        <v>1</v>
      </c>
      <c r="BM195" s="6">
        <v>1</v>
      </c>
      <c r="BN195" s="8">
        <v>2</v>
      </c>
      <c r="BO195" s="14">
        <v>4</v>
      </c>
      <c r="BP195" s="6">
        <v>3</v>
      </c>
      <c r="BQ195" s="12">
        <v>4</v>
      </c>
      <c r="BR195" s="6">
        <v>2</v>
      </c>
      <c r="BS195" s="10">
        <v>2</v>
      </c>
      <c r="BT195" s="6">
        <v>2</v>
      </c>
      <c r="BU195" s="8">
        <v>2</v>
      </c>
      <c r="BV195" s="14">
        <v>3</v>
      </c>
      <c r="BW195" s="6">
        <v>1</v>
      </c>
      <c r="BX195" s="12">
        <v>2</v>
      </c>
      <c r="BY195" s="6">
        <v>2</v>
      </c>
      <c r="BZ195" s="10">
        <v>1</v>
      </c>
      <c r="CA195" s="6">
        <v>1</v>
      </c>
      <c r="CB195" s="8">
        <v>2</v>
      </c>
      <c r="CC195" s="14">
        <v>3</v>
      </c>
      <c r="CD195" s="6">
        <v>2</v>
      </c>
      <c r="CE195" s="12">
        <v>2</v>
      </c>
      <c r="CF195" s="6">
        <v>2</v>
      </c>
      <c r="CG195" s="10">
        <v>2</v>
      </c>
      <c r="CH195" s="6">
        <v>1</v>
      </c>
      <c r="CI195" s="8">
        <v>2</v>
      </c>
      <c r="CJ195" s="14">
        <v>3</v>
      </c>
      <c r="CK195" s="58">
        <f t="shared" si="17"/>
        <v>58</v>
      </c>
      <c r="CL195" s="59">
        <f t="shared" si="18"/>
        <v>45</v>
      </c>
      <c r="CM195" s="60">
        <f t="shared" si="19"/>
        <v>25</v>
      </c>
      <c r="CN195" s="61">
        <f t="shared" si="20"/>
        <v>12</v>
      </c>
      <c r="CO195" s="62">
        <f t="shared" si="21"/>
        <v>16</v>
      </c>
      <c r="CP195" s="63">
        <f t="shared" si="22"/>
        <v>26</v>
      </c>
      <c r="CQ195" s="64">
        <f t="shared" si="23"/>
        <v>125</v>
      </c>
    </row>
    <row r="196" spans="1:95" x14ac:dyDescent="0.25">
      <c r="A196" s="1">
        <v>42172.20108796296</v>
      </c>
      <c r="B196" t="s">
        <v>982</v>
      </c>
      <c r="C196" t="s">
        <v>982</v>
      </c>
      <c r="D196" t="s">
        <v>428</v>
      </c>
      <c r="E196" t="s">
        <v>983</v>
      </c>
      <c r="F196" t="s">
        <v>61</v>
      </c>
      <c r="G196" s="29">
        <f>(SUM(R196:AF196)-'רשימות עזר'!$C$8)/'רשימות עזר'!$D$8</f>
        <v>0.34000000000000008</v>
      </c>
      <c r="H196" s="37">
        <f>(SUM(AG196+AI196+AK196+AN196+AP196+AR196+AU196+AW196+BB196+BD196+BF196+BI196+BK196+BM196+BP196+BR196+BT196+BW196+BY196+CA196+CD196+CF196+CH196)-'רשימות עזר'!$C$2)/'רשימות עזר'!$D$2</f>
        <v>0.51311953352769724</v>
      </c>
      <c r="I196" s="38">
        <f>($CM196-'רשימות עזר'!$C$3)/('רשימות עזר'!$D$3)</f>
        <v>-1.4000000000000001</v>
      </c>
      <c r="J196" s="39">
        <f>($CN196-'רשימות עזר'!$C$4)/('רשימות עזר'!$D$4)</f>
        <v>0.27490039840637431</v>
      </c>
      <c r="K196" s="40">
        <f>($CO196-'רשימות עזר'!$C$5)/('רשימות עזר'!$D$5)</f>
        <v>0.57482993197278898</v>
      </c>
      <c r="L196" s="41">
        <f>($CP196-'רשימות עזר'!$C$6)/('רשימות עזר'!$D$6)</f>
        <v>-0.92553191489361686</v>
      </c>
      <c r="M196" s="42">
        <f>(CQ196-'רשימות עזר'!$C$7)/('רשימות עזר'!$D$7)</f>
        <v>6.97384806973851E-2</v>
      </c>
      <c r="N196" s="73">
        <f t="shared" ref="N196:N259" si="24">($M196+$G196)/2</f>
        <v>0.20486924034869258</v>
      </c>
      <c r="O196">
        <v>3</v>
      </c>
      <c r="P196">
        <v>8</v>
      </c>
      <c r="Q196" t="b">
        <v>0</v>
      </c>
      <c r="R196" s="4">
        <v>7</v>
      </c>
      <c r="S196" s="4">
        <v>1</v>
      </c>
      <c r="T196" s="4">
        <v>1</v>
      </c>
      <c r="U196" s="4">
        <v>2</v>
      </c>
      <c r="V196" s="4">
        <v>4</v>
      </c>
      <c r="W196" s="4">
        <v>1</v>
      </c>
      <c r="X196" s="4">
        <v>8</v>
      </c>
      <c r="Y196" s="4">
        <v>1</v>
      </c>
      <c r="Z196" s="4">
        <v>5</v>
      </c>
      <c r="AA196" s="4">
        <v>3</v>
      </c>
      <c r="AB196" s="4">
        <v>1</v>
      </c>
      <c r="AC196" s="4">
        <v>1</v>
      </c>
      <c r="AD196" s="4">
        <v>8</v>
      </c>
      <c r="AE196" s="4">
        <v>2</v>
      </c>
      <c r="AF196" s="4">
        <v>3</v>
      </c>
      <c r="AG196" s="6">
        <v>3</v>
      </c>
      <c r="AH196" s="12">
        <v>2</v>
      </c>
      <c r="AI196" s="6">
        <v>2</v>
      </c>
      <c r="AJ196" s="10">
        <v>2</v>
      </c>
      <c r="AK196" s="6">
        <v>2</v>
      </c>
      <c r="AL196" s="8">
        <v>2</v>
      </c>
      <c r="AM196" s="14">
        <v>3</v>
      </c>
      <c r="AN196" s="6">
        <v>2</v>
      </c>
      <c r="AO196" s="12">
        <v>2</v>
      </c>
      <c r="AP196" s="6">
        <v>3</v>
      </c>
      <c r="AQ196" s="10">
        <v>1</v>
      </c>
      <c r="AR196" s="6">
        <v>2</v>
      </c>
      <c r="AS196" s="8">
        <v>2</v>
      </c>
      <c r="AT196" s="14">
        <v>2</v>
      </c>
      <c r="AU196" s="6">
        <v>1</v>
      </c>
      <c r="AV196" s="12">
        <v>2</v>
      </c>
      <c r="AW196" s="6">
        <v>2</v>
      </c>
      <c r="AX196" s="10">
        <v>1</v>
      </c>
      <c r="AY196" s="6">
        <v>2</v>
      </c>
      <c r="AZ196" s="8">
        <v>2</v>
      </c>
      <c r="BA196" s="14">
        <v>2</v>
      </c>
      <c r="BB196" s="6">
        <v>2</v>
      </c>
      <c r="BC196" s="12">
        <v>3</v>
      </c>
      <c r="BD196" s="6">
        <v>2</v>
      </c>
      <c r="BE196" s="10">
        <v>3</v>
      </c>
      <c r="BF196" s="6">
        <v>2</v>
      </c>
      <c r="BG196" s="8">
        <v>2</v>
      </c>
      <c r="BH196" s="14">
        <v>3</v>
      </c>
      <c r="BI196" s="6">
        <v>2</v>
      </c>
      <c r="BJ196" s="12">
        <v>3</v>
      </c>
      <c r="BK196" s="6">
        <v>3</v>
      </c>
      <c r="BL196" s="10">
        <v>2</v>
      </c>
      <c r="BM196" s="6">
        <v>2</v>
      </c>
      <c r="BN196" s="8">
        <v>2</v>
      </c>
      <c r="BO196" s="14">
        <v>2</v>
      </c>
      <c r="BP196" s="6">
        <v>2</v>
      </c>
      <c r="BQ196" s="12">
        <v>2</v>
      </c>
      <c r="BR196" s="6">
        <v>3</v>
      </c>
      <c r="BS196" s="10">
        <v>2</v>
      </c>
      <c r="BT196" s="6">
        <v>2</v>
      </c>
      <c r="BU196" s="8">
        <v>2</v>
      </c>
      <c r="BV196" s="14">
        <v>2</v>
      </c>
      <c r="BW196" s="6">
        <v>2</v>
      </c>
      <c r="BX196" s="12">
        <v>2</v>
      </c>
      <c r="BY196" s="6">
        <v>2</v>
      </c>
      <c r="BZ196" s="10">
        <v>2</v>
      </c>
      <c r="CA196" s="6">
        <v>2</v>
      </c>
      <c r="CB196" s="8">
        <v>2</v>
      </c>
      <c r="CC196" s="14">
        <v>3</v>
      </c>
      <c r="CD196" s="6">
        <v>2</v>
      </c>
      <c r="CE196" s="12">
        <v>2</v>
      </c>
      <c r="CF196" s="6">
        <v>2</v>
      </c>
      <c r="CG196" s="10">
        <v>2</v>
      </c>
      <c r="CH196" s="6">
        <v>2</v>
      </c>
      <c r="CI196" s="8">
        <v>2</v>
      </c>
      <c r="CJ196" s="14">
        <v>3</v>
      </c>
      <c r="CK196" s="58">
        <f t="shared" ref="CK196:CK259" si="25">SUM(R196:AF196)</f>
        <v>48</v>
      </c>
      <c r="CL196" s="59">
        <f t="shared" ref="CL196:CL259" si="26">SUM(AG196+AI196+AK196+AN196+AP196+AR196+AU196+AW196+BB196+BD196+BF196+BI196+BK196+BM196+BP196+BR196+BT196+BW196+BY196+CA196+CD196+CF196+CH196)</f>
        <v>49</v>
      </c>
      <c r="CM196" s="60">
        <f t="shared" ref="CM196:CM259" si="27">SUM(AH196+AO196+AV196+BC196+BJ196+BQ196+BX196+CE196)</f>
        <v>18</v>
      </c>
      <c r="CN196" s="61">
        <f t="shared" ref="CN196:CN259" si="28">SUM(AJ196+AQ196+AX196+BE196+BL196+BS196+BZ196+CG196)</f>
        <v>15</v>
      </c>
      <c r="CO196" s="62">
        <f t="shared" ref="CO196:CO259" si="29">SUM(AL196+AS196+AZ196+BG196+BN196+BU196+CB196+CI196)</f>
        <v>16</v>
      </c>
      <c r="CP196" s="63">
        <f t="shared" ref="CP196:CP259" si="30">SUM(AM196+AT196+BA196+BH196+BO196+BV196+CC196+CJ196)</f>
        <v>20</v>
      </c>
      <c r="CQ196" s="64">
        <f t="shared" ref="CQ196:CQ259" si="31">SUM(AG196:CJ196)</f>
        <v>120</v>
      </c>
    </row>
    <row r="197" spans="1:95" x14ac:dyDescent="0.25">
      <c r="A197" s="1">
        <v>42172.301921296297</v>
      </c>
      <c r="B197" t="s">
        <v>984</v>
      </c>
      <c r="C197" t="s">
        <v>984</v>
      </c>
      <c r="D197" t="s">
        <v>428</v>
      </c>
      <c r="E197" t="s">
        <v>985</v>
      </c>
      <c r="F197" t="s">
        <v>61</v>
      </c>
      <c r="G197" s="29">
        <f>(SUM(R197:AF197)-'רשימות עזר'!$C$8)/'רשימות עזר'!$D$8</f>
        <v>-0.45999999999999991</v>
      </c>
      <c r="H197" s="37">
        <f>(SUM(AG197+AI197+AK197+AN197+AP197+AR197+AU197+AW197+BB197+BD197+BF197+BI197+BK197+BM197+BP197+BR197+BT197+BW197+BY197+CA197+CD197+CF197+CH197)-'רשימות עזר'!$C$2)/'רשימות עזר'!$D$2</f>
        <v>-1.3819241982507284</v>
      </c>
      <c r="I197" s="38">
        <f>($CM197-'רשימות עזר'!$C$3)/('רשימות עזר'!$D$3)</f>
        <v>1.4571428571428571</v>
      </c>
      <c r="J197" s="39">
        <f>($CN197-'רשימות עזר'!$C$4)/('רשימות עזר'!$D$4)</f>
        <v>0.67330677290836638</v>
      </c>
      <c r="K197" s="40">
        <f>($CO197-'רשימות עזר'!$C$5)/('רשימות עזר'!$D$5)</f>
        <v>-0.10544217687074847</v>
      </c>
      <c r="L197" s="41">
        <f>($CP197-'רשימות עזר'!$C$6)/('רשימות עזר'!$D$6)</f>
        <v>0.13829787234042573</v>
      </c>
      <c r="M197" s="42">
        <f>(CQ197-'רשימות עזר'!$C$7)/('רשימות עזר'!$D$7)</f>
        <v>-0.30386052303860495</v>
      </c>
      <c r="N197" s="73">
        <f t="shared" si="24"/>
        <v>-0.38193026151930243</v>
      </c>
      <c r="O197">
        <v>1</v>
      </c>
      <c r="P197">
        <v>8</v>
      </c>
      <c r="Q197" t="b">
        <v>0</v>
      </c>
      <c r="R197" s="4">
        <v>6</v>
      </c>
      <c r="S197" s="4">
        <v>1</v>
      </c>
      <c r="T197" s="4">
        <v>1</v>
      </c>
      <c r="U197" s="4">
        <v>2</v>
      </c>
      <c r="V197" s="4">
        <v>1</v>
      </c>
      <c r="W197" s="4">
        <v>2</v>
      </c>
      <c r="X197" s="4">
        <v>1</v>
      </c>
      <c r="Y197" s="4">
        <v>7</v>
      </c>
      <c r="Z197" s="4">
        <v>5</v>
      </c>
      <c r="AA197" s="4">
        <v>1</v>
      </c>
      <c r="AB197" s="4">
        <v>1</v>
      </c>
      <c r="AC197" s="4">
        <v>1</v>
      </c>
      <c r="AD197" s="4">
        <v>1</v>
      </c>
      <c r="AE197" s="4">
        <v>2</v>
      </c>
      <c r="AF197" s="4">
        <v>4</v>
      </c>
      <c r="AG197" s="6">
        <v>2</v>
      </c>
      <c r="AH197" s="12">
        <v>4</v>
      </c>
      <c r="AI197" s="6">
        <v>1</v>
      </c>
      <c r="AJ197" s="10">
        <v>2</v>
      </c>
      <c r="AK197" s="6">
        <v>1</v>
      </c>
      <c r="AL197" s="8">
        <v>1</v>
      </c>
      <c r="AM197" s="14">
        <v>3</v>
      </c>
      <c r="AN197" s="6">
        <v>1</v>
      </c>
      <c r="AO197" s="12">
        <v>3</v>
      </c>
      <c r="AP197" s="6">
        <v>1</v>
      </c>
      <c r="AQ197" s="10">
        <v>2</v>
      </c>
      <c r="AR197" s="6">
        <v>1</v>
      </c>
      <c r="AS197" s="8">
        <v>2</v>
      </c>
      <c r="AT197" s="14">
        <v>2</v>
      </c>
      <c r="AU197" s="6">
        <v>1</v>
      </c>
      <c r="AV197" s="12">
        <v>4</v>
      </c>
      <c r="AW197" s="6">
        <v>2</v>
      </c>
      <c r="AX197" s="10">
        <v>2</v>
      </c>
      <c r="AY197" s="6">
        <v>1</v>
      </c>
      <c r="AZ197" s="8">
        <v>2</v>
      </c>
      <c r="BA197" s="14">
        <v>3</v>
      </c>
      <c r="BB197" s="6">
        <v>2</v>
      </c>
      <c r="BC197" s="12">
        <v>4</v>
      </c>
      <c r="BD197" s="6">
        <v>1</v>
      </c>
      <c r="BE197" s="10">
        <v>2</v>
      </c>
      <c r="BF197" s="6">
        <v>1</v>
      </c>
      <c r="BG197" s="8">
        <v>2</v>
      </c>
      <c r="BH197" s="14">
        <v>3</v>
      </c>
      <c r="BI197" s="6">
        <v>2</v>
      </c>
      <c r="BJ197" s="12">
        <v>4</v>
      </c>
      <c r="BK197" s="6">
        <v>3</v>
      </c>
      <c r="BL197" s="10">
        <v>2</v>
      </c>
      <c r="BM197" s="6">
        <v>2</v>
      </c>
      <c r="BN197" s="8">
        <v>2</v>
      </c>
      <c r="BO197" s="14">
        <v>3</v>
      </c>
      <c r="BP197" s="6">
        <v>2</v>
      </c>
      <c r="BQ197" s="12">
        <v>3</v>
      </c>
      <c r="BR197" s="6">
        <v>3</v>
      </c>
      <c r="BS197" s="10">
        <v>2</v>
      </c>
      <c r="BT197" s="6">
        <v>2</v>
      </c>
      <c r="BU197" s="8">
        <v>2</v>
      </c>
      <c r="BV197" s="14">
        <v>3</v>
      </c>
      <c r="BW197" s="6">
        <v>1</v>
      </c>
      <c r="BX197" s="12">
        <v>2</v>
      </c>
      <c r="BY197" s="6">
        <v>2</v>
      </c>
      <c r="BZ197" s="10">
        <v>2</v>
      </c>
      <c r="CA197" s="6">
        <v>1</v>
      </c>
      <c r="CB197" s="8">
        <v>2</v>
      </c>
      <c r="CC197" s="14">
        <v>3</v>
      </c>
      <c r="CD197" s="6">
        <v>1</v>
      </c>
      <c r="CE197" s="12">
        <v>3</v>
      </c>
      <c r="CF197" s="6">
        <v>2</v>
      </c>
      <c r="CG197" s="10">
        <v>2</v>
      </c>
      <c r="CH197" s="6">
        <v>1</v>
      </c>
      <c r="CI197" s="8">
        <v>1</v>
      </c>
      <c r="CJ197" s="14">
        <v>3</v>
      </c>
      <c r="CK197" s="58">
        <f t="shared" si="25"/>
        <v>36</v>
      </c>
      <c r="CL197" s="59">
        <f t="shared" si="26"/>
        <v>36</v>
      </c>
      <c r="CM197" s="60">
        <f t="shared" si="27"/>
        <v>27</v>
      </c>
      <c r="CN197" s="61">
        <f t="shared" si="28"/>
        <v>16</v>
      </c>
      <c r="CO197" s="62">
        <f t="shared" si="29"/>
        <v>14</v>
      </c>
      <c r="CP197" s="63">
        <f t="shared" si="30"/>
        <v>23</v>
      </c>
      <c r="CQ197" s="64">
        <f t="shared" si="31"/>
        <v>117</v>
      </c>
    </row>
    <row r="198" spans="1:95" x14ac:dyDescent="0.25">
      <c r="A198" s="1">
        <v>42172.315381944441</v>
      </c>
      <c r="B198" t="s">
        <v>988</v>
      </c>
      <c r="C198" t="s">
        <v>988</v>
      </c>
      <c r="D198" t="s">
        <v>428</v>
      </c>
      <c r="E198" t="s">
        <v>989</v>
      </c>
      <c r="F198" t="s">
        <v>61</v>
      </c>
      <c r="G198" s="29">
        <f>(SUM(R198:AF198)-'רשימות עזר'!$C$8)/'רשימות עזר'!$D$8</f>
        <v>1.8733333333333335</v>
      </c>
      <c r="H198" s="37">
        <f>(SUM(AG198+AI198+AK198+AN198+AP198+AR198+AU198+AW198+BB198+BD198+BF198+BI198+BK198+BM198+BP198+BR198+BT198+BW198+BY198+CA198+CD198+CF198+CH198)-'רשימות עזר'!$C$2)/'רשימות עזר'!$D$2</f>
        <v>-0.5072886297376088</v>
      </c>
      <c r="I198" s="38">
        <f>($CM198-'רשימות עזר'!$C$3)/('רשימות עזר'!$D$3)</f>
        <v>1.7746031746031745</v>
      </c>
      <c r="J198" s="39">
        <f>($CN198-'רשימות עזר'!$C$4)/('רשימות עזר'!$D$4)</f>
        <v>-1.318725099601594</v>
      </c>
      <c r="K198" s="40">
        <f>($CO198-'רשימות עזר'!$C$5)/('רשימות עזר'!$D$5)</f>
        <v>-1.806122448979592</v>
      </c>
      <c r="L198" s="41">
        <f>($CP198-'רשימות עזר'!$C$6)/('רשימות עזר'!$D$6)</f>
        <v>1.2021276595744683</v>
      </c>
      <c r="M198" s="42">
        <f>(CQ198-'רשימות עזר'!$C$7)/('רשימות עזר'!$D$7)</f>
        <v>-0.30386052303860495</v>
      </c>
      <c r="N198" s="73">
        <f t="shared" si="24"/>
        <v>0.78473640514736431</v>
      </c>
      <c r="O198">
        <v>3</v>
      </c>
      <c r="P198">
        <v>4</v>
      </c>
      <c r="Q198" t="b">
        <v>0</v>
      </c>
      <c r="R198" s="4">
        <v>7</v>
      </c>
      <c r="S198" s="4">
        <v>2</v>
      </c>
      <c r="T198" s="4">
        <v>3</v>
      </c>
      <c r="U198" s="4">
        <v>5</v>
      </c>
      <c r="V198" s="4">
        <v>5</v>
      </c>
      <c r="W198" s="4">
        <v>6</v>
      </c>
      <c r="X198" s="4">
        <v>8</v>
      </c>
      <c r="Y198" s="4">
        <v>7</v>
      </c>
      <c r="Z198" s="4">
        <v>2</v>
      </c>
      <c r="AA198" s="4">
        <v>8</v>
      </c>
      <c r="AB198" s="4">
        <v>1</v>
      </c>
      <c r="AC198" s="4">
        <v>4</v>
      </c>
      <c r="AD198" s="4">
        <v>1</v>
      </c>
      <c r="AE198" s="4">
        <v>4</v>
      </c>
      <c r="AF198" s="4">
        <v>8</v>
      </c>
      <c r="AG198" s="6">
        <v>4</v>
      </c>
      <c r="AH198" s="12">
        <v>4</v>
      </c>
      <c r="AI198" s="6">
        <v>1</v>
      </c>
      <c r="AJ198" s="10">
        <v>1</v>
      </c>
      <c r="AK198" s="6">
        <v>2</v>
      </c>
      <c r="AL198" s="8">
        <v>1</v>
      </c>
      <c r="AM198" s="14">
        <v>3</v>
      </c>
      <c r="AN198" s="6">
        <v>4</v>
      </c>
      <c r="AO198" s="12">
        <v>1</v>
      </c>
      <c r="AP198" s="6">
        <v>2</v>
      </c>
      <c r="AQ198" s="10">
        <v>1</v>
      </c>
      <c r="AR198" s="6">
        <v>1</v>
      </c>
      <c r="AS198" s="8">
        <v>1</v>
      </c>
      <c r="AT198" s="14">
        <v>1</v>
      </c>
      <c r="AU198" s="6">
        <v>1</v>
      </c>
      <c r="AV198" s="12">
        <v>4</v>
      </c>
      <c r="AW198" s="6">
        <v>3</v>
      </c>
      <c r="AX198" s="10">
        <v>1</v>
      </c>
      <c r="AY198" s="6">
        <v>1</v>
      </c>
      <c r="AZ198" s="8">
        <v>2</v>
      </c>
      <c r="BA198" s="14">
        <v>3</v>
      </c>
      <c r="BB198" s="6">
        <v>1</v>
      </c>
      <c r="BC198" s="12">
        <v>4</v>
      </c>
      <c r="BD198" s="6">
        <v>1</v>
      </c>
      <c r="BE198" s="10">
        <v>3</v>
      </c>
      <c r="BF198" s="6">
        <v>1</v>
      </c>
      <c r="BG198" s="8">
        <v>1</v>
      </c>
      <c r="BH198" s="14">
        <v>4</v>
      </c>
      <c r="BI198" s="6">
        <v>2</v>
      </c>
      <c r="BJ198" s="12">
        <v>4</v>
      </c>
      <c r="BK198" s="6">
        <v>3</v>
      </c>
      <c r="BL198" s="10">
        <v>1</v>
      </c>
      <c r="BM198" s="6">
        <v>1</v>
      </c>
      <c r="BN198" s="8">
        <v>1</v>
      </c>
      <c r="BO198" s="14">
        <v>4</v>
      </c>
      <c r="BP198" s="6">
        <v>1</v>
      </c>
      <c r="BQ198" s="12">
        <v>4</v>
      </c>
      <c r="BR198" s="6">
        <v>3</v>
      </c>
      <c r="BS198" s="10">
        <v>1</v>
      </c>
      <c r="BT198" s="6">
        <v>2</v>
      </c>
      <c r="BU198" s="8">
        <v>1</v>
      </c>
      <c r="BV198" s="14">
        <v>3</v>
      </c>
      <c r="BW198" s="6">
        <v>1</v>
      </c>
      <c r="BX198" s="12">
        <v>3</v>
      </c>
      <c r="BY198" s="6">
        <v>2</v>
      </c>
      <c r="BZ198" s="10">
        <v>2</v>
      </c>
      <c r="CA198" s="6">
        <v>1</v>
      </c>
      <c r="CB198" s="8">
        <v>1</v>
      </c>
      <c r="CC198" s="14">
        <v>4</v>
      </c>
      <c r="CD198" s="6">
        <v>3</v>
      </c>
      <c r="CE198" s="12">
        <v>4</v>
      </c>
      <c r="CF198" s="6">
        <v>1</v>
      </c>
      <c r="CG198" s="10">
        <v>1</v>
      </c>
      <c r="CH198" s="6">
        <v>1</v>
      </c>
      <c r="CI198" s="8">
        <v>1</v>
      </c>
      <c r="CJ198" s="14">
        <v>4</v>
      </c>
      <c r="CK198" s="58">
        <f t="shared" si="25"/>
        <v>71</v>
      </c>
      <c r="CL198" s="59">
        <f t="shared" si="26"/>
        <v>42</v>
      </c>
      <c r="CM198" s="60">
        <f t="shared" si="27"/>
        <v>28</v>
      </c>
      <c r="CN198" s="61">
        <f t="shared" si="28"/>
        <v>11</v>
      </c>
      <c r="CO198" s="62">
        <f t="shared" si="29"/>
        <v>9</v>
      </c>
      <c r="CP198" s="63">
        <f t="shared" si="30"/>
        <v>26</v>
      </c>
      <c r="CQ198" s="64">
        <f t="shared" si="31"/>
        <v>117</v>
      </c>
    </row>
    <row r="199" spans="1:95" x14ac:dyDescent="0.25">
      <c r="A199" s="1">
        <v>42172.339039351849</v>
      </c>
      <c r="B199" t="s">
        <v>990</v>
      </c>
      <c r="C199" t="s">
        <v>990</v>
      </c>
      <c r="D199" t="s">
        <v>428</v>
      </c>
      <c r="E199" t="s">
        <v>991</v>
      </c>
      <c r="F199" t="s">
        <v>61</v>
      </c>
      <c r="G199" s="29">
        <f>(SUM(R199:AF199)-'רשימות עזר'!$C$8)/'רשימות עזר'!$D$8</f>
        <v>-0.72666666666666657</v>
      </c>
      <c r="H199" s="37">
        <f>(SUM(AG199+AI199+AK199+AN199+AP199+AR199+AU199+AW199+BB199+BD199+BF199+BI199+BK199+BM199+BP199+BR199+BT199+BW199+BY199+CA199+CD199+CF199+CH199)-'רשימות עזר'!$C$2)/'רשימות עזר'!$D$2</f>
        <v>0.36734693877551067</v>
      </c>
      <c r="I199" s="38">
        <f>($CM199-'רשימות עזר'!$C$3)/('רשימות עזר'!$D$3)</f>
        <v>0.50476190476190474</v>
      </c>
      <c r="J199" s="39">
        <f>($CN199-'רשימות עזר'!$C$4)/('רשימות עזר'!$D$4)</f>
        <v>0.67330677290836638</v>
      </c>
      <c r="K199" s="40">
        <f>($CO199-'רשימות עזר'!$C$5)/('רשימות עזר'!$D$5)</f>
        <v>0.57482993197278898</v>
      </c>
      <c r="L199" s="41">
        <f>($CP199-'רשימות עזר'!$C$6)/('רשימות עזר'!$D$6)</f>
        <v>-0.57092198581560272</v>
      </c>
      <c r="M199" s="42">
        <f>(CQ199-'רשימות עזר'!$C$7)/('רשימות עזר'!$D$7)</f>
        <v>0.94146948941469522</v>
      </c>
      <c r="N199" s="73">
        <f t="shared" si="24"/>
        <v>0.10740141137401432</v>
      </c>
      <c r="O199">
        <v>1</v>
      </c>
      <c r="P199">
        <v>5</v>
      </c>
      <c r="Q199" t="s">
        <v>64</v>
      </c>
      <c r="R199" s="4">
        <v>5</v>
      </c>
      <c r="S199" s="4">
        <v>1</v>
      </c>
      <c r="T199" s="4">
        <v>1</v>
      </c>
      <c r="U199" s="4">
        <v>1</v>
      </c>
      <c r="V199" s="4">
        <v>2</v>
      </c>
      <c r="W199" s="4">
        <v>2</v>
      </c>
      <c r="X199" s="4">
        <v>5</v>
      </c>
      <c r="Y199" s="4">
        <v>1</v>
      </c>
      <c r="Z199" s="4">
        <v>1</v>
      </c>
      <c r="AA199" s="4">
        <v>1</v>
      </c>
      <c r="AB199" s="4">
        <v>1</v>
      </c>
      <c r="AC199" s="4">
        <v>1</v>
      </c>
      <c r="AD199" s="4">
        <v>1</v>
      </c>
      <c r="AE199" s="4">
        <v>1</v>
      </c>
      <c r="AF199" s="4">
        <v>8</v>
      </c>
      <c r="AG199" s="6">
        <v>3</v>
      </c>
      <c r="AH199" s="12">
        <v>3</v>
      </c>
      <c r="AI199" s="6">
        <v>1</v>
      </c>
      <c r="AJ199" s="10">
        <v>2</v>
      </c>
      <c r="AK199" s="6">
        <v>3</v>
      </c>
      <c r="AL199" s="8">
        <v>2</v>
      </c>
      <c r="AM199" s="14">
        <v>3</v>
      </c>
      <c r="AN199" s="6">
        <v>2</v>
      </c>
      <c r="AO199" s="12">
        <v>3</v>
      </c>
      <c r="AP199" s="6">
        <v>2</v>
      </c>
      <c r="AQ199" s="10">
        <v>2</v>
      </c>
      <c r="AR199" s="6">
        <v>2</v>
      </c>
      <c r="AS199" s="8">
        <v>2</v>
      </c>
      <c r="AT199" s="14">
        <v>2</v>
      </c>
      <c r="AU199" s="6">
        <v>2</v>
      </c>
      <c r="AV199" s="12">
        <v>3</v>
      </c>
      <c r="AW199" s="6">
        <v>2</v>
      </c>
      <c r="AX199" s="10">
        <v>2</v>
      </c>
      <c r="AY199" s="6">
        <v>2</v>
      </c>
      <c r="AZ199" s="8">
        <v>2</v>
      </c>
      <c r="BA199" s="14">
        <v>3</v>
      </c>
      <c r="BB199" s="6">
        <v>2</v>
      </c>
      <c r="BC199" s="12">
        <v>3</v>
      </c>
      <c r="BD199" s="6">
        <v>2</v>
      </c>
      <c r="BE199" s="10">
        <v>2</v>
      </c>
      <c r="BF199" s="6">
        <v>2</v>
      </c>
      <c r="BG199" s="8">
        <v>2</v>
      </c>
      <c r="BH199" s="14">
        <v>2</v>
      </c>
      <c r="BI199" s="6">
        <v>2</v>
      </c>
      <c r="BJ199" s="12">
        <v>3</v>
      </c>
      <c r="BK199" s="6">
        <v>3</v>
      </c>
      <c r="BL199" s="10">
        <v>2</v>
      </c>
      <c r="BM199" s="6">
        <v>2</v>
      </c>
      <c r="BN199" s="8">
        <v>2</v>
      </c>
      <c r="BO199" s="14">
        <v>3</v>
      </c>
      <c r="BP199" s="6">
        <v>2</v>
      </c>
      <c r="BQ199" s="12">
        <v>3</v>
      </c>
      <c r="BR199" s="6">
        <v>2</v>
      </c>
      <c r="BS199" s="10">
        <v>2</v>
      </c>
      <c r="BT199" s="6">
        <v>2</v>
      </c>
      <c r="BU199" s="8">
        <v>2</v>
      </c>
      <c r="BV199" s="14">
        <v>2</v>
      </c>
      <c r="BW199" s="6">
        <v>2</v>
      </c>
      <c r="BX199" s="12">
        <v>3</v>
      </c>
      <c r="BY199" s="6">
        <v>2</v>
      </c>
      <c r="BZ199" s="10">
        <v>2</v>
      </c>
      <c r="CA199" s="6">
        <v>2</v>
      </c>
      <c r="CB199" s="8">
        <v>2</v>
      </c>
      <c r="CC199" s="14">
        <v>3</v>
      </c>
      <c r="CD199" s="6">
        <v>2</v>
      </c>
      <c r="CE199" s="12">
        <v>3</v>
      </c>
      <c r="CF199" s="6">
        <v>2</v>
      </c>
      <c r="CG199" s="10">
        <v>2</v>
      </c>
      <c r="CH199" s="6">
        <v>2</v>
      </c>
      <c r="CI199" s="8">
        <v>2</v>
      </c>
      <c r="CJ199" s="14">
        <v>3</v>
      </c>
      <c r="CK199" s="58">
        <f t="shared" si="25"/>
        <v>32</v>
      </c>
      <c r="CL199" s="59">
        <f t="shared" si="26"/>
        <v>48</v>
      </c>
      <c r="CM199" s="60">
        <f t="shared" si="27"/>
        <v>24</v>
      </c>
      <c r="CN199" s="61">
        <f t="shared" si="28"/>
        <v>16</v>
      </c>
      <c r="CO199" s="62">
        <f t="shared" si="29"/>
        <v>16</v>
      </c>
      <c r="CP199" s="63">
        <f t="shared" si="30"/>
        <v>21</v>
      </c>
      <c r="CQ199" s="64">
        <f t="shared" si="31"/>
        <v>127</v>
      </c>
    </row>
    <row r="200" spans="1:95" x14ac:dyDescent="0.25">
      <c r="A200" s="1">
        <v>42173.276423611111</v>
      </c>
      <c r="B200" t="s">
        <v>1000</v>
      </c>
      <c r="C200" t="s">
        <v>1000</v>
      </c>
      <c r="D200" t="s">
        <v>428</v>
      </c>
      <c r="E200" t="s">
        <v>1001</v>
      </c>
      <c r="F200" t="s">
        <v>61</v>
      </c>
      <c r="G200" s="29">
        <f>(SUM(R200:AF200)-'רשימות עזר'!$C$8)/'רשימות עזר'!$D$8</f>
        <v>-0.39333333333333326</v>
      </c>
      <c r="H200" s="37">
        <f>(SUM(AG200+AI200+AK200+AN200+AP200+AR200+AU200+AW200+BB200+BD200+BF200+BI200+BK200+BM200+BP200+BR200+BT200+BW200+BY200+CA200+CD200+CF200+CH200)-'רשימות עזר'!$C$2)/'רשימות עזר'!$D$2</f>
        <v>-0.5072886297376088</v>
      </c>
      <c r="I200" s="38">
        <f>($CM200-'רשימות עזר'!$C$3)/('רשימות עזר'!$D$3)</f>
        <v>-0.44761904761904769</v>
      </c>
      <c r="J200" s="39">
        <f>($CN200-'רשימות עזר'!$C$4)/('רשימות עזר'!$D$4)</f>
        <v>0.67330677290836638</v>
      </c>
      <c r="K200" s="40">
        <f>($CO200-'רשימות עזר'!$C$5)/('רשימות עזר'!$D$5)</f>
        <v>0.23469387755102025</v>
      </c>
      <c r="L200" s="41">
        <f>($CP200-'רשימות עזר'!$C$6)/('רשימות עזר'!$D$6)</f>
        <v>-1.280141843971631</v>
      </c>
      <c r="M200" s="42">
        <f>(CQ200-'רשימות עזר'!$C$7)/('רשימות עזר'!$D$7)</f>
        <v>-0.67745952677459509</v>
      </c>
      <c r="N200" s="73">
        <f t="shared" si="24"/>
        <v>-0.5353964300539642</v>
      </c>
      <c r="O200">
        <v>1</v>
      </c>
      <c r="P200">
        <v>5</v>
      </c>
      <c r="Q200" t="b">
        <v>0</v>
      </c>
      <c r="R200" s="4">
        <v>5</v>
      </c>
      <c r="S200" s="4">
        <v>1</v>
      </c>
      <c r="T200" s="4">
        <v>1</v>
      </c>
      <c r="U200" s="4">
        <v>1</v>
      </c>
      <c r="V200" s="4">
        <v>2</v>
      </c>
      <c r="W200" s="4">
        <v>2</v>
      </c>
      <c r="X200" s="4">
        <v>1</v>
      </c>
      <c r="Y200" s="4">
        <v>1</v>
      </c>
      <c r="Z200" s="4">
        <v>5</v>
      </c>
      <c r="AA200" s="4">
        <v>6</v>
      </c>
      <c r="AB200" s="4">
        <v>2</v>
      </c>
      <c r="AC200" s="4">
        <v>4</v>
      </c>
      <c r="AD200" s="4">
        <v>1</v>
      </c>
      <c r="AE200" s="4">
        <v>4</v>
      </c>
      <c r="AF200" s="4">
        <v>1</v>
      </c>
      <c r="AG200" s="6">
        <v>2</v>
      </c>
      <c r="AH200" s="12">
        <v>2</v>
      </c>
      <c r="AI200" s="6">
        <v>2</v>
      </c>
      <c r="AJ200" s="10">
        <v>2</v>
      </c>
      <c r="AK200" s="6">
        <v>2</v>
      </c>
      <c r="AL200" s="8">
        <v>2</v>
      </c>
      <c r="AM200" s="14">
        <v>2</v>
      </c>
      <c r="AN200" s="6">
        <v>2</v>
      </c>
      <c r="AO200" s="12">
        <v>3</v>
      </c>
      <c r="AP200" s="6">
        <v>2</v>
      </c>
      <c r="AQ200" s="10">
        <v>1</v>
      </c>
      <c r="AR200" s="6">
        <v>2</v>
      </c>
      <c r="AS200" s="8">
        <v>2</v>
      </c>
      <c r="AT200" s="14">
        <v>2</v>
      </c>
      <c r="AU200" s="6">
        <v>1</v>
      </c>
      <c r="AV200" s="12">
        <v>3</v>
      </c>
      <c r="AW200" s="6">
        <v>2</v>
      </c>
      <c r="AX200" s="10">
        <v>2</v>
      </c>
      <c r="AY200" s="6">
        <v>1</v>
      </c>
      <c r="AZ200" s="8">
        <v>2</v>
      </c>
      <c r="BA200" s="14">
        <v>2</v>
      </c>
      <c r="BB200" s="6">
        <v>2</v>
      </c>
      <c r="BC200" s="12">
        <v>3</v>
      </c>
      <c r="BD200" s="6">
        <v>2</v>
      </c>
      <c r="BE200" s="10">
        <v>3</v>
      </c>
      <c r="BF200" s="6">
        <v>2</v>
      </c>
      <c r="BG200" s="8">
        <v>2</v>
      </c>
      <c r="BH200" s="14">
        <v>3</v>
      </c>
      <c r="BI200" s="6">
        <v>2</v>
      </c>
      <c r="BJ200" s="12">
        <v>3</v>
      </c>
      <c r="BK200" s="6">
        <v>2</v>
      </c>
      <c r="BL200" s="10">
        <v>2</v>
      </c>
      <c r="BM200" s="6">
        <v>1</v>
      </c>
      <c r="BN200" s="8">
        <v>2</v>
      </c>
      <c r="BO200" s="14">
        <v>3</v>
      </c>
      <c r="BP200" s="6">
        <v>1</v>
      </c>
      <c r="BQ200" s="12">
        <v>2</v>
      </c>
      <c r="BR200" s="6">
        <v>3</v>
      </c>
      <c r="BS200" s="10">
        <v>2</v>
      </c>
      <c r="BT200" s="6">
        <v>2</v>
      </c>
      <c r="BU200" s="8">
        <v>2</v>
      </c>
      <c r="BV200" s="14">
        <v>2</v>
      </c>
      <c r="BW200" s="6">
        <v>2</v>
      </c>
      <c r="BX200" s="12">
        <v>2</v>
      </c>
      <c r="BY200" s="6">
        <v>2</v>
      </c>
      <c r="BZ200" s="10">
        <v>2</v>
      </c>
      <c r="CA200" s="6">
        <v>1</v>
      </c>
      <c r="CB200" s="8">
        <v>2</v>
      </c>
      <c r="CC200" s="14">
        <v>2</v>
      </c>
      <c r="CD200" s="6">
        <v>1</v>
      </c>
      <c r="CE200" s="12">
        <v>3</v>
      </c>
      <c r="CF200" s="6">
        <v>2</v>
      </c>
      <c r="CG200" s="10">
        <v>2</v>
      </c>
      <c r="CH200" s="6">
        <v>2</v>
      </c>
      <c r="CI200" s="8">
        <v>1</v>
      </c>
      <c r="CJ200" s="14">
        <v>3</v>
      </c>
      <c r="CK200" s="58">
        <f t="shared" si="25"/>
        <v>37</v>
      </c>
      <c r="CL200" s="59">
        <f t="shared" si="26"/>
        <v>42</v>
      </c>
      <c r="CM200" s="60">
        <f t="shared" si="27"/>
        <v>21</v>
      </c>
      <c r="CN200" s="61">
        <f t="shared" si="28"/>
        <v>16</v>
      </c>
      <c r="CO200" s="62">
        <f t="shared" si="29"/>
        <v>15</v>
      </c>
      <c r="CP200" s="63">
        <f t="shared" si="30"/>
        <v>19</v>
      </c>
      <c r="CQ200" s="64">
        <f t="shared" si="31"/>
        <v>114</v>
      </c>
    </row>
    <row r="201" spans="1:95" x14ac:dyDescent="0.25">
      <c r="A201" s="1">
        <v>42173.336354166669</v>
      </c>
      <c r="B201" t="s">
        <v>1002</v>
      </c>
      <c r="C201" t="s">
        <v>1002</v>
      </c>
      <c r="D201" t="s">
        <v>428</v>
      </c>
      <c r="E201" t="s">
        <v>1003</v>
      </c>
      <c r="F201" t="s">
        <v>61</v>
      </c>
      <c r="G201" s="29">
        <f>(SUM(R201:AF201)-'רשימות עזר'!$C$8)/'רשימות עזר'!$D$8</f>
        <v>-0.2599999999999999</v>
      </c>
      <c r="H201" s="37">
        <f>(SUM(AG201+AI201+AK201+AN201+AP201+AR201+AU201+AW201+BB201+BD201+BF201+BI201+BK201+BM201+BP201+BR201+BT201+BW201+BY201+CA201+CD201+CF201+CH201)-'רשימות עזר'!$C$2)/'רשימות עזר'!$D$2</f>
        <v>-0.21574344023323569</v>
      </c>
      <c r="I201" s="38">
        <f>($CM201-'רשימות עזר'!$C$3)/('רשימות עזר'!$D$3)</f>
        <v>1.7746031746031745</v>
      </c>
      <c r="J201" s="39">
        <f>($CN201-'רשימות עזר'!$C$4)/('רשימות עזר'!$D$4)</f>
        <v>0.67330677290836638</v>
      </c>
      <c r="K201" s="40">
        <f>($CO201-'רשימות עזר'!$C$5)/('רשימות עזר'!$D$5)</f>
        <v>0.91496598639455762</v>
      </c>
      <c r="L201" s="41">
        <f>($CP201-'רשימות עזר'!$C$6)/('רשימות עזר'!$D$6)</f>
        <v>-0.21631205673758847</v>
      </c>
      <c r="M201" s="42">
        <f>(CQ201-'רשימות עזר'!$C$7)/('רשימות עזר'!$D$7)</f>
        <v>1.1905354919053552</v>
      </c>
      <c r="N201" s="73">
        <f t="shared" si="24"/>
        <v>0.46526774595267767</v>
      </c>
      <c r="O201">
        <v>3</v>
      </c>
      <c r="P201">
        <v>1</v>
      </c>
      <c r="Q201" t="b">
        <v>0</v>
      </c>
      <c r="R201" s="4">
        <v>7</v>
      </c>
      <c r="S201" s="4">
        <v>3</v>
      </c>
      <c r="T201" s="4">
        <v>3</v>
      </c>
      <c r="U201" s="4">
        <v>2</v>
      </c>
      <c r="V201" s="4">
        <v>1</v>
      </c>
      <c r="W201" s="4">
        <v>1</v>
      </c>
      <c r="X201" s="4">
        <v>2</v>
      </c>
      <c r="Y201" s="4">
        <v>2</v>
      </c>
      <c r="Z201" s="4">
        <v>5</v>
      </c>
      <c r="AA201" s="4">
        <v>2</v>
      </c>
      <c r="AB201" s="4">
        <v>1</v>
      </c>
      <c r="AC201" s="4">
        <v>1</v>
      </c>
      <c r="AD201" s="4">
        <v>1</v>
      </c>
      <c r="AE201" s="4">
        <v>2</v>
      </c>
      <c r="AF201" s="4">
        <v>6</v>
      </c>
      <c r="AG201" s="6">
        <v>3</v>
      </c>
      <c r="AH201" s="12">
        <v>4</v>
      </c>
      <c r="AI201" s="6">
        <v>2</v>
      </c>
      <c r="AJ201" s="10">
        <v>2</v>
      </c>
      <c r="AK201" s="6">
        <v>1</v>
      </c>
      <c r="AL201" s="8">
        <v>2</v>
      </c>
      <c r="AM201" s="14">
        <v>4</v>
      </c>
      <c r="AN201" s="6">
        <v>2</v>
      </c>
      <c r="AO201" s="12">
        <v>3</v>
      </c>
      <c r="AP201" s="6">
        <v>2</v>
      </c>
      <c r="AQ201" s="10">
        <v>1</v>
      </c>
      <c r="AR201" s="6">
        <v>2</v>
      </c>
      <c r="AS201" s="8">
        <v>2</v>
      </c>
      <c r="AT201" s="14">
        <v>2</v>
      </c>
      <c r="AU201" s="6">
        <v>2</v>
      </c>
      <c r="AV201" s="12">
        <v>4</v>
      </c>
      <c r="AW201" s="6">
        <v>2</v>
      </c>
      <c r="AX201" s="10">
        <v>3</v>
      </c>
      <c r="AY201" s="6">
        <v>2</v>
      </c>
      <c r="AZ201" s="8">
        <v>1</v>
      </c>
      <c r="BA201" s="14">
        <v>2</v>
      </c>
      <c r="BB201" s="6">
        <v>2</v>
      </c>
      <c r="BC201" s="12">
        <v>4</v>
      </c>
      <c r="BD201" s="6">
        <v>1</v>
      </c>
      <c r="BE201" s="10">
        <v>1</v>
      </c>
      <c r="BF201" s="6">
        <v>2</v>
      </c>
      <c r="BG201" s="8">
        <v>3</v>
      </c>
      <c r="BH201" s="14">
        <v>3</v>
      </c>
      <c r="BI201" s="6">
        <v>2</v>
      </c>
      <c r="BJ201" s="12">
        <v>4</v>
      </c>
      <c r="BK201" s="6">
        <v>3</v>
      </c>
      <c r="BL201" s="10">
        <v>2</v>
      </c>
      <c r="BM201" s="6">
        <v>2</v>
      </c>
      <c r="BN201" s="8">
        <v>2</v>
      </c>
      <c r="BO201" s="14">
        <v>2</v>
      </c>
      <c r="BP201" s="6">
        <v>2</v>
      </c>
      <c r="BQ201" s="12">
        <v>4</v>
      </c>
      <c r="BR201" s="6">
        <v>1</v>
      </c>
      <c r="BS201" s="10">
        <v>3</v>
      </c>
      <c r="BT201" s="6">
        <v>3</v>
      </c>
      <c r="BU201" s="8">
        <v>2</v>
      </c>
      <c r="BV201" s="14">
        <v>3</v>
      </c>
      <c r="BW201" s="6">
        <v>2</v>
      </c>
      <c r="BX201" s="12">
        <v>2</v>
      </c>
      <c r="BY201" s="6">
        <v>2</v>
      </c>
      <c r="BZ201" s="10">
        <v>2</v>
      </c>
      <c r="CA201" s="6">
        <v>1</v>
      </c>
      <c r="CB201" s="8">
        <v>3</v>
      </c>
      <c r="CC201" s="14">
        <v>4</v>
      </c>
      <c r="CD201" s="6">
        <v>2</v>
      </c>
      <c r="CE201" s="12">
        <v>3</v>
      </c>
      <c r="CF201" s="6">
        <v>1</v>
      </c>
      <c r="CG201" s="10">
        <v>2</v>
      </c>
      <c r="CH201" s="6">
        <v>2</v>
      </c>
      <c r="CI201" s="8">
        <v>2</v>
      </c>
      <c r="CJ201" s="14">
        <v>2</v>
      </c>
      <c r="CK201" s="58">
        <f t="shared" si="25"/>
        <v>39</v>
      </c>
      <c r="CL201" s="59">
        <f t="shared" si="26"/>
        <v>44</v>
      </c>
      <c r="CM201" s="60">
        <f t="shared" si="27"/>
        <v>28</v>
      </c>
      <c r="CN201" s="61">
        <f t="shared" si="28"/>
        <v>16</v>
      </c>
      <c r="CO201" s="62">
        <f t="shared" si="29"/>
        <v>17</v>
      </c>
      <c r="CP201" s="63">
        <f t="shared" si="30"/>
        <v>22</v>
      </c>
      <c r="CQ201" s="64">
        <f t="shared" si="31"/>
        <v>129</v>
      </c>
    </row>
    <row r="202" spans="1:95" x14ac:dyDescent="0.25">
      <c r="A202" s="1">
        <v>42173.350590277776</v>
      </c>
      <c r="B202" t="s">
        <v>1004</v>
      </c>
      <c r="C202" t="s">
        <v>1004</v>
      </c>
      <c r="D202" t="s">
        <v>428</v>
      </c>
      <c r="E202" t="s">
        <v>1005</v>
      </c>
      <c r="F202" t="s">
        <v>61</v>
      </c>
      <c r="G202" s="29">
        <f>(SUM(R202:AF202)-'רשימות עזר'!$C$8)/'רשימות עזר'!$D$8</f>
        <v>2.3400000000000003</v>
      </c>
      <c r="H202" s="37">
        <f>(SUM(AG202+AI202+AK202+AN202+AP202+AR202+AU202+AW202+BB202+BD202+BF202+BI202+BK202+BM202+BP202+BR202+BT202+BW202+BY202+CA202+CD202+CF202+CH202)-'רשימות עזר'!$C$2)/'רשימות עזר'!$D$2</f>
        <v>0.65889212827988386</v>
      </c>
      <c r="I202" s="38">
        <f>($CM202-'רשימות עזר'!$C$3)/('רשימות עזר'!$D$3)</f>
        <v>2.4095238095238094</v>
      </c>
      <c r="J202" s="39">
        <f>($CN202-'רשימות עזר'!$C$4)/('רשימות עזר'!$D$4)</f>
        <v>0.67330677290836638</v>
      </c>
      <c r="K202" s="40">
        <f>($CO202-'רשימות עזר'!$C$5)/('רשימות עזר'!$D$5)</f>
        <v>-1.4659863945578233</v>
      </c>
      <c r="L202" s="41">
        <f>($CP202-'רשימות עזר'!$C$6)/('רשימות עזר'!$D$6)</f>
        <v>2.2659574468085109</v>
      </c>
      <c r="M202" s="42">
        <f>(CQ202-'רשימות עזר'!$C$7)/('רשימות עזר'!$D$7)</f>
        <v>2.0622665006226653</v>
      </c>
      <c r="N202" s="73">
        <f t="shared" si="24"/>
        <v>2.201133250311333</v>
      </c>
      <c r="O202">
        <v>2</v>
      </c>
      <c r="P202">
        <v>4</v>
      </c>
      <c r="Q202" t="b">
        <v>0</v>
      </c>
      <c r="R202" s="4">
        <v>8</v>
      </c>
      <c r="S202" s="4">
        <v>8</v>
      </c>
      <c r="T202" s="4">
        <v>3</v>
      </c>
      <c r="U202" s="4">
        <v>7</v>
      </c>
      <c r="V202" s="4">
        <v>6</v>
      </c>
      <c r="W202" s="4">
        <v>1</v>
      </c>
      <c r="X202" s="4">
        <v>8</v>
      </c>
      <c r="Y202" s="4">
        <v>4</v>
      </c>
      <c r="Z202" s="4">
        <v>5</v>
      </c>
      <c r="AA202" s="4">
        <v>5</v>
      </c>
      <c r="AB202" s="4">
        <v>4</v>
      </c>
      <c r="AC202" s="4">
        <v>5</v>
      </c>
      <c r="AD202" s="4">
        <v>6</v>
      </c>
      <c r="AE202" s="4">
        <v>4</v>
      </c>
      <c r="AF202" s="4">
        <v>4</v>
      </c>
      <c r="AG202" s="6">
        <v>4</v>
      </c>
      <c r="AH202" s="12">
        <v>4</v>
      </c>
      <c r="AI202" s="6">
        <v>2</v>
      </c>
      <c r="AJ202" s="10">
        <v>2</v>
      </c>
      <c r="AK202" s="6">
        <v>2</v>
      </c>
      <c r="AL202" s="8">
        <v>1</v>
      </c>
      <c r="AM202" s="14">
        <v>3</v>
      </c>
      <c r="AN202" s="6">
        <v>3</v>
      </c>
      <c r="AO202" s="12">
        <v>4</v>
      </c>
      <c r="AP202" s="6">
        <v>1</v>
      </c>
      <c r="AQ202" s="10">
        <v>2</v>
      </c>
      <c r="AR202" s="6">
        <v>2</v>
      </c>
      <c r="AS202" s="8">
        <v>2</v>
      </c>
      <c r="AT202" s="14">
        <v>3</v>
      </c>
      <c r="AU202" s="6">
        <v>2</v>
      </c>
      <c r="AV202" s="12">
        <v>4</v>
      </c>
      <c r="AW202" s="6">
        <v>2</v>
      </c>
      <c r="AX202" s="10">
        <v>1</v>
      </c>
      <c r="AY202" s="6">
        <v>1</v>
      </c>
      <c r="AZ202" s="8">
        <v>1</v>
      </c>
      <c r="BA202" s="14">
        <v>4</v>
      </c>
      <c r="BB202" s="6">
        <v>3</v>
      </c>
      <c r="BC202" s="12">
        <v>4</v>
      </c>
      <c r="BD202" s="6">
        <v>2</v>
      </c>
      <c r="BE202" s="10">
        <v>3</v>
      </c>
      <c r="BF202" s="6">
        <v>1</v>
      </c>
      <c r="BG202" s="8">
        <v>1</v>
      </c>
      <c r="BH202" s="14">
        <v>4</v>
      </c>
      <c r="BI202" s="6">
        <v>3</v>
      </c>
      <c r="BJ202" s="12">
        <v>4</v>
      </c>
      <c r="BK202" s="6">
        <v>3</v>
      </c>
      <c r="BL202" s="10">
        <v>2</v>
      </c>
      <c r="BM202" s="6">
        <v>3</v>
      </c>
      <c r="BN202" s="8">
        <v>1</v>
      </c>
      <c r="BO202" s="14">
        <v>4</v>
      </c>
      <c r="BP202" s="6">
        <v>3</v>
      </c>
      <c r="BQ202" s="12">
        <v>4</v>
      </c>
      <c r="BR202" s="6">
        <v>3</v>
      </c>
      <c r="BS202" s="10">
        <v>2</v>
      </c>
      <c r="BT202" s="6">
        <v>2</v>
      </c>
      <c r="BU202" s="8">
        <v>1</v>
      </c>
      <c r="BV202" s="14">
        <v>3</v>
      </c>
      <c r="BW202" s="6">
        <v>1</v>
      </c>
      <c r="BX202" s="12">
        <v>3</v>
      </c>
      <c r="BY202" s="6">
        <v>2</v>
      </c>
      <c r="BZ202" s="10">
        <v>2</v>
      </c>
      <c r="CA202" s="6">
        <v>1</v>
      </c>
      <c r="CB202" s="8">
        <v>1</v>
      </c>
      <c r="CC202" s="14">
        <v>4</v>
      </c>
      <c r="CD202" s="6">
        <v>2</v>
      </c>
      <c r="CE202" s="12">
        <v>3</v>
      </c>
      <c r="CF202" s="6">
        <v>1</v>
      </c>
      <c r="CG202" s="10">
        <v>2</v>
      </c>
      <c r="CH202" s="6">
        <v>2</v>
      </c>
      <c r="CI202" s="8">
        <v>2</v>
      </c>
      <c r="CJ202" s="14">
        <v>4</v>
      </c>
      <c r="CK202" s="58">
        <f t="shared" si="25"/>
        <v>78</v>
      </c>
      <c r="CL202" s="59">
        <f t="shared" si="26"/>
        <v>50</v>
      </c>
      <c r="CM202" s="60">
        <f t="shared" si="27"/>
        <v>30</v>
      </c>
      <c r="CN202" s="61">
        <f t="shared" si="28"/>
        <v>16</v>
      </c>
      <c r="CO202" s="62">
        <f t="shared" si="29"/>
        <v>10</v>
      </c>
      <c r="CP202" s="63">
        <f t="shared" si="30"/>
        <v>29</v>
      </c>
      <c r="CQ202" s="64">
        <f t="shared" si="31"/>
        <v>136</v>
      </c>
    </row>
    <row r="203" spans="1:95" x14ac:dyDescent="0.25">
      <c r="A203" s="1">
        <v>42176.199953703705</v>
      </c>
      <c r="B203" t="s">
        <v>1010</v>
      </c>
      <c r="C203" t="s">
        <v>1010</v>
      </c>
      <c r="D203" t="s">
        <v>428</v>
      </c>
      <c r="E203" t="s">
        <v>1011</v>
      </c>
      <c r="F203" t="s">
        <v>61</v>
      </c>
      <c r="G203" s="29">
        <f>(SUM(R203:AF203)-'רשימות עזר'!$C$8)/'רשימות עזר'!$D$8</f>
        <v>1.0733333333333335</v>
      </c>
      <c r="H203" s="37">
        <f>(SUM(AG203+AI203+AK203+AN203+AP203+AR203+AU203+AW203+BB203+BD203+BF203+BI203+BK203+BM203+BP203+BR203+BT203+BW203+BY203+CA203+CD203+CF203+CH203)-'רשימות עזר'!$C$2)/'רשימות עזר'!$D$2</f>
        <v>-6.9970845481049107E-2</v>
      </c>
      <c r="I203" s="38">
        <f>($CM203-'רשימות עזר'!$C$3)/('רשימות עזר'!$D$3)</f>
        <v>0.50476190476190474</v>
      </c>
      <c r="J203" s="39">
        <f>($CN203-'רשימות עזר'!$C$4)/('רשימות עזר'!$D$4)</f>
        <v>-2.5139442231075702</v>
      </c>
      <c r="K203" s="40">
        <f>($CO203-'רשימות עזר'!$C$5)/('רשימות עזר'!$D$5)</f>
        <v>-1.4659863945578233</v>
      </c>
      <c r="L203" s="41">
        <f>($CP203-'רשימות עזר'!$C$6)/('רשימות עזר'!$D$6)</f>
        <v>2.2659574468085109</v>
      </c>
      <c r="M203" s="42">
        <f>(CQ203-'רשימות עזר'!$C$7)/('רשימות עזר'!$D$7)</f>
        <v>-0.30386052303860495</v>
      </c>
      <c r="N203" s="73">
        <f t="shared" si="24"/>
        <v>0.38473640514736429</v>
      </c>
      <c r="O203">
        <v>1</v>
      </c>
      <c r="P203">
        <v>4</v>
      </c>
      <c r="Q203" t="b">
        <v>0</v>
      </c>
      <c r="R203" s="4">
        <v>7</v>
      </c>
      <c r="S203" s="4">
        <v>1</v>
      </c>
      <c r="T203" s="4">
        <v>5</v>
      </c>
      <c r="U203" s="4">
        <v>7</v>
      </c>
      <c r="V203" s="4">
        <v>3</v>
      </c>
      <c r="W203" s="4">
        <v>1</v>
      </c>
      <c r="X203" s="4">
        <v>3</v>
      </c>
      <c r="Y203" s="4">
        <v>7</v>
      </c>
      <c r="Z203" s="4">
        <v>3</v>
      </c>
      <c r="AA203" s="4">
        <v>5</v>
      </c>
      <c r="AB203" s="4">
        <v>1</v>
      </c>
      <c r="AC203" s="4">
        <v>2</v>
      </c>
      <c r="AD203" s="4">
        <v>5</v>
      </c>
      <c r="AE203" s="4">
        <v>4</v>
      </c>
      <c r="AF203" s="4">
        <v>5</v>
      </c>
      <c r="AG203" s="6">
        <v>4</v>
      </c>
      <c r="AH203" s="12">
        <v>3</v>
      </c>
      <c r="AI203" s="6">
        <v>1</v>
      </c>
      <c r="AJ203" s="10">
        <v>1</v>
      </c>
      <c r="AK203" s="6">
        <v>3</v>
      </c>
      <c r="AL203" s="8">
        <v>1</v>
      </c>
      <c r="AM203" s="14">
        <v>4</v>
      </c>
      <c r="AN203" s="6">
        <v>2</v>
      </c>
      <c r="AO203" s="12">
        <v>3</v>
      </c>
      <c r="AP203" s="6">
        <v>2</v>
      </c>
      <c r="AQ203" s="10">
        <v>1</v>
      </c>
      <c r="AR203" s="6">
        <v>2</v>
      </c>
      <c r="AS203" s="8">
        <v>1</v>
      </c>
      <c r="AT203" s="14">
        <v>2</v>
      </c>
      <c r="AU203" s="6">
        <v>1</v>
      </c>
      <c r="AV203" s="12">
        <v>4</v>
      </c>
      <c r="AW203" s="6">
        <v>3</v>
      </c>
      <c r="AX203" s="10">
        <v>1</v>
      </c>
      <c r="AY203" s="6">
        <v>1</v>
      </c>
      <c r="AZ203" s="8">
        <v>1</v>
      </c>
      <c r="BA203" s="14">
        <v>4</v>
      </c>
      <c r="BB203" s="6">
        <v>1</v>
      </c>
      <c r="BC203" s="12">
        <v>3</v>
      </c>
      <c r="BD203" s="6">
        <v>2</v>
      </c>
      <c r="BE203" s="10">
        <v>1</v>
      </c>
      <c r="BF203" s="6">
        <v>1</v>
      </c>
      <c r="BG203" s="8">
        <v>1</v>
      </c>
      <c r="BH203" s="14">
        <v>4</v>
      </c>
      <c r="BI203" s="6">
        <v>3</v>
      </c>
      <c r="BJ203" s="12">
        <v>3</v>
      </c>
      <c r="BK203" s="6">
        <v>4</v>
      </c>
      <c r="BL203" s="10">
        <v>1</v>
      </c>
      <c r="BM203" s="6">
        <v>1</v>
      </c>
      <c r="BN203" s="8">
        <v>2</v>
      </c>
      <c r="BO203" s="14">
        <v>4</v>
      </c>
      <c r="BP203" s="6">
        <v>2</v>
      </c>
      <c r="BQ203" s="12">
        <v>4</v>
      </c>
      <c r="BR203" s="6">
        <v>2</v>
      </c>
      <c r="BS203" s="10">
        <v>1</v>
      </c>
      <c r="BT203" s="6">
        <v>2</v>
      </c>
      <c r="BU203" s="8">
        <v>1</v>
      </c>
      <c r="BV203" s="14">
        <v>3</v>
      </c>
      <c r="BW203" s="6">
        <v>1</v>
      </c>
      <c r="BX203" s="12">
        <v>2</v>
      </c>
      <c r="BY203" s="6">
        <v>2</v>
      </c>
      <c r="BZ203" s="10">
        <v>1</v>
      </c>
      <c r="CA203" s="6">
        <v>1</v>
      </c>
      <c r="CB203" s="8">
        <v>2</v>
      </c>
      <c r="CC203" s="14">
        <v>4</v>
      </c>
      <c r="CD203" s="6">
        <v>3</v>
      </c>
      <c r="CE203" s="12">
        <v>2</v>
      </c>
      <c r="CF203" s="6">
        <v>1</v>
      </c>
      <c r="CG203" s="10">
        <v>1</v>
      </c>
      <c r="CH203" s="6">
        <v>1</v>
      </c>
      <c r="CI203" s="8">
        <v>1</v>
      </c>
      <c r="CJ203" s="14">
        <v>4</v>
      </c>
      <c r="CK203" s="58">
        <f t="shared" si="25"/>
        <v>59</v>
      </c>
      <c r="CL203" s="59">
        <f t="shared" si="26"/>
        <v>45</v>
      </c>
      <c r="CM203" s="60">
        <f t="shared" si="27"/>
        <v>24</v>
      </c>
      <c r="CN203" s="61">
        <f t="shared" si="28"/>
        <v>8</v>
      </c>
      <c r="CO203" s="62">
        <f t="shared" si="29"/>
        <v>10</v>
      </c>
      <c r="CP203" s="63">
        <f t="shared" si="30"/>
        <v>29</v>
      </c>
      <c r="CQ203" s="64">
        <f t="shared" si="31"/>
        <v>117</v>
      </c>
    </row>
    <row r="204" spans="1:95" x14ac:dyDescent="0.25">
      <c r="A204" s="1">
        <v>42179.29792824074</v>
      </c>
      <c r="B204" t="s">
        <v>1014</v>
      </c>
      <c r="C204" t="s">
        <v>1014</v>
      </c>
      <c r="D204" t="s">
        <v>428</v>
      </c>
      <c r="E204" t="s">
        <v>1015</v>
      </c>
      <c r="F204" t="s">
        <v>61</v>
      </c>
      <c r="G204" s="29">
        <f>(SUM(R204:AF204)-'רשימות עזר'!$C$8)/'רשימות עזר'!$D$8</f>
        <v>1.54</v>
      </c>
      <c r="H204" s="37">
        <f>(SUM(AG204+AI204+AK204+AN204+AP204+AR204+AU204+AW204+BB204+BD204+BF204+BI204+BK204+BM204+BP204+BR204+BT204+BW204+BY204+CA204+CD204+CF204+CH204)-'רשימות עזר'!$C$2)/'רשימות עזר'!$D$2</f>
        <v>-0.36151603498542229</v>
      </c>
      <c r="I204" s="38">
        <f>($CM204-'רשימות עזר'!$C$3)/('רשימות עזר'!$D$3)</f>
        <v>-0.44761904761904769</v>
      </c>
      <c r="J204" s="39">
        <f>($CN204-'רשימות עזר'!$C$4)/('רשימות עזר'!$D$4)</f>
        <v>1.4701195219123506</v>
      </c>
      <c r="K204" s="40">
        <f>($CO204-'רשימות עזר'!$C$5)/('רשימות עזר'!$D$5)</f>
        <v>-0.10544217687074847</v>
      </c>
      <c r="L204" s="41">
        <f>($CP204-'רשימות עזר'!$C$6)/('רשימות עזר'!$D$6)</f>
        <v>0.49290780141843993</v>
      </c>
      <c r="M204" s="42">
        <f>(CQ204-'רשימות עזר'!$C$7)/('רשימות עזר'!$D$7)</f>
        <v>0.19427148194271512</v>
      </c>
      <c r="N204" s="73">
        <f t="shared" si="24"/>
        <v>0.86713574097135759</v>
      </c>
      <c r="O204">
        <v>1</v>
      </c>
      <c r="P204">
        <v>4</v>
      </c>
      <c r="Q204" t="b">
        <v>0</v>
      </c>
      <c r="R204" s="4">
        <v>3</v>
      </c>
      <c r="S204" s="4">
        <v>1</v>
      </c>
      <c r="T204" s="4">
        <v>3</v>
      </c>
      <c r="U204" s="4">
        <v>3</v>
      </c>
      <c r="V204" s="4">
        <v>2</v>
      </c>
      <c r="W204" s="4">
        <v>7</v>
      </c>
      <c r="X204" s="4">
        <v>8</v>
      </c>
      <c r="Y204" s="4">
        <v>7</v>
      </c>
      <c r="Z204" s="4">
        <v>4</v>
      </c>
      <c r="AA204" s="4">
        <v>8</v>
      </c>
      <c r="AB204" s="4">
        <v>3</v>
      </c>
      <c r="AC204" s="4">
        <v>4</v>
      </c>
      <c r="AD204" s="4">
        <v>3</v>
      </c>
      <c r="AE204" s="4">
        <v>7</v>
      </c>
      <c r="AF204" s="4">
        <v>3</v>
      </c>
      <c r="AG204" s="6">
        <v>2</v>
      </c>
      <c r="AH204" s="12">
        <v>3</v>
      </c>
      <c r="AI204" s="6">
        <v>2</v>
      </c>
      <c r="AJ204" s="10">
        <v>2</v>
      </c>
      <c r="AK204" s="6">
        <v>1</v>
      </c>
      <c r="AL204" s="8">
        <v>2</v>
      </c>
      <c r="AM204" s="14">
        <v>1</v>
      </c>
      <c r="AN204" s="6">
        <v>1</v>
      </c>
      <c r="AO204" s="12">
        <v>1</v>
      </c>
      <c r="AP204" s="6">
        <v>1</v>
      </c>
      <c r="AQ204" s="10">
        <v>3</v>
      </c>
      <c r="AR204" s="6">
        <v>1</v>
      </c>
      <c r="AS204" s="8">
        <v>2</v>
      </c>
      <c r="AT204" s="14">
        <v>3</v>
      </c>
      <c r="AU204" s="6">
        <v>2</v>
      </c>
      <c r="AV204" s="12">
        <v>4</v>
      </c>
      <c r="AW204" s="6">
        <v>2</v>
      </c>
      <c r="AX204" s="10">
        <v>2</v>
      </c>
      <c r="AY204" s="6">
        <v>1</v>
      </c>
      <c r="AZ204" s="8">
        <v>1</v>
      </c>
      <c r="BA204" s="14">
        <v>4</v>
      </c>
      <c r="BB204" s="6">
        <v>2</v>
      </c>
      <c r="BC204" s="12">
        <v>3</v>
      </c>
      <c r="BD204" s="6">
        <v>3</v>
      </c>
      <c r="BE204" s="10">
        <v>3</v>
      </c>
      <c r="BF204" s="6">
        <v>3</v>
      </c>
      <c r="BG204" s="8">
        <v>2</v>
      </c>
      <c r="BH204" s="14">
        <v>3</v>
      </c>
      <c r="BI204" s="6">
        <v>3</v>
      </c>
      <c r="BJ204" s="12">
        <v>3</v>
      </c>
      <c r="BK204" s="6">
        <v>3</v>
      </c>
      <c r="BL204" s="10">
        <v>2</v>
      </c>
      <c r="BM204" s="6">
        <v>1</v>
      </c>
      <c r="BN204" s="8">
        <v>1</v>
      </c>
      <c r="BO204" s="14">
        <v>4</v>
      </c>
      <c r="BP204" s="6">
        <v>2</v>
      </c>
      <c r="BQ204" s="12">
        <v>3</v>
      </c>
      <c r="BR204" s="6">
        <v>3</v>
      </c>
      <c r="BS204" s="10">
        <v>2</v>
      </c>
      <c r="BT204" s="6">
        <v>1</v>
      </c>
      <c r="BU204" s="8">
        <v>1</v>
      </c>
      <c r="BV204" s="14">
        <v>3</v>
      </c>
      <c r="BW204" s="6">
        <v>1</v>
      </c>
      <c r="BX204" s="12">
        <v>2</v>
      </c>
      <c r="BY204" s="6">
        <v>2</v>
      </c>
      <c r="BZ204" s="10">
        <v>2</v>
      </c>
      <c r="CA204" s="6">
        <v>1</v>
      </c>
      <c r="CB204" s="8">
        <v>3</v>
      </c>
      <c r="CC204" s="14">
        <v>3</v>
      </c>
      <c r="CD204" s="6">
        <v>1</v>
      </c>
      <c r="CE204" s="12">
        <v>2</v>
      </c>
      <c r="CF204" s="6">
        <v>3</v>
      </c>
      <c r="CG204" s="10">
        <v>2</v>
      </c>
      <c r="CH204" s="6">
        <v>2</v>
      </c>
      <c r="CI204" s="8">
        <v>2</v>
      </c>
      <c r="CJ204" s="14">
        <v>3</v>
      </c>
      <c r="CK204" s="58">
        <f t="shared" si="25"/>
        <v>66</v>
      </c>
      <c r="CL204" s="59">
        <f t="shared" si="26"/>
        <v>43</v>
      </c>
      <c r="CM204" s="60">
        <f t="shared" si="27"/>
        <v>21</v>
      </c>
      <c r="CN204" s="61">
        <f t="shared" si="28"/>
        <v>18</v>
      </c>
      <c r="CO204" s="62">
        <f t="shared" si="29"/>
        <v>14</v>
      </c>
      <c r="CP204" s="63">
        <f t="shared" si="30"/>
        <v>24</v>
      </c>
      <c r="CQ204" s="64">
        <f t="shared" si="31"/>
        <v>121</v>
      </c>
    </row>
    <row r="205" spans="1:95" x14ac:dyDescent="0.25">
      <c r="A205" s="1">
        <v>42179.360196759262</v>
      </c>
      <c r="B205" t="s">
        <v>1016</v>
      </c>
      <c r="C205" t="s">
        <v>1016</v>
      </c>
      <c r="D205" t="s">
        <v>428</v>
      </c>
      <c r="E205" t="s">
        <v>1017</v>
      </c>
      <c r="F205" t="s">
        <v>61</v>
      </c>
      <c r="G205" s="29">
        <f>(SUM(R205:AF205)-'רשימות עזר'!$C$8)/'רשימות עזר'!$D$8</f>
        <v>-0.65999999999999992</v>
      </c>
      <c r="H205" s="37">
        <f>(SUM(AG205+AI205+AK205+AN205+AP205+AR205+AU205+AW205+BB205+BD205+BF205+BI205+BK205+BM205+BP205+BR205+BT205+BW205+BY205+CA205+CD205+CF205+CH205)-'רשימות עזר'!$C$2)/'רשימות עזר'!$D$2</f>
        <v>-0.36151603498542229</v>
      </c>
      <c r="I205" s="38">
        <f>($CM205-'רשימות עזר'!$C$3)/('רשימות עזר'!$D$3)</f>
        <v>0.50476190476190474</v>
      </c>
      <c r="J205" s="39">
        <f>($CN205-'רשימות עזר'!$C$4)/('רשימות עזר'!$D$4)</f>
        <v>-0.92031872509960189</v>
      </c>
      <c r="K205" s="40">
        <f>($CO205-'רשימות עזר'!$C$5)/('רשימות עזר'!$D$5)</f>
        <v>-0.78571428571428592</v>
      </c>
      <c r="L205" s="41">
        <f>($CP205-'רשימות עזר'!$C$6)/('רשימות עזר'!$D$6)</f>
        <v>0.13829787234042573</v>
      </c>
      <c r="M205" s="42">
        <f>(CQ205-'רשימות עזר'!$C$7)/('רשימות עזר'!$D$7)</f>
        <v>-0.55292652552926502</v>
      </c>
      <c r="N205" s="73">
        <f t="shared" si="24"/>
        <v>-0.60646326276463247</v>
      </c>
      <c r="O205">
        <v>1</v>
      </c>
      <c r="P205">
        <v>5</v>
      </c>
      <c r="Q205" t="s">
        <v>64</v>
      </c>
      <c r="R205" s="4">
        <v>7</v>
      </c>
      <c r="S205" s="4">
        <v>1</v>
      </c>
      <c r="T205" s="4">
        <v>1</v>
      </c>
      <c r="U205" s="4">
        <v>2</v>
      </c>
      <c r="V205" s="4">
        <v>2</v>
      </c>
      <c r="W205" s="4">
        <v>1</v>
      </c>
      <c r="X205" s="4">
        <v>1</v>
      </c>
      <c r="Y205" s="4">
        <v>1</v>
      </c>
      <c r="Z205" s="4">
        <v>4</v>
      </c>
      <c r="AA205" s="4">
        <v>1</v>
      </c>
      <c r="AB205" s="4">
        <v>1</v>
      </c>
      <c r="AC205" s="4">
        <v>1</v>
      </c>
      <c r="AD205" s="4">
        <v>1</v>
      </c>
      <c r="AE205" s="4">
        <v>8</v>
      </c>
      <c r="AF205" s="4">
        <v>1</v>
      </c>
      <c r="AG205" s="6">
        <v>3</v>
      </c>
      <c r="AH205" s="12">
        <v>3</v>
      </c>
      <c r="AI205" s="6">
        <v>2</v>
      </c>
      <c r="AJ205" s="10">
        <v>1</v>
      </c>
      <c r="AK205" s="6">
        <v>1</v>
      </c>
      <c r="AL205" s="8">
        <v>1</v>
      </c>
      <c r="AM205" s="14">
        <v>3</v>
      </c>
      <c r="AN205" s="6">
        <v>2</v>
      </c>
      <c r="AO205" s="12">
        <v>3</v>
      </c>
      <c r="AP205" s="6">
        <v>2</v>
      </c>
      <c r="AQ205" s="10">
        <v>2</v>
      </c>
      <c r="AR205" s="6">
        <v>1</v>
      </c>
      <c r="AS205" s="8">
        <v>2</v>
      </c>
      <c r="AT205" s="14">
        <v>2</v>
      </c>
      <c r="AU205" s="6">
        <v>1</v>
      </c>
      <c r="AV205" s="12">
        <v>4</v>
      </c>
      <c r="AW205" s="6">
        <v>2</v>
      </c>
      <c r="AX205" s="10">
        <v>1</v>
      </c>
      <c r="AY205" s="6">
        <v>1</v>
      </c>
      <c r="AZ205" s="8">
        <v>2</v>
      </c>
      <c r="BA205" s="14">
        <v>3</v>
      </c>
      <c r="BB205" s="6">
        <v>2</v>
      </c>
      <c r="BC205" s="12">
        <v>3</v>
      </c>
      <c r="BD205" s="6">
        <v>2</v>
      </c>
      <c r="BE205" s="10">
        <v>2</v>
      </c>
      <c r="BF205" s="6">
        <v>2</v>
      </c>
      <c r="BG205" s="8">
        <v>2</v>
      </c>
      <c r="BH205" s="14">
        <v>3</v>
      </c>
      <c r="BI205" s="6">
        <v>2</v>
      </c>
      <c r="BJ205" s="12">
        <v>3</v>
      </c>
      <c r="BK205" s="6">
        <v>3</v>
      </c>
      <c r="BL205" s="10">
        <v>1</v>
      </c>
      <c r="BM205" s="6">
        <v>2</v>
      </c>
      <c r="BN205" s="8">
        <v>1</v>
      </c>
      <c r="BO205" s="14">
        <v>3</v>
      </c>
      <c r="BP205" s="6">
        <v>1</v>
      </c>
      <c r="BQ205" s="12">
        <v>3</v>
      </c>
      <c r="BR205" s="6">
        <v>2</v>
      </c>
      <c r="BS205" s="10">
        <v>2</v>
      </c>
      <c r="BT205" s="6">
        <v>2</v>
      </c>
      <c r="BU205" s="8">
        <v>2</v>
      </c>
      <c r="BV205" s="14">
        <v>3</v>
      </c>
      <c r="BW205" s="6">
        <v>3</v>
      </c>
      <c r="BX205" s="12">
        <v>2</v>
      </c>
      <c r="BY205" s="6">
        <v>2</v>
      </c>
      <c r="BZ205" s="10">
        <v>1</v>
      </c>
      <c r="CA205" s="6">
        <v>1</v>
      </c>
      <c r="CB205" s="8">
        <v>1</v>
      </c>
      <c r="CC205" s="14">
        <v>3</v>
      </c>
      <c r="CD205" s="6">
        <v>2</v>
      </c>
      <c r="CE205" s="12">
        <v>3</v>
      </c>
      <c r="CF205" s="6">
        <v>2</v>
      </c>
      <c r="CG205" s="10">
        <v>2</v>
      </c>
      <c r="CH205" s="6">
        <v>1</v>
      </c>
      <c r="CI205" s="8">
        <v>1</v>
      </c>
      <c r="CJ205" s="14">
        <v>3</v>
      </c>
      <c r="CK205" s="58">
        <f t="shared" si="25"/>
        <v>33</v>
      </c>
      <c r="CL205" s="59">
        <f t="shared" si="26"/>
        <v>43</v>
      </c>
      <c r="CM205" s="60">
        <f t="shared" si="27"/>
        <v>24</v>
      </c>
      <c r="CN205" s="61">
        <f t="shared" si="28"/>
        <v>12</v>
      </c>
      <c r="CO205" s="62">
        <f t="shared" si="29"/>
        <v>12</v>
      </c>
      <c r="CP205" s="63">
        <f t="shared" si="30"/>
        <v>23</v>
      </c>
      <c r="CQ205" s="64">
        <f t="shared" si="31"/>
        <v>115</v>
      </c>
    </row>
    <row r="206" spans="1:95" x14ac:dyDescent="0.25">
      <c r="A206" s="1">
        <v>41758.277256944442</v>
      </c>
      <c r="B206" t="s">
        <v>140</v>
      </c>
      <c r="C206" t="s">
        <v>140</v>
      </c>
      <c r="D206" t="s">
        <v>73</v>
      </c>
      <c r="E206" t="s">
        <v>141</v>
      </c>
      <c r="F206" t="s">
        <v>142</v>
      </c>
      <c r="G206" s="29">
        <f>(SUM(R206:AF206)-'רשימות עזר'!$C$8)/'רשימות עזר'!$D$8</f>
        <v>-1.3266666666666667</v>
      </c>
      <c r="H206" s="37">
        <f>(SUM(AG206+AI206+AK206+AN206+AP206+AR206+AU206+AW206+BB206+BD206+BF206+BI206+BK206+BM206+BP206+BR206+BT206+BW206+BY206+CA206+CD206+CF206+CH206)-'רשימות עזר'!$C$2)/'רשימות עזר'!$D$2</f>
        <v>-1.2361516034985418</v>
      </c>
      <c r="I206" s="38">
        <f>($CM206-'רשימות עזר'!$C$3)/('רשימות עזר'!$D$3)</f>
        <v>1.1396825396825396</v>
      </c>
      <c r="J206" s="39">
        <f>($CN206-'רשימות עזר'!$C$4)/('רשימות עזר'!$D$4)</f>
        <v>-0.12350597609561774</v>
      </c>
      <c r="K206" s="40">
        <f>($CO206-'רשימות עזר'!$C$5)/('רשימות עזר'!$D$5)</f>
        <v>-0.44557823129251717</v>
      </c>
      <c r="L206" s="41">
        <f>($CP206-'רשימות עזר'!$C$6)/('רשימות עזר'!$D$6)</f>
        <v>1.2021276595744683</v>
      </c>
      <c r="M206" s="42">
        <f>(CQ206-'רשימות עזר'!$C$7)/('רשימות עזר'!$D$7)</f>
        <v>-0.30386052303860495</v>
      </c>
      <c r="N206" s="73">
        <f t="shared" si="24"/>
        <v>-0.81526359485263578</v>
      </c>
      <c r="O206">
        <v>3</v>
      </c>
      <c r="P206">
        <v>5</v>
      </c>
      <c r="Q206" t="b">
        <v>0</v>
      </c>
      <c r="R206" s="4">
        <v>4</v>
      </c>
      <c r="S206" s="4">
        <v>1</v>
      </c>
      <c r="T206" s="4">
        <v>1</v>
      </c>
      <c r="U206" s="4">
        <v>1</v>
      </c>
      <c r="V206" s="4">
        <v>2</v>
      </c>
      <c r="W206" s="4">
        <v>1</v>
      </c>
      <c r="X206" s="4">
        <v>3</v>
      </c>
      <c r="Y206" s="4">
        <v>1</v>
      </c>
      <c r="Z206" s="4">
        <v>1</v>
      </c>
      <c r="AA206" s="4">
        <v>1</v>
      </c>
      <c r="AB206" s="4">
        <v>1</v>
      </c>
      <c r="AC206" s="4">
        <v>2</v>
      </c>
      <c r="AD206" s="4">
        <v>1</v>
      </c>
      <c r="AE206" s="4">
        <v>2</v>
      </c>
      <c r="AF206" s="4">
        <v>1</v>
      </c>
      <c r="AG206" s="6">
        <v>3</v>
      </c>
      <c r="AH206" s="12">
        <v>3</v>
      </c>
      <c r="AI206" s="6">
        <v>1</v>
      </c>
      <c r="AJ206" s="10">
        <v>2</v>
      </c>
      <c r="AK206" s="6">
        <v>1</v>
      </c>
      <c r="AL206" s="8">
        <v>2</v>
      </c>
      <c r="AM206" s="14">
        <v>3</v>
      </c>
      <c r="AN206" s="6">
        <v>2</v>
      </c>
      <c r="AO206" s="12">
        <v>3</v>
      </c>
      <c r="AP206" s="6">
        <v>1</v>
      </c>
      <c r="AQ206" s="10">
        <v>1</v>
      </c>
      <c r="AR206" s="6">
        <v>2</v>
      </c>
      <c r="AS206" s="8">
        <v>1</v>
      </c>
      <c r="AT206" s="14">
        <v>2</v>
      </c>
      <c r="AU206" s="6">
        <v>1</v>
      </c>
      <c r="AV206" s="12">
        <v>4</v>
      </c>
      <c r="AW206" s="6">
        <v>2</v>
      </c>
      <c r="AX206" s="10">
        <v>2</v>
      </c>
      <c r="AY206" s="6">
        <v>1</v>
      </c>
      <c r="AZ206" s="8">
        <v>1</v>
      </c>
      <c r="BA206" s="14">
        <v>3</v>
      </c>
      <c r="BB206" s="6">
        <v>2</v>
      </c>
      <c r="BC206" s="12">
        <v>4</v>
      </c>
      <c r="BD206" s="6">
        <v>1</v>
      </c>
      <c r="BE206" s="10">
        <v>3</v>
      </c>
      <c r="BF206" s="6">
        <v>1</v>
      </c>
      <c r="BG206" s="8">
        <v>2</v>
      </c>
      <c r="BH206" s="14">
        <v>4</v>
      </c>
      <c r="BI206" s="6">
        <v>2</v>
      </c>
      <c r="BJ206" s="12">
        <v>4</v>
      </c>
      <c r="BK206" s="6">
        <v>3</v>
      </c>
      <c r="BL206" s="10">
        <v>1</v>
      </c>
      <c r="BM206" s="6">
        <v>1</v>
      </c>
      <c r="BN206" s="8">
        <v>2</v>
      </c>
      <c r="BO206" s="14">
        <v>4</v>
      </c>
      <c r="BP206" s="6">
        <v>2</v>
      </c>
      <c r="BQ206" s="12">
        <v>3</v>
      </c>
      <c r="BR206" s="6">
        <v>2</v>
      </c>
      <c r="BS206" s="10">
        <v>2</v>
      </c>
      <c r="BT206" s="6">
        <v>2</v>
      </c>
      <c r="BU206" s="8">
        <v>2</v>
      </c>
      <c r="BV206" s="14">
        <v>3</v>
      </c>
      <c r="BW206" s="6">
        <v>1</v>
      </c>
      <c r="BX206" s="12">
        <v>2</v>
      </c>
      <c r="BY206" s="6">
        <v>2</v>
      </c>
      <c r="BZ206" s="10">
        <v>2</v>
      </c>
      <c r="CA206" s="6">
        <v>2</v>
      </c>
      <c r="CB206" s="8">
        <v>2</v>
      </c>
      <c r="CC206" s="14">
        <v>3</v>
      </c>
      <c r="CD206" s="6">
        <v>1</v>
      </c>
      <c r="CE206" s="12">
        <v>3</v>
      </c>
      <c r="CF206" s="6">
        <v>1</v>
      </c>
      <c r="CG206" s="10">
        <v>1</v>
      </c>
      <c r="CH206" s="6">
        <v>1</v>
      </c>
      <c r="CI206" s="8">
        <v>1</v>
      </c>
      <c r="CJ206" s="14">
        <v>4</v>
      </c>
      <c r="CK206" s="58">
        <f t="shared" si="25"/>
        <v>23</v>
      </c>
      <c r="CL206" s="59">
        <f t="shared" si="26"/>
        <v>37</v>
      </c>
      <c r="CM206" s="60">
        <f t="shared" si="27"/>
        <v>26</v>
      </c>
      <c r="CN206" s="61">
        <f t="shared" si="28"/>
        <v>14</v>
      </c>
      <c r="CO206" s="62">
        <f t="shared" si="29"/>
        <v>13</v>
      </c>
      <c r="CP206" s="63">
        <f t="shared" si="30"/>
        <v>26</v>
      </c>
      <c r="CQ206" s="64">
        <f t="shared" si="31"/>
        <v>117</v>
      </c>
    </row>
    <row r="207" spans="1:95" x14ac:dyDescent="0.25">
      <c r="A207" s="1">
        <v>41778.22996527778</v>
      </c>
      <c r="B207" t="s">
        <v>169</v>
      </c>
      <c r="C207" t="s">
        <v>169</v>
      </c>
      <c r="D207" t="s">
        <v>73</v>
      </c>
      <c r="E207" t="s">
        <v>170</v>
      </c>
      <c r="F207" t="s">
        <v>142</v>
      </c>
      <c r="G207" s="29">
        <f>(SUM(R207:AF207)-'רשימות עזר'!$C$8)/'רשימות עזר'!$D$8</f>
        <v>-0.79333333333333322</v>
      </c>
      <c r="H207" s="37">
        <f>(SUM(AG207+AI207+AK207+AN207+AP207+AR207+AU207+AW207+BB207+BD207+BF207+BI207+BK207+BM207+BP207+BR207+BT207+BW207+BY207+CA207+CD207+CF207+CH207)-'רשימות עזר'!$C$2)/'רשימות עזר'!$D$2</f>
        <v>-1.6734693877551015</v>
      </c>
      <c r="I207" s="38">
        <f>($CM207-'רשימות עזר'!$C$3)/('רשימות עזר'!$D$3)</f>
        <v>1.7746031746031745</v>
      </c>
      <c r="J207" s="39">
        <f>($CN207-'רשימות עזר'!$C$4)/('רשימות עזר'!$D$4)</f>
        <v>0.67330677290836638</v>
      </c>
      <c r="K207" s="40">
        <f>($CO207-'רשימות עזר'!$C$5)/('רשימות עזר'!$D$5)</f>
        <v>-1.1258503401360547</v>
      </c>
      <c r="L207" s="41">
        <f>($CP207-'רשימות עזר'!$C$6)/('רשימות עזר'!$D$6)</f>
        <v>-0.57092198581560272</v>
      </c>
      <c r="M207" s="42">
        <f>(CQ207-'רשימות עזר'!$C$7)/('רשימות עזר'!$D$7)</f>
        <v>-1.0510585305105851</v>
      </c>
      <c r="N207" s="73">
        <f t="shared" si="24"/>
        <v>-0.92219593192195914</v>
      </c>
      <c r="O207">
        <v>3</v>
      </c>
      <c r="P207">
        <v>7</v>
      </c>
      <c r="Q207" t="b">
        <v>0</v>
      </c>
      <c r="R207" s="4">
        <v>3</v>
      </c>
      <c r="S207" s="4">
        <v>1</v>
      </c>
      <c r="T207" s="4">
        <v>1</v>
      </c>
      <c r="U207" s="4">
        <v>3</v>
      </c>
      <c r="V207" s="4">
        <v>2</v>
      </c>
      <c r="W207" s="4">
        <v>1</v>
      </c>
      <c r="X207" s="4">
        <v>3</v>
      </c>
      <c r="Y207" s="4">
        <v>1</v>
      </c>
      <c r="Z207" s="4">
        <v>1</v>
      </c>
      <c r="AA207" s="4">
        <v>3</v>
      </c>
      <c r="AB207" s="4">
        <v>2</v>
      </c>
      <c r="AC207" s="4">
        <v>3</v>
      </c>
      <c r="AD207" s="4">
        <v>2</v>
      </c>
      <c r="AE207" s="4">
        <v>2</v>
      </c>
      <c r="AF207" s="4">
        <v>3</v>
      </c>
      <c r="AG207" s="6">
        <v>3</v>
      </c>
      <c r="AH207" s="12">
        <v>4</v>
      </c>
      <c r="AI207" s="6">
        <v>1</v>
      </c>
      <c r="AJ207" s="10">
        <v>3</v>
      </c>
      <c r="AK207" s="6">
        <v>1</v>
      </c>
      <c r="AL207" s="8">
        <v>1</v>
      </c>
      <c r="AM207" s="14">
        <v>3</v>
      </c>
      <c r="AN207" s="6">
        <v>1</v>
      </c>
      <c r="AO207" s="12">
        <v>3</v>
      </c>
      <c r="AP207" s="6">
        <v>2</v>
      </c>
      <c r="AQ207" s="10">
        <v>2</v>
      </c>
      <c r="AR207" s="6">
        <v>1</v>
      </c>
      <c r="AS207" s="8">
        <v>2</v>
      </c>
      <c r="AT207" s="14">
        <v>2</v>
      </c>
      <c r="AU207" s="6">
        <v>1</v>
      </c>
      <c r="AV207" s="12">
        <v>4</v>
      </c>
      <c r="AW207" s="6">
        <v>2</v>
      </c>
      <c r="AX207" s="10">
        <v>2</v>
      </c>
      <c r="AY207" s="6">
        <v>1</v>
      </c>
      <c r="AZ207" s="8">
        <v>1</v>
      </c>
      <c r="BA207" s="14">
        <v>3</v>
      </c>
      <c r="BB207" s="6">
        <v>2</v>
      </c>
      <c r="BC207" s="12">
        <v>3</v>
      </c>
      <c r="BD207" s="6">
        <v>2</v>
      </c>
      <c r="BE207" s="10">
        <v>2</v>
      </c>
      <c r="BF207" s="6">
        <v>1</v>
      </c>
      <c r="BG207" s="8">
        <v>1</v>
      </c>
      <c r="BH207" s="14">
        <v>3</v>
      </c>
      <c r="BI207" s="6">
        <v>1</v>
      </c>
      <c r="BJ207" s="12">
        <v>4</v>
      </c>
      <c r="BK207" s="6">
        <v>2</v>
      </c>
      <c r="BL207" s="10">
        <v>2</v>
      </c>
      <c r="BM207" s="6">
        <v>1</v>
      </c>
      <c r="BN207" s="8">
        <v>2</v>
      </c>
      <c r="BO207" s="14">
        <v>3</v>
      </c>
      <c r="BP207" s="6">
        <v>1</v>
      </c>
      <c r="BQ207" s="12">
        <v>4</v>
      </c>
      <c r="BR207" s="6">
        <v>3</v>
      </c>
      <c r="BS207" s="10">
        <v>2</v>
      </c>
      <c r="BT207" s="6">
        <v>1</v>
      </c>
      <c r="BU207" s="8">
        <v>1</v>
      </c>
      <c r="BV207" s="14">
        <v>2</v>
      </c>
      <c r="BW207" s="6">
        <v>1</v>
      </c>
      <c r="BX207" s="12">
        <v>3</v>
      </c>
      <c r="BY207" s="6">
        <v>2</v>
      </c>
      <c r="BZ207" s="10">
        <v>2</v>
      </c>
      <c r="CA207" s="6">
        <v>1</v>
      </c>
      <c r="CB207" s="8">
        <v>2</v>
      </c>
      <c r="CC207" s="14">
        <v>2</v>
      </c>
      <c r="CD207" s="6">
        <v>2</v>
      </c>
      <c r="CE207" s="12">
        <v>3</v>
      </c>
      <c r="CF207" s="6">
        <v>1</v>
      </c>
      <c r="CG207" s="10">
        <v>1</v>
      </c>
      <c r="CH207" s="6">
        <v>1</v>
      </c>
      <c r="CI207" s="8">
        <v>1</v>
      </c>
      <c r="CJ207" s="14">
        <v>3</v>
      </c>
      <c r="CK207" s="58">
        <f t="shared" si="25"/>
        <v>31</v>
      </c>
      <c r="CL207" s="59">
        <f t="shared" si="26"/>
        <v>34</v>
      </c>
      <c r="CM207" s="60">
        <f t="shared" si="27"/>
        <v>28</v>
      </c>
      <c r="CN207" s="61">
        <f t="shared" si="28"/>
        <v>16</v>
      </c>
      <c r="CO207" s="62">
        <f t="shared" si="29"/>
        <v>11</v>
      </c>
      <c r="CP207" s="63">
        <f t="shared" si="30"/>
        <v>21</v>
      </c>
      <c r="CQ207" s="64">
        <f t="shared" si="31"/>
        <v>111</v>
      </c>
    </row>
    <row r="208" spans="1:95" x14ac:dyDescent="0.25">
      <c r="A208" s="1">
        <v>41975.233634259261</v>
      </c>
      <c r="B208" t="s">
        <v>455</v>
      </c>
      <c r="C208" t="s">
        <v>455</v>
      </c>
      <c r="D208" t="s">
        <v>428</v>
      </c>
      <c r="E208" t="s">
        <v>456</v>
      </c>
      <c r="F208" t="s">
        <v>142</v>
      </c>
      <c r="G208" s="29">
        <f>(SUM(R208:AF208)-'רשימות עזר'!$C$8)/'רשימות עזר'!$D$8</f>
        <v>3.8066666666666666</v>
      </c>
      <c r="H208" s="37">
        <f>(SUM(AG208+AI208+AK208+AN208+AP208+AR208+AU208+AW208+BB208+BD208+BF208+BI208+BK208+BM208+BP208+BR208+BT208+BW208+BY208+CA208+CD208+CF208+CH208)-'רשימות עזר'!$C$2)/'רשימות עזר'!$D$2</f>
        <v>-0.94460641399416856</v>
      </c>
      <c r="I208" s="38">
        <f>($CM208-'רשימות עזר'!$C$3)/('רשימות עזר'!$D$3)</f>
        <v>1.1396825396825396</v>
      </c>
      <c r="J208" s="39">
        <f>($CN208-'רשימות עזר'!$C$4)/('רשימות עזר'!$D$4)</f>
        <v>-2.115537848605578</v>
      </c>
      <c r="K208" s="40">
        <f>($CO208-'רשימות עזר'!$C$5)/('רשימות עזר'!$D$5)</f>
        <v>-1.4659863945578233</v>
      </c>
      <c r="L208" s="41">
        <f>($CP208-'רשימות עזר'!$C$6)/('רשימות עזר'!$D$6)</f>
        <v>0.49290780141843993</v>
      </c>
      <c r="M208" s="42">
        <f>(CQ208-'רשימות עזר'!$C$7)/('רשימות עזר'!$D$7)</f>
        <v>-1.3001245330012452</v>
      </c>
      <c r="N208" s="73">
        <f t="shared" si="24"/>
        <v>1.2532710668327107</v>
      </c>
      <c r="O208">
        <v>1</v>
      </c>
      <c r="P208">
        <v>5</v>
      </c>
      <c r="Q208" t="s">
        <v>64</v>
      </c>
      <c r="R208" s="4">
        <v>8</v>
      </c>
      <c r="S208" s="4">
        <v>8</v>
      </c>
      <c r="T208" s="4">
        <v>8</v>
      </c>
      <c r="U208" s="4">
        <v>7</v>
      </c>
      <c r="V208" s="4">
        <v>8</v>
      </c>
      <c r="W208" s="4">
        <v>6</v>
      </c>
      <c r="X208" s="4">
        <v>8</v>
      </c>
      <c r="Y208" s="4">
        <v>4</v>
      </c>
      <c r="Z208" s="4">
        <v>5</v>
      </c>
      <c r="AA208" s="4">
        <v>8</v>
      </c>
      <c r="AB208" s="4">
        <v>4</v>
      </c>
      <c r="AC208" s="4">
        <v>7</v>
      </c>
      <c r="AD208" s="4">
        <v>7</v>
      </c>
      <c r="AE208" s="4">
        <v>7</v>
      </c>
      <c r="AF208" s="4">
        <v>5</v>
      </c>
      <c r="AG208" s="6">
        <v>4</v>
      </c>
      <c r="AH208" s="12">
        <v>3</v>
      </c>
      <c r="AI208" s="6">
        <v>1</v>
      </c>
      <c r="AJ208" s="10">
        <v>1</v>
      </c>
      <c r="AK208" s="6">
        <v>2</v>
      </c>
      <c r="AL208" s="8">
        <v>1</v>
      </c>
      <c r="AM208" s="14">
        <v>4</v>
      </c>
      <c r="AN208" s="6">
        <v>1</v>
      </c>
      <c r="AO208" s="12">
        <v>1</v>
      </c>
      <c r="AP208" s="6">
        <v>2</v>
      </c>
      <c r="AQ208" s="10">
        <v>1</v>
      </c>
      <c r="AR208" s="6">
        <v>2</v>
      </c>
      <c r="AS208" s="8">
        <v>1</v>
      </c>
      <c r="AT208" s="14">
        <v>2</v>
      </c>
      <c r="AU208" s="6">
        <v>1</v>
      </c>
      <c r="AV208" s="12">
        <v>3</v>
      </c>
      <c r="AW208" s="6">
        <v>3</v>
      </c>
      <c r="AX208" s="10">
        <v>1</v>
      </c>
      <c r="AY208" s="6">
        <v>1</v>
      </c>
      <c r="AZ208" s="8">
        <v>1</v>
      </c>
      <c r="BA208" s="14">
        <v>1</v>
      </c>
      <c r="BB208" s="6">
        <v>2</v>
      </c>
      <c r="BC208" s="12">
        <v>4</v>
      </c>
      <c r="BD208" s="6">
        <v>1</v>
      </c>
      <c r="BE208" s="10">
        <v>1</v>
      </c>
      <c r="BF208" s="6">
        <v>2</v>
      </c>
      <c r="BG208" s="8">
        <v>2</v>
      </c>
      <c r="BH208" s="14">
        <v>4</v>
      </c>
      <c r="BI208" s="6">
        <v>2</v>
      </c>
      <c r="BJ208" s="12">
        <v>4</v>
      </c>
      <c r="BK208" s="6">
        <v>4</v>
      </c>
      <c r="BL208" s="10">
        <v>1</v>
      </c>
      <c r="BM208" s="6">
        <v>1</v>
      </c>
      <c r="BN208" s="8">
        <v>1</v>
      </c>
      <c r="BO208" s="14">
        <v>4</v>
      </c>
      <c r="BP208" s="6">
        <v>1</v>
      </c>
      <c r="BQ208" s="12">
        <v>3</v>
      </c>
      <c r="BR208" s="6">
        <v>1</v>
      </c>
      <c r="BS208" s="10">
        <v>1</v>
      </c>
      <c r="BT208" s="6">
        <v>2</v>
      </c>
      <c r="BU208" s="8">
        <v>1</v>
      </c>
      <c r="BV208" s="14">
        <v>2</v>
      </c>
      <c r="BW208" s="6">
        <v>1</v>
      </c>
      <c r="BX208" s="12">
        <v>4</v>
      </c>
      <c r="BY208" s="6">
        <v>1</v>
      </c>
      <c r="BZ208" s="10">
        <v>1</v>
      </c>
      <c r="CA208" s="6">
        <v>2</v>
      </c>
      <c r="CB208" s="8">
        <v>2</v>
      </c>
      <c r="CC208" s="14">
        <v>3</v>
      </c>
      <c r="CD208" s="6">
        <v>1</v>
      </c>
      <c r="CE208" s="12">
        <v>4</v>
      </c>
      <c r="CF208" s="6">
        <v>1</v>
      </c>
      <c r="CG208" s="10">
        <v>2</v>
      </c>
      <c r="CH208" s="6">
        <v>1</v>
      </c>
      <c r="CI208" s="8">
        <v>1</v>
      </c>
      <c r="CJ208" s="14">
        <v>4</v>
      </c>
      <c r="CK208" s="58">
        <f t="shared" si="25"/>
        <v>100</v>
      </c>
      <c r="CL208" s="59">
        <f t="shared" si="26"/>
        <v>39</v>
      </c>
      <c r="CM208" s="60">
        <f t="shared" si="27"/>
        <v>26</v>
      </c>
      <c r="CN208" s="61">
        <f t="shared" si="28"/>
        <v>9</v>
      </c>
      <c r="CO208" s="62">
        <f t="shared" si="29"/>
        <v>10</v>
      </c>
      <c r="CP208" s="63">
        <f t="shared" si="30"/>
        <v>24</v>
      </c>
      <c r="CQ208" s="64">
        <f t="shared" si="31"/>
        <v>109</v>
      </c>
    </row>
    <row r="209" spans="1:95" x14ac:dyDescent="0.25">
      <c r="A209" s="1">
        <v>41976.178657407407</v>
      </c>
      <c r="B209" t="s">
        <v>459</v>
      </c>
      <c r="C209" t="s">
        <v>459</v>
      </c>
      <c r="D209" t="s">
        <v>428</v>
      </c>
      <c r="E209" t="s">
        <v>460</v>
      </c>
      <c r="F209" t="s">
        <v>142</v>
      </c>
      <c r="G209" s="29">
        <f>(SUM(R209:AF209)-'רשימות עזר'!$C$8)/'רשימות עזר'!$D$8</f>
        <v>1.2733333333333334</v>
      </c>
      <c r="H209" s="37">
        <f>(SUM(AG209+AI209+AK209+AN209+AP209+AR209+AU209+AW209+BB209+BD209+BF209+BI209+BK209+BM209+BP209+BR209+BT209+BW209+BY209+CA209+CD209+CF209+CH209)-'רשימות עזר'!$C$2)/'רשימות עזר'!$D$2</f>
        <v>0.36734693877551067</v>
      </c>
      <c r="I209" s="38">
        <f>($CM209-'רשימות עזר'!$C$3)/('רשימות עזר'!$D$3)</f>
        <v>0.18730158730158727</v>
      </c>
      <c r="J209" s="39">
        <f>($CN209-'רשימות עזר'!$C$4)/('רשימות עזר'!$D$4)</f>
        <v>0.67330677290836638</v>
      </c>
      <c r="K209" s="40">
        <f>($CO209-'רשימות עזר'!$C$5)/('רשימות עזר'!$D$5)</f>
        <v>0.57482993197278898</v>
      </c>
      <c r="L209" s="41">
        <f>($CP209-'רשימות עזר'!$C$6)/('רשימות עזר'!$D$6)</f>
        <v>-0.21631205673758847</v>
      </c>
      <c r="M209" s="42">
        <f>(CQ209-'רשימות עזר'!$C$7)/('רשימות עזר'!$D$7)</f>
        <v>0.94146948941469522</v>
      </c>
      <c r="N209" s="73">
        <f t="shared" si="24"/>
        <v>1.1074014113740143</v>
      </c>
      <c r="O209">
        <v>8</v>
      </c>
      <c r="P209">
        <v>7</v>
      </c>
      <c r="Q209" t="b">
        <v>0</v>
      </c>
      <c r="R209" s="4">
        <v>5</v>
      </c>
      <c r="S209" s="4">
        <v>8</v>
      </c>
      <c r="T209" s="4">
        <v>5</v>
      </c>
      <c r="U209" s="4">
        <v>3</v>
      </c>
      <c r="V209" s="4">
        <v>3</v>
      </c>
      <c r="W209" s="4">
        <v>2</v>
      </c>
      <c r="X209" s="4">
        <v>8</v>
      </c>
      <c r="Y209" s="4">
        <v>4</v>
      </c>
      <c r="Z209" s="4">
        <v>2</v>
      </c>
      <c r="AA209" s="4">
        <v>5</v>
      </c>
      <c r="AB209" s="4">
        <v>1</v>
      </c>
      <c r="AC209" s="4">
        <v>4</v>
      </c>
      <c r="AD209" s="4">
        <v>4</v>
      </c>
      <c r="AE209" s="4">
        <v>2</v>
      </c>
      <c r="AF209" s="4">
        <v>6</v>
      </c>
      <c r="AG209" s="6">
        <v>3</v>
      </c>
      <c r="AH209" s="12">
        <v>3</v>
      </c>
      <c r="AI209" s="6">
        <v>2</v>
      </c>
      <c r="AJ209" s="10">
        <v>2</v>
      </c>
      <c r="AK209" s="6">
        <v>2</v>
      </c>
      <c r="AL209" s="8">
        <v>2</v>
      </c>
      <c r="AM209" s="14">
        <v>3</v>
      </c>
      <c r="AN209" s="6">
        <v>1</v>
      </c>
      <c r="AO209" s="12">
        <v>2</v>
      </c>
      <c r="AP209" s="6">
        <v>2</v>
      </c>
      <c r="AQ209" s="10">
        <v>2</v>
      </c>
      <c r="AR209" s="6">
        <v>2</v>
      </c>
      <c r="AS209" s="8">
        <v>2</v>
      </c>
      <c r="AT209" s="14">
        <v>2</v>
      </c>
      <c r="AU209" s="6">
        <v>1</v>
      </c>
      <c r="AV209" s="12">
        <v>3</v>
      </c>
      <c r="AW209" s="6">
        <v>2</v>
      </c>
      <c r="AX209" s="10">
        <v>2</v>
      </c>
      <c r="AY209" s="6">
        <v>2</v>
      </c>
      <c r="AZ209" s="8">
        <v>2</v>
      </c>
      <c r="BA209" s="14">
        <v>3</v>
      </c>
      <c r="BB209" s="6">
        <v>2</v>
      </c>
      <c r="BC209" s="12">
        <v>3</v>
      </c>
      <c r="BD209" s="6">
        <v>2</v>
      </c>
      <c r="BE209" s="10">
        <v>2</v>
      </c>
      <c r="BF209" s="6">
        <v>2</v>
      </c>
      <c r="BG209" s="8">
        <v>2</v>
      </c>
      <c r="BH209" s="14">
        <v>3</v>
      </c>
      <c r="BI209" s="6">
        <v>3</v>
      </c>
      <c r="BJ209" s="12">
        <v>3</v>
      </c>
      <c r="BK209" s="6">
        <v>3</v>
      </c>
      <c r="BL209" s="10">
        <v>2</v>
      </c>
      <c r="BM209" s="6">
        <v>2</v>
      </c>
      <c r="BN209" s="8">
        <v>2</v>
      </c>
      <c r="BO209" s="14">
        <v>3</v>
      </c>
      <c r="BP209" s="6">
        <v>2</v>
      </c>
      <c r="BQ209" s="12">
        <v>3</v>
      </c>
      <c r="BR209" s="6">
        <v>3</v>
      </c>
      <c r="BS209" s="10">
        <v>2</v>
      </c>
      <c r="BT209" s="6">
        <v>2</v>
      </c>
      <c r="BU209" s="8">
        <v>2</v>
      </c>
      <c r="BV209" s="14">
        <v>2</v>
      </c>
      <c r="BW209" s="6">
        <v>2</v>
      </c>
      <c r="BX209" s="12">
        <v>3</v>
      </c>
      <c r="BY209" s="6">
        <v>2</v>
      </c>
      <c r="BZ209" s="10">
        <v>2</v>
      </c>
      <c r="CA209" s="6">
        <v>2</v>
      </c>
      <c r="CB209" s="8">
        <v>2</v>
      </c>
      <c r="CC209" s="14">
        <v>3</v>
      </c>
      <c r="CD209" s="6">
        <v>2</v>
      </c>
      <c r="CE209" s="12">
        <v>3</v>
      </c>
      <c r="CF209" s="6">
        <v>2</v>
      </c>
      <c r="CG209" s="10">
        <v>2</v>
      </c>
      <c r="CH209" s="6">
        <v>2</v>
      </c>
      <c r="CI209" s="8">
        <v>2</v>
      </c>
      <c r="CJ209" s="14">
        <v>3</v>
      </c>
      <c r="CK209" s="58">
        <f t="shared" si="25"/>
        <v>62</v>
      </c>
      <c r="CL209" s="59">
        <f t="shared" si="26"/>
        <v>48</v>
      </c>
      <c r="CM209" s="60">
        <f t="shared" si="27"/>
        <v>23</v>
      </c>
      <c r="CN209" s="61">
        <f t="shared" si="28"/>
        <v>16</v>
      </c>
      <c r="CO209" s="62">
        <f t="shared" si="29"/>
        <v>16</v>
      </c>
      <c r="CP209" s="63">
        <f t="shared" si="30"/>
        <v>22</v>
      </c>
      <c r="CQ209" s="64">
        <f t="shared" si="31"/>
        <v>127</v>
      </c>
    </row>
    <row r="210" spans="1:95" x14ac:dyDescent="0.25">
      <c r="A210" s="1">
        <v>41976.34002314815</v>
      </c>
      <c r="B210" t="s">
        <v>463</v>
      </c>
      <c r="C210" t="s">
        <v>463</v>
      </c>
      <c r="D210" t="s">
        <v>428</v>
      </c>
      <c r="E210" t="s">
        <v>464</v>
      </c>
      <c r="F210" t="s">
        <v>142</v>
      </c>
      <c r="G210" s="29">
        <f>(SUM(R210:AF210)-'רשימות עזר'!$C$8)/'רשימות עזר'!$D$8</f>
        <v>-0.39333333333333326</v>
      </c>
      <c r="H210" s="37">
        <f>(SUM(AG210+AI210+AK210+AN210+AP210+AR210+AU210+AW210+BB210+BD210+BF210+BI210+BK210+BM210+BP210+BR210+BT210+BW210+BY210+CA210+CD210+CF210+CH210)-'רשימות עזר'!$C$2)/'רשימות עזר'!$D$2</f>
        <v>-2.1107871720116611</v>
      </c>
      <c r="I210" s="38">
        <f>($CM210-'רשימות עזר'!$C$3)/('רשימות עזר'!$D$3)</f>
        <v>2.4095238095238094</v>
      </c>
      <c r="J210" s="39">
        <f>($CN210-'רשימות עזר'!$C$4)/('רשימות עזר'!$D$4)</f>
        <v>-1.318725099601594</v>
      </c>
      <c r="K210" s="40">
        <f>($CO210-'רשימות עזר'!$C$5)/('רשימות עזר'!$D$5)</f>
        <v>-1.1258503401360547</v>
      </c>
      <c r="L210" s="41">
        <f>($CP210-'רשימות עזר'!$C$6)/('רשימות עזר'!$D$6)</f>
        <v>1.2021276595744683</v>
      </c>
      <c r="M210" s="42">
        <f>(CQ210-'רשימות עזר'!$C$7)/('רשימות עזר'!$D$7)</f>
        <v>-1.1755915317559151</v>
      </c>
      <c r="N210" s="73">
        <f t="shared" si="24"/>
        <v>-0.78446243254462422</v>
      </c>
      <c r="O210">
        <v>1</v>
      </c>
      <c r="P210">
        <v>7</v>
      </c>
      <c r="Q210" t="b">
        <v>0</v>
      </c>
      <c r="R210" s="4">
        <v>7</v>
      </c>
      <c r="S210" s="4">
        <v>1</v>
      </c>
      <c r="T210" s="4">
        <v>2</v>
      </c>
      <c r="U210" s="4">
        <v>3</v>
      </c>
      <c r="V210" s="4">
        <v>2</v>
      </c>
      <c r="W210" s="4">
        <v>1</v>
      </c>
      <c r="X210" s="4">
        <v>1</v>
      </c>
      <c r="Y210" s="4">
        <v>3</v>
      </c>
      <c r="Z210" s="4">
        <v>3</v>
      </c>
      <c r="AA210" s="4">
        <v>2</v>
      </c>
      <c r="AB210" s="4">
        <v>1</v>
      </c>
      <c r="AC210" s="4">
        <v>4</v>
      </c>
      <c r="AD210" s="4">
        <v>1</v>
      </c>
      <c r="AE210" s="4">
        <v>5</v>
      </c>
      <c r="AF210" s="4">
        <v>1</v>
      </c>
      <c r="AG210" s="6">
        <v>3</v>
      </c>
      <c r="AH210" s="12">
        <v>4</v>
      </c>
      <c r="AI210" s="6">
        <v>1</v>
      </c>
      <c r="AJ210" s="10">
        <v>2</v>
      </c>
      <c r="AK210" s="6">
        <v>1</v>
      </c>
      <c r="AL210" s="8">
        <v>1</v>
      </c>
      <c r="AM210" s="14">
        <v>3</v>
      </c>
      <c r="AN210" s="6">
        <v>1</v>
      </c>
      <c r="AO210" s="12">
        <v>3</v>
      </c>
      <c r="AP210" s="6">
        <v>2</v>
      </c>
      <c r="AQ210" s="10">
        <v>2</v>
      </c>
      <c r="AR210" s="6">
        <v>1</v>
      </c>
      <c r="AS210" s="8">
        <v>1</v>
      </c>
      <c r="AT210" s="14">
        <v>2</v>
      </c>
      <c r="AU210" s="6">
        <v>1</v>
      </c>
      <c r="AV210" s="12">
        <v>4</v>
      </c>
      <c r="AW210" s="6">
        <v>1</v>
      </c>
      <c r="AX210" s="10">
        <v>1</v>
      </c>
      <c r="AY210" s="6">
        <v>1</v>
      </c>
      <c r="AZ210" s="8">
        <v>2</v>
      </c>
      <c r="BA210" s="14">
        <v>3</v>
      </c>
      <c r="BB210" s="6">
        <v>1</v>
      </c>
      <c r="BC210" s="12">
        <v>4</v>
      </c>
      <c r="BD210" s="6">
        <v>1</v>
      </c>
      <c r="BE210" s="10">
        <v>2</v>
      </c>
      <c r="BF210" s="6">
        <v>1</v>
      </c>
      <c r="BG210" s="8">
        <v>2</v>
      </c>
      <c r="BH210" s="14">
        <v>4</v>
      </c>
      <c r="BI210" s="6">
        <v>2</v>
      </c>
      <c r="BJ210" s="12">
        <v>4</v>
      </c>
      <c r="BK210" s="6">
        <v>2</v>
      </c>
      <c r="BL210" s="10">
        <v>1</v>
      </c>
      <c r="BM210" s="6">
        <v>1</v>
      </c>
      <c r="BN210" s="8">
        <v>2</v>
      </c>
      <c r="BO210" s="14">
        <v>4</v>
      </c>
      <c r="BP210" s="6">
        <v>2</v>
      </c>
      <c r="BQ210" s="12">
        <v>4</v>
      </c>
      <c r="BR210" s="6">
        <v>1</v>
      </c>
      <c r="BS210" s="10">
        <v>1</v>
      </c>
      <c r="BT210" s="6">
        <v>1</v>
      </c>
      <c r="BU210" s="8">
        <v>1</v>
      </c>
      <c r="BV210" s="14">
        <v>3</v>
      </c>
      <c r="BW210" s="6">
        <v>1</v>
      </c>
      <c r="BX210" s="12">
        <v>3</v>
      </c>
      <c r="BY210" s="6">
        <v>1</v>
      </c>
      <c r="BZ210" s="10">
        <v>1</v>
      </c>
      <c r="CA210" s="6">
        <v>1</v>
      </c>
      <c r="CB210" s="8">
        <v>1</v>
      </c>
      <c r="CC210" s="14">
        <v>3</v>
      </c>
      <c r="CD210" s="6">
        <v>3</v>
      </c>
      <c r="CE210" s="12">
        <v>4</v>
      </c>
      <c r="CF210" s="6">
        <v>1</v>
      </c>
      <c r="CG210" s="10">
        <v>1</v>
      </c>
      <c r="CH210" s="6">
        <v>1</v>
      </c>
      <c r="CI210" s="8">
        <v>1</v>
      </c>
      <c r="CJ210" s="14">
        <v>4</v>
      </c>
      <c r="CK210" s="58">
        <f t="shared" si="25"/>
        <v>37</v>
      </c>
      <c r="CL210" s="59">
        <f t="shared" si="26"/>
        <v>31</v>
      </c>
      <c r="CM210" s="60">
        <f t="shared" si="27"/>
        <v>30</v>
      </c>
      <c r="CN210" s="61">
        <f t="shared" si="28"/>
        <v>11</v>
      </c>
      <c r="CO210" s="62">
        <f t="shared" si="29"/>
        <v>11</v>
      </c>
      <c r="CP210" s="63">
        <f t="shared" si="30"/>
        <v>26</v>
      </c>
      <c r="CQ210" s="64">
        <f t="shared" si="31"/>
        <v>110</v>
      </c>
    </row>
    <row r="211" spans="1:95" x14ac:dyDescent="0.25">
      <c r="A211" s="1">
        <v>41996.237997685188</v>
      </c>
      <c r="B211" t="s">
        <v>501</v>
      </c>
      <c r="C211" t="s">
        <v>501</v>
      </c>
      <c r="D211" t="s">
        <v>428</v>
      </c>
      <c r="E211" t="s">
        <v>502</v>
      </c>
      <c r="F211" t="s">
        <v>142</v>
      </c>
      <c r="G211" s="29">
        <f>(SUM(R211:AF211)-'רשימות עזר'!$C$8)/'רשימות עזר'!$D$8</f>
        <v>-0.79333333333333322</v>
      </c>
      <c r="H211" s="37">
        <f>(SUM(AG211+AI211+AK211+AN211+AP211+AR211+AU211+AW211+BB211+BD211+BF211+BI211+BK211+BM211+BP211+BR211+BT211+BW211+BY211+CA211+CD211+CF211+CH211)-'רשימות עזר'!$C$2)/'רשימות עזר'!$D$2</f>
        <v>0.36734693877551067</v>
      </c>
      <c r="I211" s="38">
        <f>($CM211-'רשימות עזר'!$C$3)/('רשימות עזר'!$D$3)</f>
        <v>-0.1301587301587302</v>
      </c>
      <c r="J211" s="39">
        <f>($CN211-'רשימות עזר'!$C$4)/('רשימות עזר'!$D$4)</f>
        <v>0.67330677290836638</v>
      </c>
      <c r="K211" s="40">
        <f>($CO211-'רשימות עזר'!$C$5)/('רשימות עזר'!$D$5)</f>
        <v>-0.10544217687074847</v>
      </c>
      <c r="L211" s="41">
        <f>($CP211-'רשימות עזר'!$C$6)/('רשימות עזר'!$D$6)</f>
        <v>0.49290780141843993</v>
      </c>
      <c r="M211" s="42">
        <f>(CQ211-'רשימות עזר'!$C$7)/('רשימות עזר'!$D$7)</f>
        <v>0.81693648816936526</v>
      </c>
      <c r="N211" s="73">
        <f t="shared" si="24"/>
        <v>1.1801577418016018E-2</v>
      </c>
      <c r="O211">
        <v>1</v>
      </c>
      <c r="P211">
        <v>5</v>
      </c>
      <c r="Q211" t="b">
        <v>0</v>
      </c>
      <c r="R211" s="4">
        <v>2</v>
      </c>
      <c r="S211" s="4">
        <v>1</v>
      </c>
      <c r="T211" s="4">
        <v>1</v>
      </c>
      <c r="U211" s="4">
        <v>1</v>
      </c>
      <c r="V211" s="4">
        <v>3</v>
      </c>
      <c r="W211" s="4">
        <v>1</v>
      </c>
      <c r="X211" s="4">
        <v>1</v>
      </c>
      <c r="Y211" s="4">
        <v>6</v>
      </c>
      <c r="Z211" s="4">
        <v>1</v>
      </c>
      <c r="AA211" s="4">
        <v>2</v>
      </c>
      <c r="AB211" s="4">
        <v>1</v>
      </c>
      <c r="AC211" s="4">
        <v>1</v>
      </c>
      <c r="AD211" s="4">
        <v>2</v>
      </c>
      <c r="AE211" s="4">
        <v>2</v>
      </c>
      <c r="AF211" s="4">
        <v>6</v>
      </c>
      <c r="AG211" s="6">
        <v>3</v>
      </c>
      <c r="AH211" s="12">
        <v>3</v>
      </c>
      <c r="AI211" s="6">
        <v>2</v>
      </c>
      <c r="AJ211" s="10">
        <v>2</v>
      </c>
      <c r="AK211" s="6">
        <v>2</v>
      </c>
      <c r="AL211" s="8">
        <v>2</v>
      </c>
      <c r="AM211" s="14">
        <v>3</v>
      </c>
      <c r="AN211" s="6">
        <v>2</v>
      </c>
      <c r="AO211" s="12">
        <v>2</v>
      </c>
      <c r="AP211" s="6">
        <v>2</v>
      </c>
      <c r="AQ211" s="10">
        <v>1</v>
      </c>
      <c r="AR211" s="6">
        <v>2</v>
      </c>
      <c r="AS211" s="8">
        <v>2</v>
      </c>
      <c r="AT211" s="14">
        <v>2</v>
      </c>
      <c r="AU211" s="6">
        <v>2</v>
      </c>
      <c r="AV211" s="12">
        <v>3</v>
      </c>
      <c r="AW211" s="6">
        <v>2</v>
      </c>
      <c r="AX211" s="10">
        <v>2</v>
      </c>
      <c r="AY211" s="6">
        <v>2</v>
      </c>
      <c r="AZ211" s="8">
        <v>2</v>
      </c>
      <c r="BA211" s="14">
        <v>3</v>
      </c>
      <c r="BB211" s="6">
        <v>2</v>
      </c>
      <c r="BC211" s="12">
        <v>3</v>
      </c>
      <c r="BD211" s="6">
        <v>2</v>
      </c>
      <c r="BE211" s="10">
        <v>3</v>
      </c>
      <c r="BF211" s="6">
        <v>2</v>
      </c>
      <c r="BG211" s="8">
        <v>1</v>
      </c>
      <c r="BH211" s="14">
        <v>3</v>
      </c>
      <c r="BI211" s="6">
        <v>3</v>
      </c>
      <c r="BJ211" s="12">
        <v>3</v>
      </c>
      <c r="BK211" s="6">
        <v>3</v>
      </c>
      <c r="BL211" s="10">
        <v>2</v>
      </c>
      <c r="BM211" s="6">
        <v>2</v>
      </c>
      <c r="BN211" s="8">
        <v>2</v>
      </c>
      <c r="BO211" s="14">
        <v>3</v>
      </c>
      <c r="BP211" s="6">
        <v>2</v>
      </c>
      <c r="BQ211" s="12">
        <v>3</v>
      </c>
      <c r="BR211" s="6">
        <v>2</v>
      </c>
      <c r="BS211" s="10">
        <v>2</v>
      </c>
      <c r="BT211" s="6">
        <v>2</v>
      </c>
      <c r="BU211" s="8">
        <v>2</v>
      </c>
      <c r="BV211" s="14">
        <v>3</v>
      </c>
      <c r="BW211" s="6">
        <v>1</v>
      </c>
      <c r="BX211" s="12">
        <v>2</v>
      </c>
      <c r="BY211" s="6">
        <v>2</v>
      </c>
      <c r="BZ211" s="10">
        <v>2</v>
      </c>
      <c r="CA211" s="6">
        <v>2</v>
      </c>
      <c r="CB211" s="8">
        <v>2</v>
      </c>
      <c r="CC211" s="14">
        <v>3</v>
      </c>
      <c r="CD211" s="6">
        <v>2</v>
      </c>
      <c r="CE211" s="12">
        <v>3</v>
      </c>
      <c r="CF211" s="6">
        <v>2</v>
      </c>
      <c r="CG211" s="10">
        <v>2</v>
      </c>
      <c r="CH211" s="6">
        <v>2</v>
      </c>
      <c r="CI211" s="8">
        <v>1</v>
      </c>
      <c r="CJ211" s="14">
        <v>4</v>
      </c>
      <c r="CK211" s="58">
        <f t="shared" si="25"/>
        <v>31</v>
      </c>
      <c r="CL211" s="59">
        <f t="shared" si="26"/>
        <v>48</v>
      </c>
      <c r="CM211" s="60">
        <f t="shared" si="27"/>
        <v>22</v>
      </c>
      <c r="CN211" s="61">
        <f t="shared" si="28"/>
        <v>16</v>
      </c>
      <c r="CO211" s="62">
        <f t="shared" si="29"/>
        <v>14</v>
      </c>
      <c r="CP211" s="63">
        <f t="shared" si="30"/>
        <v>24</v>
      </c>
      <c r="CQ211" s="64">
        <f t="shared" si="31"/>
        <v>126</v>
      </c>
    </row>
    <row r="212" spans="1:95" x14ac:dyDescent="0.25">
      <c r="A212" s="1">
        <v>41996.371828703705</v>
      </c>
      <c r="B212" t="s">
        <v>505</v>
      </c>
      <c r="C212" t="s">
        <v>505</v>
      </c>
      <c r="D212" t="s">
        <v>428</v>
      </c>
      <c r="E212" t="s">
        <v>506</v>
      </c>
      <c r="F212" t="s">
        <v>142</v>
      </c>
      <c r="G212" s="29">
        <f>(SUM(R212:AF212)-'רשימות עזר'!$C$8)/'רשימות עזר'!$D$8</f>
        <v>-1.1266666666666665</v>
      </c>
      <c r="H212" s="37">
        <f>(SUM(AG212+AI212+AK212+AN212+AP212+AR212+AU212+AW212+BB212+BD212+BF212+BI212+BK212+BM212+BP212+BR212+BT212+BW212+BY212+CA212+CD212+CF212+CH212)-'רשימות עזר'!$C$2)/'רשימות עזר'!$D$2</f>
        <v>-0.36151603498542229</v>
      </c>
      <c r="I212" s="38">
        <f>($CM212-'רשימות עזר'!$C$3)/('רשימות עזר'!$D$3)</f>
        <v>0.82222222222222219</v>
      </c>
      <c r="J212" s="39">
        <f>($CN212-'רשימות עזר'!$C$4)/('רשימות עזר'!$D$4)</f>
        <v>-0.92031872509960189</v>
      </c>
      <c r="K212" s="40">
        <f>($CO212-'רשימות עזר'!$C$5)/('רשימות עזר'!$D$5)</f>
        <v>0.57482993197278898</v>
      </c>
      <c r="L212" s="41">
        <f>($CP212-'רשימות עזר'!$C$6)/('רשימות עזר'!$D$6)</f>
        <v>0.49290780141843993</v>
      </c>
      <c r="M212" s="42">
        <f>(CQ212-'רשימות עזר'!$C$7)/('רשימות עזר'!$D$7)</f>
        <v>0.31880448318804516</v>
      </c>
      <c r="N212" s="73">
        <f t="shared" si="24"/>
        <v>-0.40393109173931063</v>
      </c>
      <c r="O212">
        <v>3</v>
      </c>
      <c r="P212">
        <v>5</v>
      </c>
      <c r="Q212" t="b">
        <v>0</v>
      </c>
      <c r="R212" s="4">
        <v>2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4">
        <v>1</v>
      </c>
      <c r="AB212" s="4">
        <v>2</v>
      </c>
      <c r="AC212" s="4">
        <v>2</v>
      </c>
      <c r="AD212" s="4">
        <v>1</v>
      </c>
      <c r="AE212" s="4">
        <v>2</v>
      </c>
      <c r="AF212" s="4">
        <v>8</v>
      </c>
      <c r="AG212" s="6">
        <v>3</v>
      </c>
      <c r="AH212" s="12">
        <v>3</v>
      </c>
      <c r="AI212" s="6">
        <v>1</v>
      </c>
      <c r="AJ212" s="10">
        <v>1</v>
      </c>
      <c r="AK212" s="6">
        <v>2</v>
      </c>
      <c r="AL212" s="8">
        <v>2</v>
      </c>
      <c r="AM212" s="14">
        <v>3</v>
      </c>
      <c r="AN212" s="6">
        <v>1</v>
      </c>
      <c r="AO212" s="12">
        <v>3</v>
      </c>
      <c r="AP212" s="6">
        <v>3</v>
      </c>
      <c r="AQ212" s="10">
        <v>1</v>
      </c>
      <c r="AR212" s="6">
        <v>1</v>
      </c>
      <c r="AS212" s="8">
        <v>2</v>
      </c>
      <c r="AT212" s="14">
        <v>3</v>
      </c>
      <c r="AU212" s="6">
        <v>1</v>
      </c>
      <c r="AV212" s="12">
        <v>3</v>
      </c>
      <c r="AW212" s="6">
        <v>2</v>
      </c>
      <c r="AX212" s="10">
        <v>1</v>
      </c>
      <c r="AY212" s="6">
        <v>2</v>
      </c>
      <c r="AZ212" s="8">
        <v>1</v>
      </c>
      <c r="BA212" s="14">
        <v>3</v>
      </c>
      <c r="BB212" s="6">
        <v>2</v>
      </c>
      <c r="BC212" s="12">
        <v>3</v>
      </c>
      <c r="BD212" s="6">
        <v>2</v>
      </c>
      <c r="BE212" s="10">
        <v>1</v>
      </c>
      <c r="BF212" s="6">
        <v>3</v>
      </c>
      <c r="BG212" s="8">
        <v>2</v>
      </c>
      <c r="BH212" s="14">
        <v>3</v>
      </c>
      <c r="BI212" s="6">
        <v>2</v>
      </c>
      <c r="BJ212" s="12">
        <v>4</v>
      </c>
      <c r="BK212" s="6">
        <v>4</v>
      </c>
      <c r="BL212" s="10">
        <v>1</v>
      </c>
      <c r="BM212" s="6">
        <v>1</v>
      </c>
      <c r="BN212" s="8">
        <v>2</v>
      </c>
      <c r="BO212" s="14">
        <v>4</v>
      </c>
      <c r="BP212" s="6">
        <v>1</v>
      </c>
      <c r="BQ212" s="12">
        <v>3</v>
      </c>
      <c r="BR212" s="6">
        <v>3</v>
      </c>
      <c r="BS212" s="10">
        <v>2</v>
      </c>
      <c r="BT212" s="6">
        <v>2</v>
      </c>
      <c r="BU212" s="8">
        <v>2</v>
      </c>
      <c r="BV212" s="14">
        <v>3</v>
      </c>
      <c r="BW212" s="6">
        <v>1</v>
      </c>
      <c r="BX212" s="12">
        <v>2</v>
      </c>
      <c r="BY212" s="6">
        <v>2</v>
      </c>
      <c r="BZ212" s="10">
        <v>1</v>
      </c>
      <c r="CA212" s="6">
        <v>2</v>
      </c>
      <c r="CB212" s="8">
        <v>3</v>
      </c>
      <c r="CC212" s="14">
        <v>2</v>
      </c>
      <c r="CD212" s="6">
        <v>1</v>
      </c>
      <c r="CE212" s="12">
        <v>4</v>
      </c>
      <c r="CF212" s="6">
        <v>2</v>
      </c>
      <c r="CG212" s="10">
        <v>4</v>
      </c>
      <c r="CH212" s="6">
        <v>1</v>
      </c>
      <c r="CI212" s="8">
        <v>2</v>
      </c>
      <c r="CJ212" s="14">
        <v>3</v>
      </c>
      <c r="CK212" s="58">
        <f t="shared" si="25"/>
        <v>26</v>
      </c>
      <c r="CL212" s="59">
        <f t="shared" si="26"/>
        <v>43</v>
      </c>
      <c r="CM212" s="60">
        <f t="shared" si="27"/>
        <v>25</v>
      </c>
      <c r="CN212" s="61">
        <f t="shared" si="28"/>
        <v>12</v>
      </c>
      <c r="CO212" s="62">
        <f t="shared" si="29"/>
        <v>16</v>
      </c>
      <c r="CP212" s="63">
        <f t="shared" si="30"/>
        <v>24</v>
      </c>
      <c r="CQ212" s="64">
        <f t="shared" si="31"/>
        <v>122</v>
      </c>
    </row>
    <row r="213" spans="1:95" x14ac:dyDescent="0.25">
      <c r="A213" s="1">
        <v>41997.2112037037</v>
      </c>
      <c r="B213" t="s">
        <v>507</v>
      </c>
      <c r="C213" t="s">
        <v>507</v>
      </c>
      <c r="D213" t="s">
        <v>428</v>
      </c>
      <c r="E213" t="s">
        <v>508</v>
      </c>
      <c r="F213" t="s">
        <v>142</v>
      </c>
      <c r="G213" s="29">
        <f>(SUM(R213:AF213)-'רשימות עזר'!$C$8)/'רשימות עזר'!$D$8</f>
        <v>0.94000000000000006</v>
      </c>
      <c r="H213" s="37">
        <f>(SUM(AG213+AI213+AK213+AN213+AP213+AR213+AU213+AW213+BB213+BD213+BF213+BI213+BK213+BM213+BP213+BR213+BT213+BW213+BY213+CA213+CD213+CF213+CH213)-'רשימות עזר'!$C$2)/'רשימות עזר'!$D$2</f>
        <v>-0.79883381924198205</v>
      </c>
      <c r="I213" s="38">
        <f>($CM213-'רשימות עזר'!$C$3)/('רשימות עזר'!$D$3)</f>
        <v>2.7269841269841271</v>
      </c>
      <c r="J213" s="39">
        <f>($CN213-'רשימות עזר'!$C$4)/('רשימות עזר'!$D$4)</f>
        <v>-0.52191235059760976</v>
      </c>
      <c r="K213" s="40">
        <f>($CO213-'רשימות עזר'!$C$5)/('רשימות עזר'!$D$5)</f>
        <v>-0.44557823129251717</v>
      </c>
      <c r="L213" s="41">
        <f>($CP213-'רשימות עזר'!$C$6)/('רשימות עזר'!$D$6)</f>
        <v>0.49290780141843993</v>
      </c>
      <c r="M213" s="42">
        <f>(CQ213-'רשימות עזר'!$C$7)/('רשימות עזר'!$D$7)</f>
        <v>0.31880448318804516</v>
      </c>
      <c r="N213" s="73">
        <f t="shared" si="24"/>
        <v>0.62940224159402258</v>
      </c>
      <c r="O213">
        <v>6</v>
      </c>
      <c r="P213">
        <v>4</v>
      </c>
      <c r="Q213" t="b">
        <v>0</v>
      </c>
      <c r="R213" s="4">
        <v>7</v>
      </c>
      <c r="S213" s="4">
        <v>1</v>
      </c>
      <c r="T213" s="4">
        <v>1</v>
      </c>
      <c r="U213" s="4">
        <v>3</v>
      </c>
      <c r="V213" s="4">
        <v>2</v>
      </c>
      <c r="W213" s="4">
        <v>1</v>
      </c>
      <c r="X213" s="4">
        <v>8</v>
      </c>
      <c r="Y213" s="4">
        <v>7</v>
      </c>
      <c r="Z213" s="4">
        <v>3</v>
      </c>
      <c r="AA213" s="4">
        <v>1</v>
      </c>
      <c r="AB213" s="4">
        <v>3</v>
      </c>
      <c r="AC213" s="4">
        <v>4</v>
      </c>
      <c r="AD213" s="4">
        <v>6</v>
      </c>
      <c r="AE213" s="4">
        <v>4</v>
      </c>
      <c r="AF213" s="4">
        <v>6</v>
      </c>
      <c r="AG213" s="6">
        <v>3</v>
      </c>
      <c r="AH213" s="12">
        <v>4</v>
      </c>
      <c r="AI213" s="6">
        <v>1</v>
      </c>
      <c r="AJ213" s="10">
        <v>2</v>
      </c>
      <c r="AK213" s="6">
        <v>1</v>
      </c>
      <c r="AL213" s="8">
        <v>1</v>
      </c>
      <c r="AM213" s="14">
        <v>3</v>
      </c>
      <c r="AN213" s="6">
        <v>1</v>
      </c>
      <c r="AO213" s="12">
        <v>3</v>
      </c>
      <c r="AP213" s="6">
        <v>3</v>
      </c>
      <c r="AQ213" s="10">
        <v>2</v>
      </c>
      <c r="AR213" s="6">
        <v>1</v>
      </c>
      <c r="AS213" s="8">
        <v>2</v>
      </c>
      <c r="AT213" s="14">
        <v>2</v>
      </c>
      <c r="AU213" s="6">
        <v>1</v>
      </c>
      <c r="AV213" s="12">
        <v>4</v>
      </c>
      <c r="AW213" s="6">
        <v>2</v>
      </c>
      <c r="AX213" s="10">
        <v>2</v>
      </c>
      <c r="AY213" s="6">
        <v>1</v>
      </c>
      <c r="AZ213" s="8">
        <v>1</v>
      </c>
      <c r="BA213" s="14">
        <v>3</v>
      </c>
      <c r="BB213" s="6">
        <v>2</v>
      </c>
      <c r="BC213" s="12">
        <v>4</v>
      </c>
      <c r="BD213" s="6">
        <v>1</v>
      </c>
      <c r="BE213" s="10">
        <v>2</v>
      </c>
      <c r="BF213" s="6">
        <v>1</v>
      </c>
      <c r="BG213" s="8">
        <v>2</v>
      </c>
      <c r="BH213" s="14">
        <v>3</v>
      </c>
      <c r="BI213" s="6">
        <v>1</v>
      </c>
      <c r="BJ213" s="12">
        <v>4</v>
      </c>
      <c r="BK213" s="6">
        <v>3</v>
      </c>
      <c r="BL213" s="10">
        <v>1</v>
      </c>
      <c r="BM213" s="6">
        <v>3</v>
      </c>
      <c r="BN213" s="8">
        <v>1</v>
      </c>
      <c r="BO213" s="14">
        <v>4</v>
      </c>
      <c r="BP213" s="6">
        <v>1</v>
      </c>
      <c r="BQ213" s="12">
        <v>4</v>
      </c>
      <c r="BR213" s="6">
        <v>3</v>
      </c>
      <c r="BS213" s="10">
        <v>1</v>
      </c>
      <c r="BT213" s="6">
        <v>3</v>
      </c>
      <c r="BU213" s="8">
        <v>2</v>
      </c>
      <c r="BV213" s="14">
        <v>2</v>
      </c>
      <c r="BW213" s="6">
        <v>1</v>
      </c>
      <c r="BX213" s="12">
        <v>4</v>
      </c>
      <c r="BY213" s="6">
        <v>2</v>
      </c>
      <c r="BZ213" s="10">
        <v>2</v>
      </c>
      <c r="CA213" s="6">
        <v>2</v>
      </c>
      <c r="CB213" s="8">
        <v>3</v>
      </c>
      <c r="CC213" s="14">
        <v>3</v>
      </c>
      <c r="CD213" s="6">
        <v>2</v>
      </c>
      <c r="CE213" s="12">
        <v>4</v>
      </c>
      <c r="CF213" s="6">
        <v>1</v>
      </c>
      <c r="CG213" s="10">
        <v>1</v>
      </c>
      <c r="CH213" s="6">
        <v>1</v>
      </c>
      <c r="CI213" s="8">
        <v>1</v>
      </c>
      <c r="CJ213" s="14">
        <v>4</v>
      </c>
      <c r="CK213" s="58">
        <f t="shared" si="25"/>
        <v>57</v>
      </c>
      <c r="CL213" s="59">
        <f t="shared" si="26"/>
        <v>40</v>
      </c>
      <c r="CM213" s="60">
        <f t="shared" si="27"/>
        <v>31</v>
      </c>
      <c r="CN213" s="61">
        <f t="shared" si="28"/>
        <v>13</v>
      </c>
      <c r="CO213" s="62">
        <f t="shared" si="29"/>
        <v>13</v>
      </c>
      <c r="CP213" s="63">
        <f t="shared" si="30"/>
        <v>24</v>
      </c>
      <c r="CQ213" s="64">
        <f t="shared" si="31"/>
        <v>122</v>
      </c>
    </row>
    <row r="214" spans="1:95" x14ac:dyDescent="0.25">
      <c r="A214" s="1">
        <v>42052.198229166665</v>
      </c>
      <c r="B214" t="s">
        <v>607</v>
      </c>
      <c r="C214" t="s">
        <v>607</v>
      </c>
      <c r="D214" t="s">
        <v>428</v>
      </c>
      <c r="E214" t="s">
        <v>608</v>
      </c>
      <c r="F214" t="s">
        <v>142</v>
      </c>
      <c r="G214" s="29">
        <f>(SUM(R214:AF214)-'רשימות עזר'!$C$8)/'רשימות עזר'!$D$8</f>
        <v>-1.0599999999999998</v>
      </c>
      <c r="H214" s="37">
        <f>(SUM(AG214+AI214+AK214+AN214+AP214+AR214+AU214+AW214+BB214+BD214+BF214+BI214+BK214+BM214+BP214+BR214+BT214+BW214+BY214+CA214+CD214+CF214+CH214)-'רשימות עזר'!$C$2)/'רשימות עזר'!$D$2</f>
        <v>-1.8192419825072881</v>
      </c>
      <c r="I214" s="38">
        <f>($CM214-'רשימות עזר'!$C$3)/('רשימות עזר'!$D$3)</f>
        <v>1.7746031746031745</v>
      </c>
      <c r="J214" s="39">
        <f>($CN214-'רשימות עזר'!$C$4)/('רשימות עזר'!$D$4)</f>
        <v>-0.92031872509960189</v>
      </c>
      <c r="K214" s="40">
        <f>($CO214-'רשימות עזר'!$C$5)/('רשימות עזר'!$D$5)</f>
        <v>-1.4659863945578233</v>
      </c>
      <c r="L214" s="41">
        <f>($CP214-'רשימות עזר'!$C$6)/('רשימות עזר'!$D$6)</f>
        <v>0.49290780141843993</v>
      </c>
      <c r="M214" s="42">
        <f>(CQ214-'רשימות עזר'!$C$7)/('רשימות עזר'!$D$7)</f>
        <v>-1.4246575342465753</v>
      </c>
      <c r="N214" s="73">
        <f t="shared" si="24"/>
        <v>-1.2423287671232877</v>
      </c>
      <c r="O214">
        <v>1</v>
      </c>
      <c r="P214">
        <v>5</v>
      </c>
      <c r="Q214" t="b">
        <v>0</v>
      </c>
      <c r="R214" s="4">
        <v>3</v>
      </c>
      <c r="S214" s="4">
        <v>2</v>
      </c>
      <c r="T214" s="4">
        <v>2</v>
      </c>
      <c r="U214" s="4">
        <v>1</v>
      </c>
      <c r="V214" s="4">
        <v>2</v>
      </c>
      <c r="W214" s="4">
        <v>1</v>
      </c>
      <c r="X214" s="4">
        <v>3</v>
      </c>
      <c r="Y214" s="4">
        <v>1</v>
      </c>
      <c r="Z214" s="4">
        <v>1</v>
      </c>
      <c r="AA214" s="4">
        <v>1</v>
      </c>
      <c r="AB214" s="4">
        <v>1</v>
      </c>
      <c r="AC214" s="4">
        <v>1</v>
      </c>
      <c r="AD214" s="4">
        <v>1</v>
      </c>
      <c r="AE214" s="4">
        <v>5</v>
      </c>
      <c r="AF214" s="4">
        <v>2</v>
      </c>
      <c r="AG214" s="6">
        <v>3</v>
      </c>
      <c r="AH214" s="12">
        <v>3</v>
      </c>
      <c r="AI214" s="6">
        <v>1</v>
      </c>
      <c r="AJ214" s="10">
        <v>1</v>
      </c>
      <c r="AK214" s="6">
        <v>1</v>
      </c>
      <c r="AL214" s="8">
        <v>1</v>
      </c>
      <c r="AM214" s="14">
        <v>3</v>
      </c>
      <c r="AN214" s="6">
        <v>1</v>
      </c>
      <c r="AO214" s="12">
        <v>3</v>
      </c>
      <c r="AP214" s="6">
        <v>1</v>
      </c>
      <c r="AQ214" s="10">
        <v>1</v>
      </c>
      <c r="AR214" s="6">
        <v>1</v>
      </c>
      <c r="AS214" s="8">
        <v>2</v>
      </c>
      <c r="AT214" s="14">
        <v>2</v>
      </c>
      <c r="AU214" s="6">
        <v>1</v>
      </c>
      <c r="AV214" s="12">
        <v>4</v>
      </c>
      <c r="AW214" s="6">
        <v>1</v>
      </c>
      <c r="AX214" s="10">
        <v>1</v>
      </c>
      <c r="AY214" s="6">
        <v>1</v>
      </c>
      <c r="AZ214" s="8">
        <v>1</v>
      </c>
      <c r="BA214" s="14">
        <v>3</v>
      </c>
      <c r="BB214" s="6">
        <v>2</v>
      </c>
      <c r="BC214" s="12">
        <v>4</v>
      </c>
      <c r="BD214" s="6">
        <v>1</v>
      </c>
      <c r="BE214" s="10">
        <v>2</v>
      </c>
      <c r="BF214" s="6">
        <v>1</v>
      </c>
      <c r="BG214" s="8">
        <v>1</v>
      </c>
      <c r="BH214" s="14">
        <v>4</v>
      </c>
      <c r="BI214" s="6">
        <v>2</v>
      </c>
      <c r="BJ214" s="12">
        <v>4</v>
      </c>
      <c r="BK214" s="6">
        <v>2</v>
      </c>
      <c r="BL214" s="10">
        <v>1</v>
      </c>
      <c r="BM214" s="6">
        <v>4</v>
      </c>
      <c r="BN214" s="8">
        <v>1</v>
      </c>
      <c r="BO214" s="14">
        <v>4</v>
      </c>
      <c r="BP214" s="6">
        <v>1</v>
      </c>
      <c r="BQ214" s="12">
        <v>3</v>
      </c>
      <c r="BR214" s="6">
        <v>1</v>
      </c>
      <c r="BS214" s="10">
        <v>2</v>
      </c>
      <c r="BT214" s="6">
        <v>2</v>
      </c>
      <c r="BU214" s="8">
        <v>2</v>
      </c>
      <c r="BV214" s="14">
        <v>2</v>
      </c>
      <c r="BW214" s="6">
        <v>1</v>
      </c>
      <c r="BX214" s="12">
        <v>3</v>
      </c>
      <c r="BY214" s="6">
        <v>2</v>
      </c>
      <c r="BZ214" s="10">
        <v>1</v>
      </c>
      <c r="CA214" s="6">
        <v>1</v>
      </c>
      <c r="CB214" s="8">
        <v>1</v>
      </c>
      <c r="CC214" s="14">
        <v>3</v>
      </c>
      <c r="CD214" s="6">
        <v>1</v>
      </c>
      <c r="CE214" s="12">
        <v>4</v>
      </c>
      <c r="CF214" s="6">
        <v>1</v>
      </c>
      <c r="CG214" s="10">
        <v>3</v>
      </c>
      <c r="CH214" s="6">
        <v>1</v>
      </c>
      <c r="CI214" s="8">
        <v>1</v>
      </c>
      <c r="CJ214" s="14">
        <v>3</v>
      </c>
      <c r="CK214" s="58">
        <f t="shared" si="25"/>
        <v>27</v>
      </c>
      <c r="CL214" s="59">
        <f t="shared" si="26"/>
        <v>33</v>
      </c>
      <c r="CM214" s="60">
        <f t="shared" si="27"/>
        <v>28</v>
      </c>
      <c r="CN214" s="61">
        <f t="shared" si="28"/>
        <v>12</v>
      </c>
      <c r="CO214" s="62">
        <f t="shared" si="29"/>
        <v>10</v>
      </c>
      <c r="CP214" s="63">
        <f t="shared" si="30"/>
        <v>24</v>
      </c>
      <c r="CQ214" s="64">
        <f t="shared" si="31"/>
        <v>108</v>
      </c>
    </row>
    <row r="215" spans="1:95" x14ac:dyDescent="0.25">
      <c r="A215" s="1">
        <v>42092.242106481484</v>
      </c>
      <c r="B215" t="s">
        <v>676</v>
      </c>
      <c r="C215" t="s">
        <v>676</v>
      </c>
      <c r="D215" t="s">
        <v>428</v>
      </c>
      <c r="E215" t="s">
        <v>677</v>
      </c>
      <c r="F215" t="s">
        <v>142</v>
      </c>
      <c r="G215" s="29">
        <f>(SUM(R215:AF215)-'רשימות עזר'!$C$8)/'רשימות עזר'!$D$8</f>
        <v>1.74</v>
      </c>
      <c r="H215" s="37">
        <f>(SUM(AG215+AI215+AK215+AN215+AP215+AR215+AU215+AW215+BB215+BD215+BF215+BI215+BK215+BM215+BP215+BR215+BT215+BW215+BY215+CA215+CD215+CF215+CH215)-'רשימות עזר'!$C$2)/'רשימות עזר'!$D$2</f>
        <v>-0.36151603498542229</v>
      </c>
      <c r="I215" s="38">
        <f>($CM215-'רשימות עזר'!$C$3)/('רשימות עזר'!$D$3)</f>
        <v>0.82222222222222219</v>
      </c>
      <c r="J215" s="39">
        <f>($CN215-'רשימות עזר'!$C$4)/('רשימות עזר'!$D$4)</f>
        <v>-2.115537848605578</v>
      </c>
      <c r="K215" s="40">
        <f>($CO215-'רשימות עזר'!$C$5)/('רשימות עזר'!$D$5)</f>
        <v>-0.10544217687074847</v>
      </c>
      <c r="L215" s="41">
        <f>($CP215-'רשימות עזר'!$C$6)/('רשימות עזר'!$D$6)</f>
        <v>0.84751773049645418</v>
      </c>
      <c r="M215" s="42">
        <f>(CQ215-'רשימות עזר'!$C$7)/('רשימות עזר'!$D$7)</f>
        <v>-0.30386052303860495</v>
      </c>
      <c r="N215" s="73">
        <f t="shared" si="24"/>
        <v>0.71806973848069755</v>
      </c>
      <c r="O215">
        <v>1</v>
      </c>
      <c r="P215">
        <v>7</v>
      </c>
      <c r="Q215" t="b">
        <v>0</v>
      </c>
      <c r="R215" s="4">
        <v>7</v>
      </c>
      <c r="S215" s="4">
        <v>1</v>
      </c>
      <c r="T215" s="4">
        <v>3</v>
      </c>
      <c r="U215" s="4">
        <v>3</v>
      </c>
      <c r="V215" s="4">
        <v>2</v>
      </c>
      <c r="W215" s="4">
        <v>8</v>
      </c>
      <c r="X215" s="4">
        <v>3</v>
      </c>
      <c r="Y215" s="4">
        <v>3</v>
      </c>
      <c r="Z215" s="4">
        <v>4</v>
      </c>
      <c r="AA215" s="4">
        <v>8</v>
      </c>
      <c r="AB215" s="4">
        <v>3</v>
      </c>
      <c r="AC215" s="4">
        <v>7</v>
      </c>
      <c r="AD215" s="4">
        <v>8</v>
      </c>
      <c r="AE215" s="4">
        <v>4</v>
      </c>
      <c r="AF215" s="4">
        <v>5</v>
      </c>
      <c r="AG215" s="6">
        <v>3</v>
      </c>
      <c r="AH215" s="12">
        <v>2</v>
      </c>
      <c r="AI215" s="6">
        <v>1</v>
      </c>
      <c r="AJ215" s="10">
        <v>1</v>
      </c>
      <c r="AK215" s="6">
        <v>2</v>
      </c>
      <c r="AL215" s="8">
        <v>2</v>
      </c>
      <c r="AM215" s="14">
        <v>3</v>
      </c>
      <c r="AN215" s="6">
        <v>1</v>
      </c>
      <c r="AO215" s="12">
        <v>3</v>
      </c>
      <c r="AP215" s="6">
        <v>3</v>
      </c>
      <c r="AQ215" s="10">
        <v>1</v>
      </c>
      <c r="AR215" s="6">
        <v>1</v>
      </c>
      <c r="AS215" s="8">
        <v>2</v>
      </c>
      <c r="AT215" s="14">
        <v>3</v>
      </c>
      <c r="AU215" s="6">
        <v>1</v>
      </c>
      <c r="AV215" s="12">
        <v>4</v>
      </c>
      <c r="AW215" s="6">
        <v>2</v>
      </c>
      <c r="AX215" s="10">
        <v>1</v>
      </c>
      <c r="AY215" s="6">
        <v>1</v>
      </c>
      <c r="AZ215" s="8">
        <v>1</v>
      </c>
      <c r="BA215" s="14">
        <v>3</v>
      </c>
      <c r="BB215" s="6">
        <v>3</v>
      </c>
      <c r="BC215" s="12">
        <v>4</v>
      </c>
      <c r="BD215" s="6">
        <v>2</v>
      </c>
      <c r="BE215" s="10">
        <v>1</v>
      </c>
      <c r="BF215" s="6">
        <v>1</v>
      </c>
      <c r="BG215" s="8">
        <v>2</v>
      </c>
      <c r="BH215" s="14">
        <v>3</v>
      </c>
      <c r="BI215" s="6">
        <v>2</v>
      </c>
      <c r="BJ215" s="12">
        <v>4</v>
      </c>
      <c r="BK215" s="6">
        <v>3</v>
      </c>
      <c r="BL215" s="10">
        <v>2</v>
      </c>
      <c r="BM215" s="6">
        <v>2</v>
      </c>
      <c r="BN215" s="8">
        <v>1</v>
      </c>
      <c r="BO215" s="14">
        <v>4</v>
      </c>
      <c r="BP215" s="6">
        <v>2</v>
      </c>
      <c r="BQ215" s="12">
        <v>3</v>
      </c>
      <c r="BR215" s="6">
        <v>2</v>
      </c>
      <c r="BS215" s="10">
        <v>1</v>
      </c>
      <c r="BT215" s="6">
        <v>2</v>
      </c>
      <c r="BU215" s="8">
        <v>2</v>
      </c>
      <c r="BV215" s="14">
        <v>3</v>
      </c>
      <c r="BW215" s="6">
        <v>2</v>
      </c>
      <c r="BX215" s="12">
        <v>2</v>
      </c>
      <c r="BY215" s="6">
        <v>2</v>
      </c>
      <c r="BZ215" s="10">
        <v>1</v>
      </c>
      <c r="CA215" s="6">
        <v>2</v>
      </c>
      <c r="CB215" s="8">
        <v>2</v>
      </c>
      <c r="CC215" s="14">
        <v>3</v>
      </c>
      <c r="CD215" s="6">
        <v>2</v>
      </c>
      <c r="CE215" s="12">
        <v>3</v>
      </c>
      <c r="CF215" s="6">
        <v>1</v>
      </c>
      <c r="CG215" s="10">
        <v>1</v>
      </c>
      <c r="CH215" s="6">
        <v>1</v>
      </c>
      <c r="CI215" s="8">
        <v>2</v>
      </c>
      <c r="CJ215" s="14">
        <v>3</v>
      </c>
      <c r="CK215" s="58">
        <f t="shared" si="25"/>
        <v>69</v>
      </c>
      <c r="CL215" s="59">
        <f t="shared" si="26"/>
        <v>43</v>
      </c>
      <c r="CM215" s="60">
        <f t="shared" si="27"/>
        <v>25</v>
      </c>
      <c r="CN215" s="61">
        <f t="shared" si="28"/>
        <v>9</v>
      </c>
      <c r="CO215" s="62">
        <f t="shared" si="29"/>
        <v>14</v>
      </c>
      <c r="CP215" s="63">
        <f t="shared" si="30"/>
        <v>25</v>
      </c>
      <c r="CQ215" s="64">
        <f t="shared" si="31"/>
        <v>117</v>
      </c>
    </row>
    <row r="216" spans="1:95" x14ac:dyDescent="0.25">
      <c r="A216" s="1">
        <v>42093.205914351849</v>
      </c>
      <c r="B216" t="s">
        <v>678</v>
      </c>
      <c r="C216" t="s">
        <v>678</v>
      </c>
      <c r="D216" t="s">
        <v>428</v>
      </c>
      <c r="E216" t="s">
        <v>679</v>
      </c>
      <c r="F216" t="s">
        <v>142</v>
      </c>
      <c r="G216" s="29">
        <f>(SUM(R216:AF216)-'רשימות עזר'!$C$8)/'רשימות עזר'!$D$8</f>
        <v>0.47333333333333344</v>
      </c>
      <c r="H216" s="37">
        <f>(SUM(AG216+AI216+AK216+AN216+AP216+AR216+AU216+AW216+BB216+BD216+BF216+BI216+BK216+BM216+BP216+BR216+BT216+BW216+BY216+CA216+CD216+CF216+CH216)-'רשימות עזר'!$C$2)/'רשימות עזר'!$D$2</f>
        <v>-0.36151603498542229</v>
      </c>
      <c r="I216" s="38">
        <f>($CM216-'רשימות עזר'!$C$3)/('רשימות עזר'!$D$3)</f>
        <v>1.4571428571428571</v>
      </c>
      <c r="J216" s="39">
        <f>($CN216-'רשימות עזר'!$C$4)/('רשימות עזר'!$D$4)</f>
        <v>-0.52191235059760976</v>
      </c>
      <c r="K216" s="40">
        <f>($CO216-'רשימות עזר'!$C$5)/('רשימות עזר'!$D$5)</f>
        <v>-0.78571428571428592</v>
      </c>
      <c r="L216" s="41">
        <f>($CP216-'רשימות עזר'!$C$6)/('רשימות עזר'!$D$6)</f>
        <v>0.84751773049645418</v>
      </c>
      <c r="M216" s="42">
        <f>(CQ216-'רשימות עזר'!$C$7)/('רשימות עזר'!$D$7)</f>
        <v>0.19427148194271512</v>
      </c>
      <c r="N216" s="73">
        <f t="shared" si="24"/>
        <v>0.33380240763802427</v>
      </c>
      <c r="O216">
        <v>1</v>
      </c>
      <c r="P216">
        <v>4</v>
      </c>
      <c r="Q216" t="b">
        <v>0</v>
      </c>
      <c r="R216" s="4">
        <v>2</v>
      </c>
      <c r="S216" s="4">
        <v>1</v>
      </c>
      <c r="T216" s="4">
        <v>1</v>
      </c>
      <c r="U216" s="4">
        <v>7</v>
      </c>
      <c r="V216" s="4">
        <v>2</v>
      </c>
      <c r="W216" s="4">
        <v>2</v>
      </c>
      <c r="X216" s="4">
        <v>3</v>
      </c>
      <c r="Y216" s="4">
        <v>6</v>
      </c>
      <c r="Z216" s="4">
        <v>5</v>
      </c>
      <c r="AA216" s="4">
        <v>5</v>
      </c>
      <c r="AB216" s="4">
        <v>1</v>
      </c>
      <c r="AC216" s="4">
        <v>1</v>
      </c>
      <c r="AD216" s="4">
        <v>6</v>
      </c>
      <c r="AE216" s="4">
        <v>2</v>
      </c>
      <c r="AF216" s="4">
        <v>6</v>
      </c>
      <c r="AG216" s="6">
        <v>3</v>
      </c>
      <c r="AH216" s="12">
        <v>3</v>
      </c>
      <c r="AI216" s="6">
        <v>1</v>
      </c>
      <c r="AJ216" s="10">
        <v>2</v>
      </c>
      <c r="AK216" s="6">
        <v>2</v>
      </c>
      <c r="AL216" s="8">
        <v>1</v>
      </c>
      <c r="AM216" s="14">
        <v>3</v>
      </c>
      <c r="AN216" s="6">
        <v>1</v>
      </c>
      <c r="AO216" s="12">
        <v>2</v>
      </c>
      <c r="AP216" s="6">
        <v>1</v>
      </c>
      <c r="AQ216" s="10">
        <v>1</v>
      </c>
      <c r="AR216" s="6">
        <v>1</v>
      </c>
      <c r="AS216" s="8">
        <v>2</v>
      </c>
      <c r="AT216" s="14">
        <v>2</v>
      </c>
      <c r="AU216" s="6">
        <v>2</v>
      </c>
      <c r="AV216" s="12">
        <v>4</v>
      </c>
      <c r="AW216" s="6">
        <v>3</v>
      </c>
      <c r="AX216" s="10">
        <v>1</v>
      </c>
      <c r="AY216" s="6">
        <v>1</v>
      </c>
      <c r="AZ216" s="8">
        <v>1</v>
      </c>
      <c r="BA216" s="14">
        <v>3</v>
      </c>
      <c r="BB216" s="6">
        <v>2</v>
      </c>
      <c r="BC216" s="12">
        <v>4</v>
      </c>
      <c r="BD216" s="6">
        <v>1</v>
      </c>
      <c r="BE216" s="10">
        <v>3</v>
      </c>
      <c r="BF216" s="6">
        <v>2</v>
      </c>
      <c r="BG216" s="8">
        <v>2</v>
      </c>
      <c r="BH216" s="14">
        <v>4</v>
      </c>
      <c r="BI216" s="6">
        <v>3</v>
      </c>
      <c r="BJ216" s="12">
        <v>4</v>
      </c>
      <c r="BK216" s="6">
        <v>2</v>
      </c>
      <c r="BL216" s="10">
        <v>2</v>
      </c>
      <c r="BM216" s="6">
        <v>2</v>
      </c>
      <c r="BN216" s="8">
        <v>1</v>
      </c>
      <c r="BO216" s="14">
        <v>4</v>
      </c>
      <c r="BP216" s="6">
        <v>1</v>
      </c>
      <c r="BQ216" s="12">
        <v>3</v>
      </c>
      <c r="BR216" s="6">
        <v>2</v>
      </c>
      <c r="BS216" s="10">
        <v>1</v>
      </c>
      <c r="BT216" s="6">
        <v>3</v>
      </c>
      <c r="BU216" s="8">
        <v>1</v>
      </c>
      <c r="BV216" s="14">
        <v>2</v>
      </c>
      <c r="BW216" s="6">
        <v>2</v>
      </c>
      <c r="BX216" s="12">
        <v>4</v>
      </c>
      <c r="BY216" s="6">
        <v>2</v>
      </c>
      <c r="BZ216" s="10">
        <v>1</v>
      </c>
      <c r="CA216" s="6">
        <v>1</v>
      </c>
      <c r="CB216" s="8">
        <v>2</v>
      </c>
      <c r="CC216" s="14">
        <v>3</v>
      </c>
      <c r="CD216" s="6">
        <v>2</v>
      </c>
      <c r="CE216" s="12">
        <v>3</v>
      </c>
      <c r="CF216" s="6">
        <v>3</v>
      </c>
      <c r="CG216" s="10">
        <v>2</v>
      </c>
      <c r="CH216" s="6">
        <v>1</v>
      </c>
      <c r="CI216" s="8">
        <v>2</v>
      </c>
      <c r="CJ216" s="14">
        <v>4</v>
      </c>
      <c r="CK216" s="58">
        <f t="shared" si="25"/>
        <v>50</v>
      </c>
      <c r="CL216" s="59">
        <f t="shared" si="26"/>
        <v>43</v>
      </c>
      <c r="CM216" s="60">
        <f t="shared" si="27"/>
        <v>27</v>
      </c>
      <c r="CN216" s="61">
        <f t="shared" si="28"/>
        <v>13</v>
      </c>
      <c r="CO216" s="62">
        <f t="shared" si="29"/>
        <v>12</v>
      </c>
      <c r="CP216" s="63">
        <f t="shared" si="30"/>
        <v>25</v>
      </c>
      <c r="CQ216" s="64">
        <f t="shared" si="31"/>
        <v>121</v>
      </c>
    </row>
    <row r="217" spans="1:95" x14ac:dyDescent="0.25">
      <c r="A217" s="1">
        <v>42109.219710648147</v>
      </c>
      <c r="B217" t="s">
        <v>743</v>
      </c>
      <c r="C217" t="s">
        <v>743</v>
      </c>
      <c r="D217" t="s">
        <v>428</v>
      </c>
      <c r="E217" t="s">
        <v>744</v>
      </c>
      <c r="F217" t="s">
        <v>142</v>
      </c>
      <c r="G217" s="29">
        <f>(SUM(R217:AF217)-'רשימות עזר'!$C$8)/'רשימות עזר'!$D$8</f>
        <v>1.74</v>
      </c>
      <c r="H217" s="37">
        <f>(SUM(AG217+AI217+AK217+AN217+AP217+AR217+AU217+AW217+BB217+BD217+BF217+BI217+BK217+BM217+BP217+BR217+BT217+BW217+BY217+CA217+CD217+CF217+CH217)-'רשימות עזר'!$C$2)/'רשימות עזר'!$D$2</f>
        <v>0.36734693877551067</v>
      </c>
      <c r="I217" s="38">
        <f>($CM217-'רשימות עזר'!$C$3)/('רשימות עזר'!$D$3)</f>
        <v>0.18730158730158727</v>
      </c>
      <c r="J217" s="39">
        <f>($CN217-'רשימות עזר'!$C$4)/('רשימות עזר'!$D$4)</f>
        <v>-0.52191235059760976</v>
      </c>
      <c r="K217" s="40">
        <f>($CO217-'רשימות עזר'!$C$5)/('רשימות עזר'!$D$5)</f>
        <v>-0.10544217687074847</v>
      </c>
      <c r="L217" s="41">
        <f>($CP217-'רשימות עזר'!$C$6)/('רשימות עזר'!$D$6)</f>
        <v>-0.57092198581560272</v>
      </c>
      <c r="M217" s="42">
        <f>(CQ217-'רשימות עזר'!$C$7)/('רשימות עזר'!$D$7)</f>
        <v>0.19427148194271512</v>
      </c>
      <c r="N217" s="73">
        <f t="shared" si="24"/>
        <v>0.96713574097135757</v>
      </c>
      <c r="O217">
        <v>6</v>
      </c>
      <c r="P217">
        <v>4</v>
      </c>
      <c r="Q217" t="b">
        <v>0</v>
      </c>
      <c r="R217" s="4">
        <v>7</v>
      </c>
      <c r="S217" s="4">
        <v>2</v>
      </c>
      <c r="T217" s="4">
        <v>1</v>
      </c>
      <c r="U217" s="4">
        <v>3</v>
      </c>
      <c r="V217" s="4">
        <v>3</v>
      </c>
      <c r="W217" s="4">
        <v>2</v>
      </c>
      <c r="X217" s="4">
        <v>8</v>
      </c>
      <c r="Y217" s="4">
        <v>7</v>
      </c>
      <c r="Z217" s="4">
        <v>8</v>
      </c>
      <c r="AA217" s="4">
        <v>5</v>
      </c>
      <c r="AB217" s="4">
        <v>1</v>
      </c>
      <c r="AC217" s="4">
        <v>5</v>
      </c>
      <c r="AD217" s="4">
        <v>5</v>
      </c>
      <c r="AE217" s="4">
        <v>7</v>
      </c>
      <c r="AF217" s="4">
        <v>5</v>
      </c>
      <c r="AG217" s="6">
        <v>3</v>
      </c>
      <c r="AH217" s="12">
        <v>3</v>
      </c>
      <c r="AI217" s="6">
        <v>2</v>
      </c>
      <c r="AJ217" s="10">
        <v>1</v>
      </c>
      <c r="AK217" s="6">
        <v>1</v>
      </c>
      <c r="AL217" s="8">
        <v>1</v>
      </c>
      <c r="AM217" s="14">
        <v>3</v>
      </c>
      <c r="AN217" s="6">
        <v>2</v>
      </c>
      <c r="AO217" s="12">
        <v>2</v>
      </c>
      <c r="AP217" s="6">
        <v>2</v>
      </c>
      <c r="AQ217" s="10">
        <v>1</v>
      </c>
      <c r="AR217" s="6">
        <v>2</v>
      </c>
      <c r="AS217" s="8">
        <v>2</v>
      </c>
      <c r="AT217" s="14">
        <v>2</v>
      </c>
      <c r="AU217" s="6">
        <v>2</v>
      </c>
      <c r="AV217" s="12">
        <v>3</v>
      </c>
      <c r="AW217" s="6">
        <v>3</v>
      </c>
      <c r="AX217" s="10">
        <v>2</v>
      </c>
      <c r="AY217" s="6">
        <v>2</v>
      </c>
      <c r="AZ217" s="8">
        <v>1</v>
      </c>
      <c r="BA217" s="14">
        <v>2</v>
      </c>
      <c r="BB217" s="6">
        <v>3</v>
      </c>
      <c r="BC217" s="12">
        <v>4</v>
      </c>
      <c r="BD217" s="6">
        <v>1</v>
      </c>
      <c r="BE217" s="10">
        <v>2</v>
      </c>
      <c r="BF217" s="6">
        <v>2</v>
      </c>
      <c r="BG217" s="8">
        <v>2</v>
      </c>
      <c r="BH217" s="14">
        <v>3</v>
      </c>
      <c r="BI217" s="6">
        <v>3</v>
      </c>
      <c r="BJ217" s="12">
        <v>4</v>
      </c>
      <c r="BK217" s="6">
        <v>3</v>
      </c>
      <c r="BL217" s="10">
        <v>2</v>
      </c>
      <c r="BM217" s="6">
        <v>3</v>
      </c>
      <c r="BN217" s="8">
        <v>2</v>
      </c>
      <c r="BO217" s="14">
        <v>4</v>
      </c>
      <c r="BP217" s="6">
        <v>1</v>
      </c>
      <c r="BQ217" s="12">
        <v>2</v>
      </c>
      <c r="BR217" s="6">
        <v>2</v>
      </c>
      <c r="BS217" s="10">
        <v>2</v>
      </c>
      <c r="BT217" s="6">
        <v>2</v>
      </c>
      <c r="BU217" s="8">
        <v>2</v>
      </c>
      <c r="BV217" s="14">
        <v>2</v>
      </c>
      <c r="BW217" s="6">
        <v>3</v>
      </c>
      <c r="BX217" s="12">
        <v>2</v>
      </c>
      <c r="BY217" s="6">
        <v>2</v>
      </c>
      <c r="BZ217" s="10">
        <v>1</v>
      </c>
      <c r="CA217" s="6">
        <v>1</v>
      </c>
      <c r="CB217" s="8">
        <v>2</v>
      </c>
      <c r="CC217" s="14">
        <v>3</v>
      </c>
      <c r="CD217" s="6">
        <v>2</v>
      </c>
      <c r="CE217" s="12">
        <v>3</v>
      </c>
      <c r="CF217" s="6">
        <v>1</v>
      </c>
      <c r="CG217" s="10">
        <v>2</v>
      </c>
      <c r="CH217" s="6">
        <v>2</v>
      </c>
      <c r="CI217" s="8">
        <v>2</v>
      </c>
      <c r="CJ217" s="14">
        <v>2</v>
      </c>
      <c r="CK217" s="58">
        <f t="shared" si="25"/>
        <v>69</v>
      </c>
      <c r="CL217" s="59">
        <f t="shared" si="26"/>
        <v>48</v>
      </c>
      <c r="CM217" s="60">
        <f t="shared" si="27"/>
        <v>23</v>
      </c>
      <c r="CN217" s="61">
        <f t="shared" si="28"/>
        <v>13</v>
      </c>
      <c r="CO217" s="62">
        <f t="shared" si="29"/>
        <v>14</v>
      </c>
      <c r="CP217" s="63">
        <f t="shared" si="30"/>
        <v>21</v>
      </c>
      <c r="CQ217" s="64">
        <f t="shared" si="31"/>
        <v>121</v>
      </c>
    </row>
    <row r="218" spans="1:95" x14ac:dyDescent="0.25">
      <c r="A218" s="1">
        <v>42109.394189814811</v>
      </c>
      <c r="B218" t="s">
        <v>747</v>
      </c>
      <c r="C218" t="s">
        <v>747</v>
      </c>
      <c r="D218" t="s">
        <v>428</v>
      </c>
      <c r="E218" t="s">
        <v>748</v>
      </c>
      <c r="F218" t="s">
        <v>142</v>
      </c>
      <c r="G218" s="29">
        <f>(SUM(R218:AF218)-'רשימות עזר'!$C$8)/'רשימות עזר'!$D$8</f>
        <v>-1.7933333333333332</v>
      </c>
      <c r="H218" s="37">
        <f>(SUM(AG218+AI218+AK218+AN218+AP218+AR218+AU218+AW218+BB218+BD218+BF218+BI218+BK218+BM218+BP218+BR218+BT218+BW218+BY218+CA218+CD218+CF218+CH218)-'רשימות עזר'!$C$2)/'רשימות עזר'!$D$2</f>
        <v>-2.4023323615160344</v>
      </c>
      <c r="I218" s="38">
        <f>($CM218-'רשימות עזר'!$C$3)/('רשימות עזר'!$D$3)</f>
        <v>0.82222222222222219</v>
      </c>
      <c r="J218" s="39">
        <f>($CN218-'רשימות עזר'!$C$4)/('רשימות עזר'!$D$4)</f>
        <v>-1.318725099601594</v>
      </c>
      <c r="K218" s="40">
        <f>($CO218-'רשימות עזר'!$C$5)/('רשימות עזר'!$D$5)</f>
        <v>-2.1462585034013606</v>
      </c>
      <c r="L218" s="41">
        <f>($CP218-'רשימות עזר'!$C$6)/('רשימות עזר'!$D$6)</f>
        <v>-0.21631205673758847</v>
      </c>
      <c r="M218" s="42">
        <f>(CQ218-'רשימות עזר'!$C$7)/('רשימות עזר'!$D$7)</f>
        <v>-2.9190535491905356</v>
      </c>
      <c r="N218" s="73">
        <f t="shared" si="24"/>
        <v>-2.3561934412619343</v>
      </c>
      <c r="O218">
        <v>1</v>
      </c>
      <c r="P218">
        <v>5</v>
      </c>
      <c r="Q218" t="s">
        <v>81</v>
      </c>
      <c r="R218" s="4">
        <v>1</v>
      </c>
      <c r="S218" s="4">
        <v>1</v>
      </c>
      <c r="T218" s="4">
        <v>1</v>
      </c>
      <c r="U218" s="4">
        <v>1</v>
      </c>
      <c r="V218" s="4">
        <v>2</v>
      </c>
      <c r="W218" s="4">
        <v>1</v>
      </c>
      <c r="X218" s="4">
        <v>1</v>
      </c>
      <c r="Y218" s="4">
        <v>1</v>
      </c>
      <c r="Z218" s="4">
        <v>1</v>
      </c>
      <c r="AA218" s="4">
        <v>1</v>
      </c>
      <c r="AB218" s="4">
        <v>1</v>
      </c>
      <c r="AC218" s="4">
        <v>1</v>
      </c>
      <c r="AD218" s="4">
        <v>1</v>
      </c>
      <c r="AE218" s="4">
        <v>1</v>
      </c>
      <c r="AF218" s="4">
        <v>1</v>
      </c>
      <c r="AG218" s="6">
        <v>2</v>
      </c>
      <c r="AH218" s="12">
        <v>4</v>
      </c>
      <c r="AI218" s="6">
        <v>1</v>
      </c>
      <c r="AJ218" s="10">
        <v>1</v>
      </c>
      <c r="AK218" s="6">
        <v>3</v>
      </c>
      <c r="AL218" s="8">
        <v>1</v>
      </c>
      <c r="AM218" s="14">
        <v>3</v>
      </c>
      <c r="AN218" s="6">
        <v>1</v>
      </c>
      <c r="AO218" s="12">
        <v>1</v>
      </c>
      <c r="AP218" s="6">
        <v>1</v>
      </c>
      <c r="AQ218" s="10">
        <v>1</v>
      </c>
      <c r="AR218" s="6">
        <v>1</v>
      </c>
      <c r="AS218" s="8">
        <v>1</v>
      </c>
      <c r="AT218" s="14">
        <v>1</v>
      </c>
      <c r="AU218" s="6">
        <v>1</v>
      </c>
      <c r="AV218" s="12">
        <v>4</v>
      </c>
      <c r="AW218" s="6">
        <v>1</v>
      </c>
      <c r="AX218" s="10">
        <v>1</v>
      </c>
      <c r="AY218" s="6">
        <v>1</v>
      </c>
      <c r="AZ218" s="8">
        <v>1</v>
      </c>
      <c r="BA218" s="14">
        <v>2</v>
      </c>
      <c r="BB218" s="6">
        <v>1</v>
      </c>
      <c r="BC218" s="12">
        <v>4</v>
      </c>
      <c r="BD218" s="6">
        <v>1</v>
      </c>
      <c r="BE218" s="10">
        <v>1</v>
      </c>
      <c r="BF218" s="6">
        <v>1</v>
      </c>
      <c r="BG218" s="8">
        <v>1</v>
      </c>
      <c r="BH218" s="14">
        <v>4</v>
      </c>
      <c r="BI218" s="6">
        <v>1</v>
      </c>
      <c r="BJ218" s="12">
        <v>4</v>
      </c>
      <c r="BK218" s="6">
        <v>1</v>
      </c>
      <c r="BL218" s="10">
        <v>2</v>
      </c>
      <c r="BM218" s="6">
        <v>1</v>
      </c>
      <c r="BN218" s="8">
        <v>1</v>
      </c>
      <c r="BO218" s="14">
        <v>4</v>
      </c>
      <c r="BP218" s="6">
        <v>4</v>
      </c>
      <c r="BQ218" s="12">
        <v>4</v>
      </c>
      <c r="BR218" s="6">
        <v>1</v>
      </c>
      <c r="BS218" s="10">
        <v>2</v>
      </c>
      <c r="BT218" s="6">
        <v>1</v>
      </c>
      <c r="BU218" s="8">
        <v>1</v>
      </c>
      <c r="BV218" s="14">
        <v>1</v>
      </c>
      <c r="BW218" s="6">
        <v>1</v>
      </c>
      <c r="BX218" s="12">
        <v>1</v>
      </c>
      <c r="BY218" s="6">
        <v>1</v>
      </c>
      <c r="BZ218" s="10">
        <v>2</v>
      </c>
      <c r="CA218" s="6">
        <v>1</v>
      </c>
      <c r="CB218" s="8">
        <v>1</v>
      </c>
      <c r="CC218" s="14">
        <v>4</v>
      </c>
      <c r="CD218" s="6">
        <v>1</v>
      </c>
      <c r="CE218" s="12">
        <v>3</v>
      </c>
      <c r="CF218" s="6">
        <v>1</v>
      </c>
      <c r="CG218" s="10">
        <v>1</v>
      </c>
      <c r="CH218" s="6">
        <v>1</v>
      </c>
      <c r="CI218" s="8">
        <v>1</v>
      </c>
      <c r="CJ218" s="14">
        <v>3</v>
      </c>
      <c r="CK218" s="58">
        <f t="shared" si="25"/>
        <v>16</v>
      </c>
      <c r="CL218" s="59">
        <f t="shared" si="26"/>
        <v>29</v>
      </c>
      <c r="CM218" s="60">
        <f t="shared" si="27"/>
        <v>25</v>
      </c>
      <c r="CN218" s="61">
        <f t="shared" si="28"/>
        <v>11</v>
      </c>
      <c r="CO218" s="62">
        <f t="shared" si="29"/>
        <v>8</v>
      </c>
      <c r="CP218" s="63">
        <f t="shared" si="30"/>
        <v>22</v>
      </c>
      <c r="CQ218" s="64">
        <f t="shared" si="31"/>
        <v>96</v>
      </c>
    </row>
    <row r="219" spans="1:95" x14ac:dyDescent="0.25">
      <c r="A219" s="1">
        <v>42113.198923611111</v>
      </c>
      <c r="B219" t="s">
        <v>751</v>
      </c>
      <c r="C219" t="s">
        <v>751</v>
      </c>
      <c r="D219" t="s">
        <v>428</v>
      </c>
      <c r="E219" t="s">
        <v>752</v>
      </c>
      <c r="F219" t="s">
        <v>142</v>
      </c>
      <c r="G219" s="29">
        <f>(SUM(R219:AF219)-'רשימות עזר'!$C$8)/'רשימות עזר'!$D$8</f>
        <v>0.20666666666666675</v>
      </c>
      <c r="H219" s="37">
        <f>(SUM(AG219+AI219+AK219+AN219+AP219+AR219+AU219+AW219+BB219+BD219+BF219+BI219+BK219+BM219+BP219+BR219+BT219+BW219+BY219+CA219+CD219+CF219+CH219)-'רשימות עזר'!$C$2)/'רשימות עזר'!$D$2</f>
        <v>0.51311953352769724</v>
      </c>
      <c r="I219" s="38">
        <f>($CM219-'רשימות עזר'!$C$3)/('רשימות עזר'!$D$3)</f>
        <v>0.18730158730158727</v>
      </c>
      <c r="J219" s="39">
        <f>($CN219-'רשימות עזר'!$C$4)/('רשימות עזר'!$D$4)</f>
        <v>1.8685258964143425</v>
      </c>
      <c r="K219" s="40">
        <f>($CO219-'רשימות עזר'!$C$5)/('רשימות עזר'!$D$5)</f>
        <v>0.57482993197278898</v>
      </c>
      <c r="L219" s="41">
        <f>($CP219-'רשימות עזר'!$C$6)/('רשימות עזר'!$D$6)</f>
        <v>-0.57092198581560272</v>
      </c>
      <c r="M219" s="42">
        <f>(CQ219-'רשימות עזר'!$C$7)/('רשימות עזר'!$D$7)</f>
        <v>1.3150684931506853</v>
      </c>
      <c r="N219" s="73">
        <f t="shared" si="24"/>
        <v>0.76086757990867604</v>
      </c>
      <c r="O219">
        <v>6</v>
      </c>
      <c r="P219">
        <v>7</v>
      </c>
      <c r="Q219" t="b">
        <v>0</v>
      </c>
      <c r="R219" s="4">
        <v>7</v>
      </c>
      <c r="S219" s="4">
        <v>1</v>
      </c>
      <c r="T219" s="4">
        <v>1</v>
      </c>
      <c r="U219" s="4">
        <v>3</v>
      </c>
      <c r="V219" s="4">
        <v>2</v>
      </c>
      <c r="W219" s="4">
        <v>3</v>
      </c>
      <c r="X219" s="4">
        <v>8</v>
      </c>
      <c r="Y219" s="4">
        <v>6</v>
      </c>
      <c r="Z219" s="4">
        <v>3</v>
      </c>
      <c r="AA219" s="4">
        <v>1</v>
      </c>
      <c r="AB219" s="4">
        <v>1</v>
      </c>
      <c r="AC219" s="4">
        <v>2</v>
      </c>
      <c r="AD219" s="4">
        <v>1</v>
      </c>
      <c r="AE219" s="4">
        <v>2</v>
      </c>
      <c r="AF219" s="4">
        <v>5</v>
      </c>
      <c r="AG219" s="6">
        <v>3</v>
      </c>
      <c r="AH219" s="12">
        <v>3</v>
      </c>
      <c r="AI219" s="6">
        <v>2</v>
      </c>
      <c r="AJ219" s="10">
        <v>3</v>
      </c>
      <c r="AK219" s="6">
        <v>1</v>
      </c>
      <c r="AL219" s="8">
        <v>1</v>
      </c>
      <c r="AM219" s="14">
        <v>3</v>
      </c>
      <c r="AN219" s="6">
        <v>2</v>
      </c>
      <c r="AO219" s="12">
        <v>3</v>
      </c>
      <c r="AP219" s="6">
        <v>2</v>
      </c>
      <c r="AQ219" s="10">
        <v>2</v>
      </c>
      <c r="AR219" s="6">
        <v>2</v>
      </c>
      <c r="AS219" s="8">
        <v>2</v>
      </c>
      <c r="AT219" s="14">
        <v>2</v>
      </c>
      <c r="AU219" s="6">
        <v>1</v>
      </c>
      <c r="AV219" s="12">
        <v>3</v>
      </c>
      <c r="AW219" s="6">
        <v>2</v>
      </c>
      <c r="AX219" s="10">
        <v>2</v>
      </c>
      <c r="AY219" s="6">
        <v>2</v>
      </c>
      <c r="AZ219" s="8">
        <v>2</v>
      </c>
      <c r="BA219" s="14">
        <v>2</v>
      </c>
      <c r="BB219" s="6">
        <v>2</v>
      </c>
      <c r="BC219" s="12">
        <v>3</v>
      </c>
      <c r="BD219" s="6">
        <v>2</v>
      </c>
      <c r="BE219" s="10">
        <v>2</v>
      </c>
      <c r="BF219" s="6">
        <v>3</v>
      </c>
      <c r="BG219" s="8">
        <v>2</v>
      </c>
      <c r="BH219" s="14">
        <v>3</v>
      </c>
      <c r="BI219" s="6">
        <v>3</v>
      </c>
      <c r="BJ219" s="12">
        <v>3</v>
      </c>
      <c r="BK219" s="6">
        <v>3</v>
      </c>
      <c r="BL219" s="10">
        <v>3</v>
      </c>
      <c r="BM219" s="6">
        <v>2</v>
      </c>
      <c r="BN219" s="8">
        <v>2</v>
      </c>
      <c r="BO219" s="14">
        <v>4</v>
      </c>
      <c r="BP219" s="6">
        <v>2</v>
      </c>
      <c r="BQ219" s="12">
        <v>3</v>
      </c>
      <c r="BR219" s="6">
        <v>2</v>
      </c>
      <c r="BS219" s="10">
        <v>2</v>
      </c>
      <c r="BT219" s="6">
        <v>2</v>
      </c>
      <c r="BU219" s="8">
        <v>2</v>
      </c>
      <c r="BV219" s="14">
        <v>2</v>
      </c>
      <c r="BW219" s="6">
        <v>2</v>
      </c>
      <c r="BX219" s="12">
        <v>2</v>
      </c>
      <c r="BY219" s="6">
        <v>2</v>
      </c>
      <c r="BZ219" s="10">
        <v>2</v>
      </c>
      <c r="CA219" s="6">
        <v>2</v>
      </c>
      <c r="CB219" s="8">
        <v>3</v>
      </c>
      <c r="CC219" s="14">
        <v>3</v>
      </c>
      <c r="CD219" s="6">
        <v>3</v>
      </c>
      <c r="CE219" s="12">
        <v>3</v>
      </c>
      <c r="CF219" s="6">
        <v>2</v>
      </c>
      <c r="CG219" s="10">
        <v>3</v>
      </c>
      <c r="CH219" s="6">
        <v>2</v>
      </c>
      <c r="CI219" s="8">
        <v>2</v>
      </c>
      <c r="CJ219" s="14">
        <v>2</v>
      </c>
      <c r="CK219" s="58">
        <f t="shared" si="25"/>
        <v>46</v>
      </c>
      <c r="CL219" s="59">
        <f t="shared" si="26"/>
        <v>49</v>
      </c>
      <c r="CM219" s="60">
        <f t="shared" si="27"/>
        <v>23</v>
      </c>
      <c r="CN219" s="61">
        <f t="shared" si="28"/>
        <v>19</v>
      </c>
      <c r="CO219" s="62">
        <f t="shared" si="29"/>
        <v>16</v>
      </c>
      <c r="CP219" s="63">
        <f t="shared" si="30"/>
        <v>21</v>
      </c>
      <c r="CQ219" s="64">
        <f t="shared" si="31"/>
        <v>130</v>
      </c>
    </row>
    <row r="220" spans="1:95" x14ac:dyDescent="0.25">
      <c r="A220" s="1">
        <v>42129.216365740744</v>
      </c>
      <c r="B220" t="s">
        <v>779</v>
      </c>
      <c r="C220" t="s">
        <v>779</v>
      </c>
      <c r="D220" t="s">
        <v>428</v>
      </c>
      <c r="E220" t="s">
        <v>780</v>
      </c>
      <c r="F220" t="s">
        <v>142</v>
      </c>
      <c r="G220" s="29">
        <f>(SUM(R220:AF220)-'רשימות עזר'!$C$8)/'רשימות עזר'!$D$8</f>
        <v>0.40666666666666679</v>
      </c>
      <c r="H220" s="37">
        <f>(SUM(AG220+AI220+AK220+AN220+AP220+AR220+AU220+AW220+BB220+BD220+BF220+BI220+BK220+BM220+BP220+BR220+BT220+BW220+BY220+CA220+CD220+CF220+CH220)-'רשימות עזר'!$C$2)/'רשימות עזר'!$D$2</f>
        <v>-1.6734693877551015</v>
      </c>
      <c r="I220" s="38">
        <f>($CM220-'רשימות עזר'!$C$3)/('רשימות עזר'!$D$3)</f>
        <v>2.0920634920634922</v>
      </c>
      <c r="J220" s="39">
        <f>($CN220-'רשימות עזר'!$C$4)/('רשימות עזר'!$D$4)</f>
        <v>-2.115537848605578</v>
      </c>
      <c r="K220" s="40">
        <f>($CO220-'רשימות עזר'!$C$5)/('רשימות עזר'!$D$5)</f>
        <v>-1.806122448979592</v>
      </c>
      <c r="L220" s="41">
        <f>($CP220-'רשימות עזר'!$C$6)/('רשימות עזר'!$D$6)</f>
        <v>0.49290780141843993</v>
      </c>
      <c r="M220" s="42">
        <f>(CQ220-'רשימות עזר'!$C$7)/('רשימות עזר'!$D$7)</f>
        <v>-1.6737235367372352</v>
      </c>
      <c r="N220" s="73">
        <f t="shared" si="24"/>
        <v>-0.63352843503528422</v>
      </c>
      <c r="O220">
        <v>1</v>
      </c>
      <c r="P220">
        <v>5</v>
      </c>
      <c r="Q220" t="s">
        <v>64</v>
      </c>
      <c r="R220" s="4">
        <v>5</v>
      </c>
      <c r="S220" s="4">
        <v>5</v>
      </c>
      <c r="T220" s="4">
        <v>1</v>
      </c>
      <c r="U220" s="4">
        <v>2</v>
      </c>
      <c r="V220" s="4">
        <v>2</v>
      </c>
      <c r="W220" s="4">
        <v>6</v>
      </c>
      <c r="X220" s="4">
        <v>3</v>
      </c>
      <c r="Y220" s="4">
        <v>1</v>
      </c>
      <c r="Z220" s="4">
        <v>5</v>
      </c>
      <c r="AA220" s="4">
        <v>3</v>
      </c>
      <c r="AB220" s="4">
        <v>2</v>
      </c>
      <c r="AC220" s="4">
        <v>2</v>
      </c>
      <c r="AD220" s="4">
        <v>3</v>
      </c>
      <c r="AE220" s="4">
        <v>3</v>
      </c>
      <c r="AF220" s="4">
        <v>6</v>
      </c>
      <c r="AG220" s="6">
        <v>4</v>
      </c>
      <c r="AH220" s="12">
        <v>3</v>
      </c>
      <c r="AI220" s="6">
        <v>1</v>
      </c>
      <c r="AJ220" s="10">
        <v>1</v>
      </c>
      <c r="AK220" s="6">
        <v>1</v>
      </c>
      <c r="AL220" s="8">
        <v>1</v>
      </c>
      <c r="AM220" s="14">
        <v>2</v>
      </c>
      <c r="AN220" s="6">
        <v>1</v>
      </c>
      <c r="AO220" s="12">
        <v>3</v>
      </c>
      <c r="AP220" s="6">
        <v>1</v>
      </c>
      <c r="AQ220" s="10">
        <v>2</v>
      </c>
      <c r="AR220" s="6">
        <v>1</v>
      </c>
      <c r="AS220" s="8">
        <v>1</v>
      </c>
      <c r="AT220" s="14">
        <v>2</v>
      </c>
      <c r="AU220" s="6">
        <v>1</v>
      </c>
      <c r="AV220" s="12">
        <v>4</v>
      </c>
      <c r="AW220" s="6">
        <v>2</v>
      </c>
      <c r="AX220" s="10">
        <v>1</v>
      </c>
      <c r="AY220" s="6">
        <v>1</v>
      </c>
      <c r="AZ220" s="8">
        <v>1</v>
      </c>
      <c r="BA220" s="14">
        <v>4</v>
      </c>
      <c r="BB220" s="6">
        <v>1</v>
      </c>
      <c r="BC220" s="12">
        <v>4</v>
      </c>
      <c r="BD220" s="6">
        <v>1</v>
      </c>
      <c r="BE220" s="10">
        <v>1</v>
      </c>
      <c r="BF220" s="6">
        <v>1</v>
      </c>
      <c r="BG220" s="8">
        <v>1</v>
      </c>
      <c r="BH220" s="14">
        <v>4</v>
      </c>
      <c r="BI220" s="6">
        <v>2</v>
      </c>
      <c r="BJ220" s="12">
        <v>4</v>
      </c>
      <c r="BK220" s="6">
        <v>3</v>
      </c>
      <c r="BL220" s="10">
        <v>1</v>
      </c>
      <c r="BM220" s="6">
        <v>2</v>
      </c>
      <c r="BN220" s="8">
        <v>1</v>
      </c>
      <c r="BO220" s="14">
        <v>2</v>
      </c>
      <c r="BP220" s="6">
        <v>1</v>
      </c>
      <c r="BQ220" s="12">
        <v>4</v>
      </c>
      <c r="BR220" s="6">
        <v>1</v>
      </c>
      <c r="BS220" s="10">
        <v>1</v>
      </c>
      <c r="BT220" s="6">
        <v>1</v>
      </c>
      <c r="BU220" s="8">
        <v>2</v>
      </c>
      <c r="BV220" s="14">
        <v>4</v>
      </c>
      <c r="BW220" s="6">
        <v>1</v>
      </c>
      <c r="BX220" s="12">
        <v>4</v>
      </c>
      <c r="BY220" s="6">
        <v>1</v>
      </c>
      <c r="BZ220" s="10">
        <v>1</v>
      </c>
      <c r="CA220" s="6">
        <v>1</v>
      </c>
      <c r="CB220" s="8">
        <v>1</v>
      </c>
      <c r="CC220" s="14">
        <v>4</v>
      </c>
      <c r="CD220" s="6">
        <v>1</v>
      </c>
      <c r="CE220" s="12">
        <v>3</v>
      </c>
      <c r="CF220" s="6">
        <v>1</v>
      </c>
      <c r="CG220" s="10">
        <v>1</v>
      </c>
      <c r="CH220" s="6">
        <v>4</v>
      </c>
      <c r="CI220" s="8">
        <v>1</v>
      </c>
      <c r="CJ220" s="14">
        <v>2</v>
      </c>
      <c r="CK220" s="58">
        <f t="shared" si="25"/>
        <v>49</v>
      </c>
      <c r="CL220" s="59">
        <f t="shared" si="26"/>
        <v>34</v>
      </c>
      <c r="CM220" s="60">
        <f t="shared" si="27"/>
        <v>29</v>
      </c>
      <c r="CN220" s="61">
        <f t="shared" si="28"/>
        <v>9</v>
      </c>
      <c r="CO220" s="62">
        <f t="shared" si="29"/>
        <v>9</v>
      </c>
      <c r="CP220" s="63">
        <f t="shared" si="30"/>
        <v>24</v>
      </c>
      <c r="CQ220" s="64">
        <f t="shared" si="31"/>
        <v>106</v>
      </c>
    </row>
    <row r="221" spans="1:95" x14ac:dyDescent="0.25">
      <c r="A221" s="1">
        <v>42129.323541666665</v>
      </c>
      <c r="B221" t="s">
        <v>783</v>
      </c>
      <c r="C221" t="s">
        <v>783</v>
      </c>
      <c r="D221" t="s">
        <v>428</v>
      </c>
      <c r="E221" t="s">
        <v>784</v>
      </c>
      <c r="F221" t="s">
        <v>142</v>
      </c>
      <c r="G221" s="29">
        <f>(SUM(R221:AF221)-'רשימות עזר'!$C$8)/'רשימות עזר'!$D$8</f>
        <v>2.6066666666666669</v>
      </c>
      <c r="H221" s="37">
        <f>(SUM(AG221+AI221+AK221+AN221+AP221+AR221+AU221+AW221+BB221+BD221+BF221+BI221+BK221+BM221+BP221+BR221+BT221+BW221+BY221+CA221+CD221+CF221+CH221)-'רשימות עזר'!$C$2)/'רשימות עזר'!$D$2</f>
        <v>-0.21574344023323569</v>
      </c>
      <c r="I221" s="38">
        <f>($CM221-'רשימות עזר'!$C$3)/('רשימות עזר'!$D$3)</f>
        <v>-0.44761904761904769</v>
      </c>
      <c r="J221" s="39">
        <f>($CN221-'רשימות עזר'!$C$4)/('רשימות עזר'!$D$4)</f>
        <v>-0.12350597609561774</v>
      </c>
      <c r="K221" s="40">
        <f>($CO221-'רשימות עזר'!$C$5)/('רשימות עזר'!$D$5)</f>
        <v>-0.10544217687074847</v>
      </c>
      <c r="L221" s="41">
        <f>($CP221-'רשימות עזר'!$C$6)/('רשימות עזר'!$D$6)</f>
        <v>-0.92553191489361686</v>
      </c>
      <c r="M221" s="42">
        <f>(CQ221-'רשימות עזר'!$C$7)/('רשימות עזר'!$D$7)</f>
        <v>-0.55292652552926502</v>
      </c>
      <c r="N221" s="73">
        <f t="shared" si="24"/>
        <v>1.0268700705687008</v>
      </c>
      <c r="O221">
        <v>3</v>
      </c>
      <c r="P221">
        <v>7</v>
      </c>
      <c r="Q221" t="b">
        <v>0</v>
      </c>
      <c r="R221" s="4">
        <v>8</v>
      </c>
      <c r="S221" s="4">
        <v>6</v>
      </c>
      <c r="T221" s="4">
        <v>3</v>
      </c>
      <c r="U221" s="4">
        <v>7</v>
      </c>
      <c r="V221" s="4">
        <v>5</v>
      </c>
      <c r="W221" s="4">
        <v>1</v>
      </c>
      <c r="X221" s="4">
        <v>8</v>
      </c>
      <c r="Y221" s="4">
        <v>7</v>
      </c>
      <c r="Z221" s="4">
        <v>5</v>
      </c>
      <c r="AA221" s="4">
        <v>5</v>
      </c>
      <c r="AB221" s="4">
        <v>5</v>
      </c>
      <c r="AC221" s="4">
        <v>4</v>
      </c>
      <c r="AD221" s="4">
        <v>3</v>
      </c>
      <c r="AE221" s="4">
        <v>8</v>
      </c>
      <c r="AF221" s="4">
        <v>7</v>
      </c>
      <c r="AG221" s="6">
        <v>3</v>
      </c>
      <c r="AH221" s="12">
        <v>3</v>
      </c>
      <c r="AI221" s="6">
        <v>2</v>
      </c>
      <c r="AJ221" s="10">
        <v>2</v>
      </c>
      <c r="AK221" s="6">
        <v>1</v>
      </c>
      <c r="AL221" s="8">
        <v>2</v>
      </c>
      <c r="AM221" s="14">
        <v>4</v>
      </c>
      <c r="AN221" s="6">
        <v>1</v>
      </c>
      <c r="AO221" s="12">
        <v>2</v>
      </c>
      <c r="AP221" s="6">
        <v>2</v>
      </c>
      <c r="AQ221" s="10">
        <v>1</v>
      </c>
      <c r="AR221" s="6">
        <v>1</v>
      </c>
      <c r="AS221" s="8">
        <v>1</v>
      </c>
      <c r="AT221" s="14">
        <v>2</v>
      </c>
      <c r="AU221" s="6">
        <v>2</v>
      </c>
      <c r="AV221" s="12">
        <v>3</v>
      </c>
      <c r="AW221" s="6">
        <v>2</v>
      </c>
      <c r="AX221" s="10">
        <v>2</v>
      </c>
      <c r="AY221" s="6">
        <v>2</v>
      </c>
      <c r="AZ221" s="8">
        <v>2</v>
      </c>
      <c r="BA221" s="14">
        <v>2</v>
      </c>
      <c r="BB221" s="6">
        <v>3</v>
      </c>
      <c r="BC221" s="12">
        <v>4</v>
      </c>
      <c r="BD221" s="6">
        <v>1</v>
      </c>
      <c r="BE221" s="10">
        <v>1</v>
      </c>
      <c r="BF221" s="6">
        <v>2</v>
      </c>
      <c r="BG221" s="8">
        <v>2</v>
      </c>
      <c r="BH221" s="14">
        <v>3</v>
      </c>
      <c r="BI221" s="6">
        <v>2</v>
      </c>
      <c r="BJ221" s="12">
        <v>3</v>
      </c>
      <c r="BK221" s="6">
        <v>3</v>
      </c>
      <c r="BL221" s="10">
        <v>2</v>
      </c>
      <c r="BM221" s="6">
        <v>2</v>
      </c>
      <c r="BN221" s="8">
        <v>2</v>
      </c>
      <c r="BO221" s="14">
        <v>3</v>
      </c>
      <c r="BP221" s="6">
        <v>2</v>
      </c>
      <c r="BQ221" s="12">
        <v>2</v>
      </c>
      <c r="BR221" s="6">
        <v>2</v>
      </c>
      <c r="BS221" s="10">
        <v>2</v>
      </c>
      <c r="BT221" s="6">
        <v>3</v>
      </c>
      <c r="BU221" s="8">
        <v>1</v>
      </c>
      <c r="BV221" s="14">
        <v>2</v>
      </c>
      <c r="BW221" s="6">
        <v>1</v>
      </c>
      <c r="BX221" s="12">
        <v>2</v>
      </c>
      <c r="BY221" s="6">
        <v>2</v>
      </c>
      <c r="BZ221" s="10">
        <v>2</v>
      </c>
      <c r="CA221" s="6">
        <v>2</v>
      </c>
      <c r="CB221" s="8">
        <v>3</v>
      </c>
      <c r="CC221" s="14">
        <v>2</v>
      </c>
      <c r="CD221" s="6">
        <v>2</v>
      </c>
      <c r="CE221" s="12">
        <v>2</v>
      </c>
      <c r="CF221" s="6">
        <v>1</v>
      </c>
      <c r="CG221" s="10">
        <v>2</v>
      </c>
      <c r="CH221" s="6">
        <v>2</v>
      </c>
      <c r="CI221" s="8">
        <v>1</v>
      </c>
      <c r="CJ221" s="14">
        <v>2</v>
      </c>
      <c r="CK221" s="58">
        <f t="shared" si="25"/>
        <v>82</v>
      </c>
      <c r="CL221" s="59">
        <f t="shared" si="26"/>
        <v>44</v>
      </c>
      <c r="CM221" s="60">
        <f t="shared" si="27"/>
        <v>21</v>
      </c>
      <c r="CN221" s="61">
        <f t="shared" si="28"/>
        <v>14</v>
      </c>
      <c r="CO221" s="62">
        <f t="shared" si="29"/>
        <v>14</v>
      </c>
      <c r="CP221" s="63">
        <f t="shared" si="30"/>
        <v>20</v>
      </c>
      <c r="CQ221" s="64">
        <f t="shared" si="31"/>
        <v>115</v>
      </c>
    </row>
    <row r="222" spans="1:95" x14ac:dyDescent="0.25">
      <c r="A222" s="1">
        <v>42131.203750000001</v>
      </c>
      <c r="B222" t="s">
        <v>787</v>
      </c>
      <c r="C222" t="s">
        <v>787</v>
      </c>
      <c r="D222" t="s">
        <v>428</v>
      </c>
      <c r="E222" t="s">
        <v>788</v>
      </c>
      <c r="F222" t="s">
        <v>142</v>
      </c>
      <c r="G222" s="29">
        <f>(SUM(R222:AF222)-'רשימות עזר'!$C$8)/'רשימות עזר'!$D$8</f>
        <v>-0.85999999999999988</v>
      </c>
      <c r="H222" s="37">
        <f>(SUM(AG222+AI222+AK222+AN222+AP222+AR222+AU222+AW222+BB222+BD222+BF222+BI222+BK222+BM222+BP222+BR222+BT222+BW222+BY222+CA222+CD222+CF222+CH222)-'רשימות עזר'!$C$2)/'רשימות עזר'!$D$2</f>
        <v>0.36734693877551067</v>
      </c>
      <c r="I222" s="38">
        <f>($CM222-'רשימות עזר'!$C$3)/('רשימות עזר'!$D$3)</f>
        <v>-0.76507936507936514</v>
      </c>
      <c r="J222" s="39">
        <f>($CN222-'רשימות עזר'!$C$4)/('רשימות עזר'!$D$4)</f>
        <v>-0.12350597609561774</v>
      </c>
      <c r="K222" s="40">
        <f>($CO222-'רשימות עזר'!$C$5)/('רשימות עזר'!$D$5)</f>
        <v>0.23469387755102025</v>
      </c>
      <c r="L222" s="41">
        <f>($CP222-'רשימות עזר'!$C$6)/('רשימות עזר'!$D$6)</f>
        <v>1.2021276595744683</v>
      </c>
      <c r="M222" s="42">
        <f>(CQ222-'רשימות עזר'!$C$7)/('רשימות עזר'!$D$7)</f>
        <v>0.69240348692403519</v>
      </c>
      <c r="N222" s="73">
        <f t="shared" si="24"/>
        <v>-8.3798256537982341E-2</v>
      </c>
      <c r="O222">
        <v>1</v>
      </c>
      <c r="P222">
        <v>7</v>
      </c>
      <c r="Q222" t="b">
        <v>0</v>
      </c>
      <c r="R222" s="4">
        <v>1</v>
      </c>
      <c r="S222" s="4">
        <v>1</v>
      </c>
      <c r="T222" s="4">
        <v>1</v>
      </c>
      <c r="U222" s="4">
        <v>3</v>
      </c>
      <c r="V222" s="4">
        <v>5</v>
      </c>
      <c r="W222" s="4">
        <v>1</v>
      </c>
      <c r="X222" s="4">
        <v>1</v>
      </c>
      <c r="Y222" s="4">
        <v>1</v>
      </c>
      <c r="Z222" s="4">
        <v>1</v>
      </c>
      <c r="AA222" s="4">
        <v>1</v>
      </c>
      <c r="AB222" s="4">
        <v>1</v>
      </c>
      <c r="AC222" s="4">
        <v>2</v>
      </c>
      <c r="AD222" s="4">
        <v>1</v>
      </c>
      <c r="AE222" s="4">
        <v>4</v>
      </c>
      <c r="AF222" s="4">
        <v>6</v>
      </c>
      <c r="AG222" s="6">
        <v>3</v>
      </c>
      <c r="AH222" s="12">
        <v>2</v>
      </c>
      <c r="AI222" s="6">
        <v>2</v>
      </c>
      <c r="AJ222" s="10">
        <v>2</v>
      </c>
      <c r="AK222" s="6">
        <v>3</v>
      </c>
      <c r="AL222" s="8">
        <v>2</v>
      </c>
      <c r="AM222" s="14">
        <v>3</v>
      </c>
      <c r="AN222" s="6">
        <v>2</v>
      </c>
      <c r="AO222" s="12">
        <v>3</v>
      </c>
      <c r="AP222" s="6">
        <v>2</v>
      </c>
      <c r="AQ222" s="10">
        <v>1</v>
      </c>
      <c r="AR222" s="6">
        <v>3</v>
      </c>
      <c r="AS222" s="8">
        <v>1</v>
      </c>
      <c r="AT222" s="14">
        <v>2</v>
      </c>
      <c r="AU222" s="6">
        <v>2</v>
      </c>
      <c r="AV222" s="12">
        <v>4</v>
      </c>
      <c r="AW222" s="6">
        <v>3</v>
      </c>
      <c r="AX222" s="10">
        <v>2</v>
      </c>
      <c r="AY222" s="6">
        <v>2</v>
      </c>
      <c r="AZ222" s="8">
        <v>2</v>
      </c>
      <c r="BA222" s="14">
        <v>3</v>
      </c>
      <c r="BB222" s="6">
        <v>2</v>
      </c>
      <c r="BC222" s="12">
        <v>3</v>
      </c>
      <c r="BD222" s="6">
        <v>2</v>
      </c>
      <c r="BE222" s="10">
        <v>2</v>
      </c>
      <c r="BF222" s="6">
        <v>3</v>
      </c>
      <c r="BG222" s="8">
        <v>2</v>
      </c>
      <c r="BH222" s="14">
        <v>4</v>
      </c>
      <c r="BI222" s="6">
        <v>2</v>
      </c>
      <c r="BJ222" s="12">
        <v>3</v>
      </c>
      <c r="BK222" s="6">
        <v>3</v>
      </c>
      <c r="BL222" s="10">
        <v>2</v>
      </c>
      <c r="BM222" s="6">
        <v>1</v>
      </c>
      <c r="BN222" s="8">
        <v>2</v>
      </c>
      <c r="BO222" s="14">
        <v>4</v>
      </c>
      <c r="BP222" s="6">
        <v>1</v>
      </c>
      <c r="BQ222" s="12">
        <v>2</v>
      </c>
      <c r="BR222" s="6">
        <v>2</v>
      </c>
      <c r="BS222" s="10">
        <v>2</v>
      </c>
      <c r="BT222" s="6">
        <v>2</v>
      </c>
      <c r="BU222" s="8">
        <v>2</v>
      </c>
      <c r="BV222" s="14">
        <v>4</v>
      </c>
      <c r="BW222" s="6">
        <v>1</v>
      </c>
      <c r="BX222" s="12">
        <v>1</v>
      </c>
      <c r="BY222" s="6">
        <v>2</v>
      </c>
      <c r="BZ222" s="10">
        <v>1</v>
      </c>
      <c r="CA222" s="6">
        <v>2</v>
      </c>
      <c r="CB222" s="8">
        <v>2</v>
      </c>
      <c r="CC222" s="14">
        <v>3</v>
      </c>
      <c r="CD222" s="6">
        <v>2</v>
      </c>
      <c r="CE222" s="12">
        <v>2</v>
      </c>
      <c r="CF222" s="6">
        <v>2</v>
      </c>
      <c r="CG222" s="10">
        <v>2</v>
      </c>
      <c r="CH222" s="6">
        <v>1</v>
      </c>
      <c r="CI222" s="8">
        <v>2</v>
      </c>
      <c r="CJ222" s="14">
        <v>3</v>
      </c>
      <c r="CK222" s="58">
        <f t="shared" si="25"/>
        <v>30</v>
      </c>
      <c r="CL222" s="59">
        <f t="shared" si="26"/>
        <v>48</v>
      </c>
      <c r="CM222" s="60">
        <f t="shared" si="27"/>
        <v>20</v>
      </c>
      <c r="CN222" s="61">
        <f t="shared" si="28"/>
        <v>14</v>
      </c>
      <c r="CO222" s="62">
        <f t="shared" si="29"/>
        <v>15</v>
      </c>
      <c r="CP222" s="63">
        <f t="shared" si="30"/>
        <v>26</v>
      </c>
      <c r="CQ222" s="64">
        <f t="shared" si="31"/>
        <v>125</v>
      </c>
    </row>
    <row r="223" spans="1:95" x14ac:dyDescent="0.25">
      <c r="A223" s="1">
        <v>42131.266840277778</v>
      </c>
      <c r="B223" t="s">
        <v>789</v>
      </c>
      <c r="C223" t="s">
        <v>789</v>
      </c>
      <c r="D223" t="s">
        <v>428</v>
      </c>
      <c r="E223" t="s">
        <v>790</v>
      </c>
      <c r="F223" t="s">
        <v>142</v>
      </c>
      <c r="G223" s="29">
        <f>(SUM(R223:AF223)-'רשימות עזר'!$C$8)/'רשימות עזר'!$D$8</f>
        <v>1.4733333333333334</v>
      </c>
      <c r="H223" s="37">
        <f>(SUM(AG223+AI223+AK223+AN223+AP223+AR223+AU223+AW223+BB223+BD223+BF223+BI223+BK223+BM223+BP223+BR223+BT223+BW223+BY223+CA223+CD223+CF223+CH223)-'רשימות עזר'!$C$2)/'רשימות עזר'!$D$2</f>
        <v>1.0962099125364435</v>
      </c>
      <c r="I223" s="38">
        <f>($CM223-'רשימות עזר'!$C$3)/('רשימות עזר'!$D$3)</f>
        <v>-0.44761904761904769</v>
      </c>
      <c r="J223" s="39">
        <f>($CN223-'רשימות עזר'!$C$4)/('רשימות עזר'!$D$4)</f>
        <v>-0.92031872509960189</v>
      </c>
      <c r="K223" s="40">
        <f>($CO223-'רשימות עזר'!$C$5)/('רשימות עזר'!$D$5)</f>
        <v>0.57482993197278898</v>
      </c>
      <c r="L223" s="41">
        <f>($CP223-'רשימות עזר'!$C$6)/('רשימות עזר'!$D$6)</f>
        <v>-0.57092198581560272</v>
      </c>
      <c r="M223" s="42">
        <f>(CQ223-'רשימות עזר'!$C$7)/('רשימות עזר'!$D$7)</f>
        <v>0.56787048567870524</v>
      </c>
      <c r="N223" s="73">
        <f t="shared" si="24"/>
        <v>1.0206019095060193</v>
      </c>
      <c r="O223">
        <v>3</v>
      </c>
      <c r="P223">
        <v>7</v>
      </c>
      <c r="Q223" t="b">
        <v>0</v>
      </c>
      <c r="R223" s="4">
        <v>2</v>
      </c>
      <c r="S223" s="4">
        <v>3</v>
      </c>
      <c r="T223" s="4">
        <v>3</v>
      </c>
      <c r="U223" s="4">
        <v>3</v>
      </c>
      <c r="V223" s="4">
        <v>5</v>
      </c>
      <c r="W223" s="4">
        <v>6</v>
      </c>
      <c r="X223" s="4">
        <v>5</v>
      </c>
      <c r="Y223" s="4">
        <v>8</v>
      </c>
      <c r="Z223" s="4">
        <v>3</v>
      </c>
      <c r="AA223" s="4">
        <v>8</v>
      </c>
      <c r="AB223" s="4">
        <v>2</v>
      </c>
      <c r="AC223" s="4">
        <v>3</v>
      </c>
      <c r="AD223" s="4">
        <v>3</v>
      </c>
      <c r="AE223" s="4">
        <v>8</v>
      </c>
      <c r="AF223" s="4">
        <v>3</v>
      </c>
      <c r="AG223" s="6">
        <v>3</v>
      </c>
      <c r="AH223" s="12">
        <v>3</v>
      </c>
      <c r="AI223" s="6">
        <v>2</v>
      </c>
      <c r="AJ223" s="10">
        <v>1</v>
      </c>
      <c r="AK223" s="6">
        <v>3</v>
      </c>
      <c r="AL223" s="8">
        <v>2</v>
      </c>
      <c r="AM223" s="14">
        <v>2</v>
      </c>
      <c r="AN223" s="6">
        <v>1</v>
      </c>
      <c r="AO223" s="12">
        <v>2</v>
      </c>
      <c r="AP223" s="6">
        <v>2</v>
      </c>
      <c r="AQ223" s="10">
        <v>2</v>
      </c>
      <c r="AR223" s="6">
        <v>3</v>
      </c>
      <c r="AS223" s="8">
        <v>2</v>
      </c>
      <c r="AT223" s="14">
        <v>2</v>
      </c>
      <c r="AU223" s="6">
        <v>3</v>
      </c>
      <c r="AV223" s="12">
        <v>3</v>
      </c>
      <c r="AW223" s="6">
        <v>3</v>
      </c>
      <c r="AX223" s="10">
        <v>1</v>
      </c>
      <c r="AY223" s="6">
        <v>1</v>
      </c>
      <c r="AZ223" s="8">
        <v>1</v>
      </c>
      <c r="BA223" s="14">
        <v>3</v>
      </c>
      <c r="BB223" s="6">
        <v>3</v>
      </c>
      <c r="BC223" s="12">
        <v>3</v>
      </c>
      <c r="BD223" s="6">
        <v>2</v>
      </c>
      <c r="BE223" s="10">
        <v>2</v>
      </c>
      <c r="BF223" s="6">
        <v>3</v>
      </c>
      <c r="BG223" s="8">
        <v>2</v>
      </c>
      <c r="BH223" s="14">
        <v>3</v>
      </c>
      <c r="BI223" s="6">
        <v>2</v>
      </c>
      <c r="BJ223" s="12">
        <v>4</v>
      </c>
      <c r="BK223" s="6">
        <v>3</v>
      </c>
      <c r="BL223" s="10">
        <v>2</v>
      </c>
      <c r="BM223" s="6">
        <v>2</v>
      </c>
      <c r="BN223" s="8">
        <v>2</v>
      </c>
      <c r="BO223" s="14">
        <v>3</v>
      </c>
      <c r="BP223" s="6">
        <v>1</v>
      </c>
      <c r="BQ223" s="12">
        <v>2</v>
      </c>
      <c r="BR223" s="6">
        <v>2</v>
      </c>
      <c r="BS223" s="10">
        <v>2</v>
      </c>
      <c r="BT223" s="6">
        <v>2</v>
      </c>
      <c r="BU223" s="8">
        <v>2</v>
      </c>
      <c r="BV223" s="14">
        <v>2</v>
      </c>
      <c r="BW223" s="6">
        <v>1</v>
      </c>
      <c r="BX223" s="12">
        <v>2</v>
      </c>
      <c r="BY223" s="6">
        <v>2</v>
      </c>
      <c r="BZ223" s="10">
        <v>1</v>
      </c>
      <c r="CA223" s="6">
        <v>2</v>
      </c>
      <c r="CB223" s="8">
        <v>3</v>
      </c>
      <c r="CC223" s="14">
        <v>3</v>
      </c>
      <c r="CD223" s="6">
        <v>4</v>
      </c>
      <c r="CE223" s="12">
        <v>2</v>
      </c>
      <c r="CF223" s="6">
        <v>2</v>
      </c>
      <c r="CG223" s="10">
        <v>1</v>
      </c>
      <c r="CH223" s="6">
        <v>2</v>
      </c>
      <c r="CI223" s="8">
        <v>2</v>
      </c>
      <c r="CJ223" s="14">
        <v>3</v>
      </c>
      <c r="CK223" s="58">
        <f t="shared" si="25"/>
        <v>65</v>
      </c>
      <c r="CL223" s="59">
        <f t="shared" si="26"/>
        <v>53</v>
      </c>
      <c r="CM223" s="60">
        <f t="shared" si="27"/>
        <v>21</v>
      </c>
      <c r="CN223" s="61">
        <f t="shared" si="28"/>
        <v>12</v>
      </c>
      <c r="CO223" s="62">
        <f t="shared" si="29"/>
        <v>16</v>
      </c>
      <c r="CP223" s="63">
        <f t="shared" si="30"/>
        <v>21</v>
      </c>
      <c r="CQ223" s="64">
        <f t="shared" si="31"/>
        <v>124</v>
      </c>
    </row>
    <row r="224" spans="1:95" x14ac:dyDescent="0.25">
      <c r="A224" s="1">
        <v>42149.256562499999</v>
      </c>
      <c r="B224" t="s">
        <v>805</v>
      </c>
      <c r="C224" t="s">
        <v>805</v>
      </c>
      <c r="D224" t="s">
        <v>428</v>
      </c>
      <c r="E224" t="s">
        <v>806</v>
      </c>
      <c r="F224" t="s">
        <v>142</v>
      </c>
      <c r="G224" s="29">
        <f>(SUM(R224:AF224)-'רשימות עזר'!$C$8)/'רשימות עזר'!$D$8</f>
        <v>-5.9999999999999908E-2</v>
      </c>
      <c r="H224" s="37">
        <f>(SUM(AG224+AI224+AK224+AN224+AP224+AR224+AU224+AW224+BB224+BD224+BF224+BI224+BK224+BM224+BP224+BR224+BT224+BW224+BY224+CA224+CD224+CF224+CH224)-'רשימות עזר'!$C$2)/'רשימות עזר'!$D$2</f>
        <v>-1.0903790087463552</v>
      </c>
      <c r="I224" s="38">
        <f>($CM224-'רשימות עזר'!$C$3)/('רשימות עזר'!$D$3)</f>
        <v>0.82222222222222219</v>
      </c>
      <c r="J224" s="39">
        <f>($CN224-'רשימות עזר'!$C$4)/('רשימות עזר'!$D$4)</f>
        <v>0.67330677290836638</v>
      </c>
      <c r="K224" s="40">
        <f>($CO224-'רשימות עזר'!$C$5)/('רשימות עזר'!$D$5)</f>
        <v>-0.78571428571428592</v>
      </c>
      <c r="L224" s="41">
        <f>($CP224-'רשימות עזר'!$C$6)/('רשימות עזר'!$D$6)</f>
        <v>1.5567375886524826</v>
      </c>
      <c r="M224" s="42">
        <f>(CQ224-'רשימות עזר'!$C$7)/('רשימות עזר'!$D$7)</f>
        <v>-5.4794520547944925E-2</v>
      </c>
      <c r="N224" s="73">
        <f t="shared" si="24"/>
        <v>-5.739726027397242E-2</v>
      </c>
      <c r="O224">
        <v>1</v>
      </c>
      <c r="P224">
        <v>5</v>
      </c>
      <c r="Q224" t="s">
        <v>64</v>
      </c>
      <c r="R224" s="4">
        <v>4</v>
      </c>
      <c r="S224" s="4">
        <v>2</v>
      </c>
      <c r="T224" s="4">
        <v>3</v>
      </c>
      <c r="U224" s="4">
        <v>3</v>
      </c>
      <c r="V224" s="4">
        <v>4</v>
      </c>
      <c r="W224" s="4">
        <v>1</v>
      </c>
      <c r="X224" s="4">
        <v>3</v>
      </c>
      <c r="Y224" s="4">
        <v>2</v>
      </c>
      <c r="Z224" s="4">
        <v>2</v>
      </c>
      <c r="AA224" s="4">
        <v>4</v>
      </c>
      <c r="AB224" s="4">
        <v>2</v>
      </c>
      <c r="AC224" s="4">
        <v>4</v>
      </c>
      <c r="AD224" s="4">
        <v>2</v>
      </c>
      <c r="AE224" s="4">
        <v>3</v>
      </c>
      <c r="AF224" s="4">
        <v>3</v>
      </c>
      <c r="AG224" s="6">
        <v>4</v>
      </c>
      <c r="AH224" s="12">
        <v>3</v>
      </c>
      <c r="AI224" s="6">
        <v>2</v>
      </c>
      <c r="AJ224" s="10">
        <v>2</v>
      </c>
      <c r="AK224" s="6">
        <v>2</v>
      </c>
      <c r="AL224" s="8">
        <v>1</v>
      </c>
      <c r="AM224" s="14">
        <v>3</v>
      </c>
      <c r="AN224" s="6">
        <v>1</v>
      </c>
      <c r="AO224" s="12">
        <v>2</v>
      </c>
      <c r="AP224" s="6">
        <v>1</v>
      </c>
      <c r="AQ224" s="10">
        <v>2</v>
      </c>
      <c r="AR224" s="6">
        <v>1</v>
      </c>
      <c r="AS224" s="8">
        <v>2</v>
      </c>
      <c r="AT224" s="14">
        <v>3</v>
      </c>
      <c r="AU224" s="6">
        <v>1</v>
      </c>
      <c r="AV224" s="12">
        <v>4</v>
      </c>
      <c r="AW224" s="6">
        <v>1</v>
      </c>
      <c r="AX224" s="10">
        <v>2</v>
      </c>
      <c r="AY224" s="6">
        <v>1</v>
      </c>
      <c r="AZ224" s="8">
        <v>2</v>
      </c>
      <c r="BA224" s="14">
        <v>4</v>
      </c>
      <c r="BB224" s="6">
        <v>1</v>
      </c>
      <c r="BC224" s="12">
        <v>3</v>
      </c>
      <c r="BD224" s="6">
        <v>2</v>
      </c>
      <c r="BE224" s="10">
        <v>3</v>
      </c>
      <c r="BF224" s="6">
        <v>2</v>
      </c>
      <c r="BG224" s="8">
        <v>2</v>
      </c>
      <c r="BH224" s="14">
        <v>4</v>
      </c>
      <c r="BI224" s="6">
        <v>3</v>
      </c>
      <c r="BJ224" s="12">
        <v>3</v>
      </c>
      <c r="BK224" s="6">
        <v>3</v>
      </c>
      <c r="BL224" s="10">
        <v>2</v>
      </c>
      <c r="BM224" s="6">
        <v>2</v>
      </c>
      <c r="BN224" s="8">
        <v>1</v>
      </c>
      <c r="BO224" s="14">
        <v>4</v>
      </c>
      <c r="BP224" s="6">
        <v>1</v>
      </c>
      <c r="BQ224" s="12">
        <v>3</v>
      </c>
      <c r="BR224" s="6">
        <v>1</v>
      </c>
      <c r="BS224" s="10">
        <v>2</v>
      </c>
      <c r="BT224" s="6">
        <v>2</v>
      </c>
      <c r="BU224" s="8">
        <v>1</v>
      </c>
      <c r="BV224" s="14">
        <v>3</v>
      </c>
      <c r="BW224" s="6">
        <v>1</v>
      </c>
      <c r="BX224" s="12">
        <v>3</v>
      </c>
      <c r="BY224" s="6">
        <v>2</v>
      </c>
      <c r="BZ224" s="10">
        <v>2</v>
      </c>
      <c r="CA224" s="6">
        <v>2</v>
      </c>
      <c r="CB224" s="8">
        <v>2</v>
      </c>
      <c r="CC224" s="14">
        <v>3</v>
      </c>
      <c r="CD224" s="6">
        <v>1</v>
      </c>
      <c r="CE224" s="12">
        <v>4</v>
      </c>
      <c r="CF224" s="6">
        <v>1</v>
      </c>
      <c r="CG224" s="10">
        <v>1</v>
      </c>
      <c r="CH224" s="6">
        <v>1</v>
      </c>
      <c r="CI224" s="8">
        <v>1</v>
      </c>
      <c r="CJ224" s="14">
        <v>3</v>
      </c>
      <c r="CK224" s="58">
        <f t="shared" si="25"/>
        <v>42</v>
      </c>
      <c r="CL224" s="59">
        <f t="shared" si="26"/>
        <v>38</v>
      </c>
      <c r="CM224" s="60">
        <f t="shared" si="27"/>
        <v>25</v>
      </c>
      <c r="CN224" s="61">
        <f t="shared" si="28"/>
        <v>16</v>
      </c>
      <c r="CO224" s="62">
        <f t="shared" si="29"/>
        <v>12</v>
      </c>
      <c r="CP224" s="63">
        <f t="shared" si="30"/>
        <v>27</v>
      </c>
      <c r="CQ224" s="64">
        <f t="shared" si="31"/>
        <v>119</v>
      </c>
    </row>
    <row r="225" spans="1:95" x14ac:dyDescent="0.25">
      <c r="A225" s="1">
        <v>42149.312638888892</v>
      </c>
      <c r="B225" t="s">
        <v>807</v>
      </c>
      <c r="C225" t="s">
        <v>807</v>
      </c>
      <c r="D225" t="s">
        <v>428</v>
      </c>
      <c r="E225" t="s">
        <v>808</v>
      </c>
      <c r="F225" t="s">
        <v>142</v>
      </c>
      <c r="G225" s="29">
        <f>(SUM(R225:AF225)-'רשימות עזר'!$C$8)/'רשימות עזר'!$D$8</f>
        <v>-0.79333333333333322</v>
      </c>
      <c r="H225" s="37">
        <f>(SUM(AG225+AI225+AK225+AN225+AP225+AR225+AU225+AW225+BB225+BD225+BF225+BI225+BK225+BM225+BP225+BR225+BT225+BW225+BY225+CA225+CD225+CF225+CH225)-'רשימות עזר'!$C$2)/'רשימות עזר'!$D$2</f>
        <v>-1.0903790087463552</v>
      </c>
      <c r="I225" s="38">
        <f>($CM225-'רשימות עזר'!$C$3)/('רשימות עזר'!$D$3)</f>
        <v>1.4571428571428571</v>
      </c>
      <c r="J225" s="39">
        <f>($CN225-'רשימות עזר'!$C$4)/('רשימות עזר'!$D$4)</f>
        <v>-0.12350597609561774</v>
      </c>
      <c r="K225" s="40">
        <f>($CO225-'רשימות עזר'!$C$5)/('רשימות עזר'!$D$5)</f>
        <v>-0.78571428571428592</v>
      </c>
      <c r="L225" s="41">
        <f>($CP225-'רשימות עזר'!$C$6)/('רשימות עזר'!$D$6)</f>
        <v>1.2021276595744683</v>
      </c>
      <c r="M225" s="42">
        <f>(CQ225-'רשימות עזר'!$C$7)/('רשימות עזר'!$D$7)</f>
        <v>-0.17932752179327494</v>
      </c>
      <c r="N225" s="73">
        <f t="shared" si="24"/>
        <v>-0.48633042756330408</v>
      </c>
      <c r="O225">
        <v>1</v>
      </c>
      <c r="P225">
        <v>8</v>
      </c>
      <c r="Q225" t="b">
        <v>0</v>
      </c>
      <c r="R225" s="4">
        <v>2</v>
      </c>
      <c r="S225" s="4">
        <v>1</v>
      </c>
      <c r="T225" s="4">
        <v>3</v>
      </c>
      <c r="U225" s="4">
        <v>1</v>
      </c>
      <c r="V225" s="4">
        <v>6</v>
      </c>
      <c r="W225" s="4">
        <v>2</v>
      </c>
      <c r="X225" s="4">
        <v>1</v>
      </c>
      <c r="Y225" s="4">
        <v>1</v>
      </c>
      <c r="Z225" s="4">
        <v>5</v>
      </c>
      <c r="AA225" s="4">
        <v>1</v>
      </c>
      <c r="AB225" s="4">
        <v>1</v>
      </c>
      <c r="AC225" s="4">
        <v>1</v>
      </c>
      <c r="AD225" s="4">
        <v>1</v>
      </c>
      <c r="AE225" s="4">
        <v>3</v>
      </c>
      <c r="AF225" s="4">
        <v>2</v>
      </c>
      <c r="AG225" s="6">
        <v>3</v>
      </c>
      <c r="AH225" s="12">
        <v>3</v>
      </c>
      <c r="AI225" s="6">
        <v>1</v>
      </c>
      <c r="AJ225" s="10">
        <v>2</v>
      </c>
      <c r="AK225" s="6">
        <v>1</v>
      </c>
      <c r="AL225" s="8">
        <v>1</v>
      </c>
      <c r="AM225" s="14">
        <v>3</v>
      </c>
      <c r="AN225" s="6">
        <v>1</v>
      </c>
      <c r="AO225" s="12">
        <v>3</v>
      </c>
      <c r="AP225" s="6">
        <v>1</v>
      </c>
      <c r="AQ225" s="10">
        <v>1</v>
      </c>
      <c r="AR225" s="6">
        <v>1</v>
      </c>
      <c r="AS225" s="8">
        <v>2</v>
      </c>
      <c r="AT225" s="14">
        <v>3</v>
      </c>
      <c r="AU225" s="6">
        <v>1</v>
      </c>
      <c r="AV225" s="12">
        <v>3</v>
      </c>
      <c r="AW225" s="6">
        <v>2</v>
      </c>
      <c r="AX225" s="10">
        <v>2</v>
      </c>
      <c r="AY225" s="6">
        <v>1</v>
      </c>
      <c r="AZ225" s="8">
        <v>1</v>
      </c>
      <c r="BA225" s="14">
        <v>3</v>
      </c>
      <c r="BB225" s="6">
        <v>2</v>
      </c>
      <c r="BC225" s="12">
        <v>4</v>
      </c>
      <c r="BD225" s="6">
        <v>2</v>
      </c>
      <c r="BE225" s="10">
        <v>2</v>
      </c>
      <c r="BF225" s="6">
        <v>2</v>
      </c>
      <c r="BG225" s="8">
        <v>2</v>
      </c>
      <c r="BH225" s="14">
        <v>4</v>
      </c>
      <c r="BI225" s="6">
        <v>2</v>
      </c>
      <c r="BJ225" s="12">
        <v>4</v>
      </c>
      <c r="BK225" s="6">
        <v>3</v>
      </c>
      <c r="BL225" s="10">
        <v>2</v>
      </c>
      <c r="BM225" s="6">
        <v>2</v>
      </c>
      <c r="BN225" s="8">
        <v>1</v>
      </c>
      <c r="BO225" s="14">
        <v>4</v>
      </c>
      <c r="BP225" s="6">
        <v>2</v>
      </c>
      <c r="BQ225" s="12">
        <v>4</v>
      </c>
      <c r="BR225" s="6">
        <v>2</v>
      </c>
      <c r="BS225" s="10">
        <v>2</v>
      </c>
      <c r="BT225" s="6">
        <v>2</v>
      </c>
      <c r="BU225" s="8">
        <v>1</v>
      </c>
      <c r="BV225" s="14">
        <v>2</v>
      </c>
      <c r="BW225" s="6">
        <v>2</v>
      </c>
      <c r="BX225" s="12">
        <v>3</v>
      </c>
      <c r="BY225" s="6">
        <v>2</v>
      </c>
      <c r="BZ225" s="10">
        <v>1</v>
      </c>
      <c r="CA225" s="6">
        <v>1</v>
      </c>
      <c r="CB225" s="8">
        <v>2</v>
      </c>
      <c r="CC225" s="14">
        <v>3</v>
      </c>
      <c r="CD225" s="6">
        <v>1</v>
      </c>
      <c r="CE225" s="12">
        <v>3</v>
      </c>
      <c r="CF225" s="6">
        <v>1</v>
      </c>
      <c r="CG225" s="10">
        <v>2</v>
      </c>
      <c r="CH225" s="6">
        <v>1</v>
      </c>
      <c r="CI225" s="8">
        <v>2</v>
      </c>
      <c r="CJ225" s="14">
        <v>4</v>
      </c>
      <c r="CK225" s="58">
        <f t="shared" si="25"/>
        <v>31</v>
      </c>
      <c r="CL225" s="59">
        <f t="shared" si="26"/>
        <v>38</v>
      </c>
      <c r="CM225" s="60">
        <f t="shared" si="27"/>
        <v>27</v>
      </c>
      <c r="CN225" s="61">
        <f t="shared" si="28"/>
        <v>14</v>
      </c>
      <c r="CO225" s="62">
        <f t="shared" si="29"/>
        <v>12</v>
      </c>
      <c r="CP225" s="63">
        <f t="shared" si="30"/>
        <v>26</v>
      </c>
      <c r="CQ225" s="64">
        <f t="shared" si="31"/>
        <v>118</v>
      </c>
    </row>
    <row r="226" spans="1:95" x14ac:dyDescent="0.25">
      <c r="A226" s="1">
        <v>42150.210613425923</v>
      </c>
      <c r="B226" t="s">
        <v>809</v>
      </c>
      <c r="C226" t="s">
        <v>809</v>
      </c>
      <c r="D226" t="s">
        <v>428</v>
      </c>
      <c r="E226" t="s">
        <v>810</v>
      </c>
      <c r="F226" t="s">
        <v>142</v>
      </c>
      <c r="G226" s="29">
        <f>(SUM(R226:AF226)-'רשימות עזר'!$C$8)/'רשימות עזר'!$D$8</f>
        <v>-1.3266666666666667</v>
      </c>
      <c r="H226" s="37">
        <f>(SUM(AG226+AI226+AK226+AN226+AP226+AR226+AU226+AW226+BB226+BD226+BF226+BI226+BK226+BM226+BP226+BR226+BT226+BW226+BY226+CA226+CD226+CF226+CH226)-'רשימות עזר'!$C$2)/'רשימות עזר'!$D$2</f>
        <v>0.22157434402332407</v>
      </c>
      <c r="I226" s="38">
        <f>($CM226-'רשימות עזר'!$C$3)/('רשימות עזר'!$D$3)</f>
        <v>0.50476190476190474</v>
      </c>
      <c r="J226" s="39">
        <f>($CN226-'רשימות עזר'!$C$4)/('רשימות עזר'!$D$4)</f>
        <v>0.67330677290836638</v>
      </c>
      <c r="K226" s="40">
        <f>($CO226-'רשימות עזר'!$C$5)/('רשימות עזר'!$D$5)</f>
        <v>0.57482993197278898</v>
      </c>
      <c r="L226" s="41">
        <f>($CP226-'רשימות עזר'!$C$6)/('רשימות עזר'!$D$6)</f>
        <v>-0.92553191489361686</v>
      </c>
      <c r="M226" s="42">
        <f>(CQ226-'רשימות עזר'!$C$7)/('רשימות עזר'!$D$7)</f>
        <v>0.56787048567870524</v>
      </c>
      <c r="N226" s="73">
        <f t="shared" si="24"/>
        <v>-0.37939809049398071</v>
      </c>
      <c r="O226">
        <v>1</v>
      </c>
      <c r="P226">
        <v>5</v>
      </c>
      <c r="Q226" t="b">
        <v>0</v>
      </c>
      <c r="R226" s="4">
        <v>2</v>
      </c>
      <c r="S226" s="4">
        <v>1</v>
      </c>
      <c r="T226" s="4">
        <v>1</v>
      </c>
      <c r="U226" s="4">
        <v>1</v>
      </c>
      <c r="V226" s="4">
        <v>1</v>
      </c>
      <c r="W226" s="4">
        <v>2</v>
      </c>
      <c r="X226" s="4">
        <v>1</v>
      </c>
      <c r="Y226" s="4">
        <v>2</v>
      </c>
      <c r="Z226" s="4">
        <v>2</v>
      </c>
      <c r="AA226" s="4">
        <v>1</v>
      </c>
      <c r="AB226" s="4">
        <v>2</v>
      </c>
      <c r="AC226" s="4">
        <v>2</v>
      </c>
      <c r="AD226" s="4">
        <v>2</v>
      </c>
      <c r="AE226" s="4">
        <v>2</v>
      </c>
      <c r="AF226" s="4">
        <v>1</v>
      </c>
      <c r="AG226" s="6">
        <v>3</v>
      </c>
      <c r="AH226" s="12">
        <v>3</v>
      </c>
      <c r="AI226" s="6">
        <v>2</v>
      </c>
      <c r="AJ226" s="10">
        <v>2</v>
      </c>
      <c r="AK226" s="6">
        <v>2</v>
      </c>
      <c r="AL226" s="8">
        <v>2</v>
      </c>
      <c r="AM226" s="14">
        <v>3</v>
      </c>
      <c r="AN226" s="6">
        <v>2</v>
      </c>
      <c r="AO226" s="12">
        <v>3</v>
      </c>
      <c r="AP226" s="6">
        <v>2</v>
      </c>
      <c r="AQ226" s="10">
        <v>2</v>
      </c>
      <c r="AR226" s="6">
        <v>2</v>
      </c>
      <c r="AS226" s="8">
        <v>2</v>
      </c>
      <c r="AT226" s="14">
        <v>2</v>
      </c>
      <c r="AU226" s="6">
        <v>2</v>
      </c>
      <c r="AV226" s="12">
        <v>3</v>
      </c>
      <c r="AW226" s="6">
        <v>2</v>
      </c>
      <c r="AX226" s="10">
        <v>2</v>
      </c>
      <c r="AY226" s="6">
        <v>1</v>
      </c>
      <c r="AZ226" s="8">
        <v>2</v>
      </c>
      <c r="BA226" s="14">
        <v>2</v>
      </c>
      <c r="BB226" s="6">
        <v>2</v>
      </c>
      <c r="BC226" s="12">
        <v>3</v>
      </c>
      <c r="BD226" s="6">
        <v>2</v>
      </c>
      <c r="BE226" s="10">
        <v>2</v>
      </c>
      <c r="BF226" s="6">
        <v>2</v>
      </c>
      <c r="BG226" s="8">
        <v>2</v>
      </c>
      <c r="BH226" s="14">
        <v>3</v>
      </c>
      <c r="BI226" s="6">
        <v>2</v>
      </c>
      <c r="BJ226" s="12">
        <v>3</v>
      </c>
      <c r="BK226" s="6">
        <v>3</v>
      </c>
      <c r="BL226" s="10">
        <v>2</v>
      </c>
      <c r="BM226" s="6">
        <v>2</v>
      </c>
      <c r="BN226" s="8">
        <v>2</v>
      </c>
      <c r="BO226" s="14">
        <v>3</v>
      </c>
      <c r="BP226" s="6">
        <v>2</v>
      </c>
      <c r="BQ226" s="12">
        <v>3</v>
      </c>
      <c r="BR226" s="6">
        <v>2</v>
      </c>
      <c r="BS226" s="10">
        <v>2</v>
      </c>
      <c r="BT226" s="6">
        <v>2</v>
      </c>
      <c r="BU226" s="8">
        <v>2</v>
      </c>
      <c r="BV226" s="14">
        <v>2</v>
      </c>
      <c r="BW226" s="6">
        <v>2</v>
      </c>
      <c r="BX226" s="12">
        <v>3</v>
      </c>
      <c r="BY226" s="6">
        <v>2</v>
      </c>
      <c r="BZ226" s="10">
        <v>2</v>
      </c>
      <c r="CA226" s="6">
        <v>2</v>
      </c>
      <c r="CB226" s="8">
        <v>2</v>
      </c>
      <c r="CC226" s="14">
        <v>3</v>
      </c>
      <c r="CD226" s="6">
        <v>2</v>
      </c>
      <c r="CE226" s="12">
        <v>3</v>
      </c>
      <c r="CF226" s="6">
        <v>2</v>
      </c>
      <c r="CG226" s="10">
        <v>2</v>
      </c>
      <c r="CH226" s="6">
        <v>1</v>
      </c>
      <c r="CI226" s="8">
        <v>2</v>
      </c>
      <c r="CJ226" s="14">
        <v>2</v>
      </c>
      <c r="CK226" s="58">
        <f t="shared" si="25"/>
        <v>23</v>
      </c>
      <c r="CL226" s="59">
        <f t="shared" si="26"/>
        <v>47</v>
      </c>
      <c r="CM226" s="60">
        <f t="shared" si="27"/>
        <v>24</v>
      </c>
      <c r="CN226" s="61">
        <f t="shared" si="28"/>
        <v>16</v>
      </c>
      <c r="CO226" s="62">
        <f t="shared" si="29"/>
        <v>16</v>
      </c>
      <c r="CP226" s="63">
        <f t="shared" si="30"/>
        <v>20</v>
      </c>
      <c r="CQ226" s="64">
        <f t="shared" si="31"/>
        <v>124</v>
      </c>
    </row>
    <row r="227" spans="1:95" x14ac:dyDescent="0.25">
      <c r="A227" s="1">
        <v>42150.228125000001</v>
      </c>
      <c r="B227" t="s">
        <v>811</v>
      </c>
      <c r="C227" t="s">
        <v>811</v>
      </c>
      <c r="D227" t="s">
        <v>428</v>
      </c>
      <c r="E227" t="s">
        <v>812</v>
      </c>
      <c r="F227" t="s">
        <v>142</v>
      </c>
      <c r="G227" s="29">
        <f>(SUM(R227:AF227)-'רשימות עזר'!$C$8)/'רשימות עזר'!$D$8</f>
        <v>0.34000000000000008</v>
      </c>
      <c r="H227" s="37">
        <f>(SUM(AG227+AI227+AK227+AN227+AP227+AR227+AU227+AW227+BB227+BD227+BF227+BI227+BK227+BM227+BP227+BR227+BT227+BW227+BY227+CA227+CD227+CF227+CH227)-'רשימות עזר'!$C$2)/'רשימות עזר'!$D$2</f>
        <v>-0.79883381924198205</v>
      </c>
      <c r="I227" s="38">
        <f>($CM227-'רשימות עזר'!$C$3)/('רשימות עזר'!$D$3)</f>
        <v>2.0920634920634922</v>
      </c>
      <c r="J227" s="39">
        <f>($CN227-'רשימות עזר'!$C$4)/('רשימות עזר'!$D$4)</f>
        <v>-1.7171314741035859</v>
      </c>
      <c r="K227" s="40">
        <f>($CO227-'רשימות עזר'!$C$5)/('רשימות עזר'!$D$5)</f>
        <v>-0.44557823129251717</v>
      </c>
      <c r="L227" s="41">
        <f>($CP227-'רשימות עזר'!$C$6)/('רשימות עזר'!$D$6)</f>
        <v>0.84751773049645418</v>
      </c>
      <c r="M227" s="42">
        <f>(CQ227-'רשימות עזר'!$C$7)/('רשימות עזר'!$D$7)</f>
        <v>0.19427148194271512</v>
      </c>
      <c r="N227" s="73">
        <f t="shared" si="24"/>
        <v>0.26713574097135762</v>
      </c>
      <c r="O227">
        <v>1</v>
      </c>
      <c r="P227">
        <v>5</v>
      </c>
      <c r="Q227" t="b">
        <v>0</v>
      </c>
      <c r="R227" s="4">
        <v>6</v>
      </c>
      <c r="S227" s="4">
        <v>1</v>
      </c>
      <c r="T227" s="4">
        <v>2</v>
      </c>
      <c r="U227" s="4">
        <v>1</v>
      </c>
      <c r="V227" s="4">
        <v>2</v>
      </c>
      <c r="W227" s="4">
        <v>2</v>
      </c>
      <c r="X227" s="4">
        <v>6</v>
      </c>
      <c r="Y227" s="4">
        <v>6</v>
      </c>
      <c r="Z227" s="4">
        <v>1</v>
      </c>
      <c r="AA227" s="4">
        <v>1</v>
      </c>
      <c r="AB227" s="4">
        <v>7</v>
      </c>
      <c r="AC227" s="4">
        <v>1</v>
      </c>
      <c r="AD227" s="4">
        <v>5</v>
      </c>
      <c r="AE227" s="4">
        <v>5</v>
      </c>
      <c r="AF227" s="4">
        <v>2</v>
      </c>
      <c r="AG227" s="6">
        <v>3</v>
      </c>
      <c r="AH227" s="12">
        <v>4</v>
      </c>
      <c r="AI227" s="6">
        <v>1</v>
      </c>
      <c r="AJ227" s="10">
        <v>1</v>
      </c>
      <c r="AK227" s="6">
        <v>1</v>
      </c>
      <c r="AL227" s="8">
        <v>2</v>
      </c>
      <c r="AM227" s="14">
        <v>1</v>
      </c>
      <c r="AN227" s="6">
        <v>4</v>
      </c>
      <c r="AO227" s="12">
        <v>3</v>
      </c>
      <c r="AP227" s="6">
        <v>2</v>
      </c>
      <c r="AQ227" s="10">
        <v>1</v>
      </c>
      <c r="AR227" s="6">
        <v>3</v>
      </c>
      <c r="AS227" s="8">
        <v>1</v>
      </c>
      <c r="AT227" s="14">
        <v>2</v>
      </c>
      <c r="AU227" s="6">
        <v>1</v>
      </c>
      <c r="AV227" s="12">
        <v>4</v>
      </c>
      <c r="AW227" s="6">
        <v>1</v>
      </c>
      <c r="AX227" s="10">
        <v>2</v>
      </c>
      <c r="AY227" s="6">
        <v>4</v>
      </c>
      <c r="AZ227" s="8">
        <v>1</v>
      </c>
      <c r="BA227" s="14">
        <v>4</v>
      </c>
      <c r="BB227" s="6">
        <v>1</v>
      </c>
      <c r="BC227" s="12">
        <v>4</v>
      </c>
      <c r="BD227" s="6">
        <v>1</v>
      </c>
      <c r="BE227" s="10">
        <v>1</v>
      </c>
      <c r="BF227" s="6">
        <v>1</v>
      </c>
      <c r="BG227" s="8">
        <v>1</v>
      </c>
      <c r="BH227" s="14">
        <v>4</v>
      </c>
      <c r="BI227" s="6">
        <v>3</v>
      </c>
      <c r="BJ227" s="12">
        <v>4</v>
      </c>
      <c r="BK227" s="6">
        <v>3</v>
      </c>
      <c r="BL227" s="10">
        <v>1</v>
      </c>
      <c r="BM227" s="6">
        <v>1</v>
      </c>
      <c r="BN227" s="8">
        <v>3</v>
      </c>
      <c r="BO227" s="14">
        <v>4</v>
      </c>
      <c r="BP227" s="6">
        <v>2</v>
      </c>
      <c r="BQ227" s="12">
        <v>4</v>
      </c>
      <c r="BR227" s="6">
        <v>2</v>
      </c>
      <c r="BS227" s="10">
        <v>1</v>
      </c>
      <c r="BT227" s="6">
        <v>1</v>
      </c>
      <c r="BU227" s="8">
        <v>2</v>
      </c>
      <c r="BV227" s="14">
        <v>3</v>
      </c>
      <c r="BW227" s="6">
        <v>1</v>
      </c>
      <c r="BX227" s="12">
        <v>3</v>
      </c>
      <c r="BY227" s="6">
        <v>2</v>
      </c>
      <c r="BZ227" s="10">
        <v>1</v>
      </c>
      <c r="CA227" s="6">
        <v>1</v>
      </c>
      <c r="CB227" s="8">
        <v>2</v>
      </c>
      <c r="CC227" s="14">
        <v>3</v>
      </c>
      <c r="CD227" s="6">
        <v>2</v>
      </c>
      <c r="CE227" s="12">
        <v>3</v>
      </c>
      <c r="CF227" s="6">
        <v>1</v>
      </c>
      <c r="CG227" s="10">
        <v>2</v>
      </c>
      <c r="CH227" s="6">
        <v>2</v>
      </c>
      <c r="CI227" s="8">
        <v>1</v>
      </c>
      <c r="CJ227" s="14">
        <v>4</v>
      </c>
      <c r="CK227" s="58">
        <f t="shared" si="25"/>
        <v>48</v>
      </c>
      <c r="CL227" s="59">
        <f t="shared" si="26"/>
        <v>40</v>
      </c>
      <c r="CM227" s="60">
        <f t="shared" si="27"/>
        <v>29</v>
      </c>
      <c r="CN227" s="61">
        <f t="shared" si="28"/>
        <v>10</v>
      </c>
      <c r="CO227" s="62">
        <f t="shared" si="29"/>
        <v>13</v>
      </c>
      <c r="CP227" s="63">
        <f t="shared" si="30"/>
        <v>25</v>
      </c>
      <c r="CQ227" s="64">
        <f t="shared" si="31"/>
        <v>121</v>
      </c>
    </row>
    <row r="228" spans="1:95" x14ac:dyDescent="0.25">
      <c r="A228" s="1">
        <v>42156.177673611113</v>
      </c>
      <c r="B228" t="s">
        <v>831</v>
      </c>
      <c r="C228" t="s">
        <v>831</v>
      </c>
      <c r="D228" t="s">
        <v>428</v>
      </c>
      <c r="E228" t="s">
        <v>832</v>
      </c>
      <c r="F228" t="s">
        <v>142</v>
      </c>
      <c r="G228" s="29">
        <f>(SUM(R228:AF228)-'רשימות עזר'!$C$8)/'רשימות עזר'!$D$8</f>
        <v>-1.1266666666666665</v>
      </c>
      <c r="H228" s="37">
        <f>(SUM(AG228+AI228+AK228+AN228+AP228+AR228+AU228+AW228+BB228+BD228+BF228+BI228+BK228+BM228+BP228+BR228+BT228+BW228+BY228+CA228+CD228+CF228+CH228)-'רשימות עזר'!$C$2)/'רשימות עזר'!$D$2</f>
        <v>-6.9970845481049107E-2</v>
      </c>
      <c r="I228" s="38">
        <f>($CM228-'רשימות עזר'!$C$3)/('רשימות עזר'!$D$3)</f>
        <v>-0.44761904761904769</v>
      </c>
      <c r="J228" s="39">
        <f>($CN228-'רשימות עזר'!$C$4)/('רשימות עזר'!$D$4)</f>
        <v>-0.12350597609561774</v>
      </c>
      <c r="K228" s="40">
        <f>($CO228-'רשימות עזר'!$C$5)/('רשימות עזר'!$D$5)</f>
        <v>0.23469387755102025</v>
      </c>
      <c r="L228" s="41">
        <f>($CP228-'רשימות עזר'!$C$6)/('רשימות עזר'!$D$6)</f>
        <v>-0.57092198581560272</v>
      </c>
      <c r="M228" s="42">
        <f>(CQ228-'רשימות עזר'!$C$7)/('רשימות עזר'!$D$7)</f>
        <v>-0.30386052303860495</v>
      </c>
      <c r="N228" s="73">
        <f t="shared" si="24"/>
        <v>-0.71526359485263569</v>
      </c>
      <c r="O228">
        <v>1</v>
      </c>
      <c r="P228">
        <v>5</v>
      </c>
      <c r="Q228" t="b">
        <v>0</v>
      </c>
      <c r="R228" s="4">
        <v>5</v>
      </c>
      <c r="S228" s="4">
        <v>1</v>
      </c>
      <c r="T228" s="4">
        <v>1</v>
      </c>
      <c r="U228" s="4">
        <v>1</v>
      </c>
      <c r="V228" s="4">
        <v>2</v>
      </c>
      <c r="W228" s="4">
        <v>1</v>
      </c>
      <c r="X228" s="4">
        <v>1</v>
      </c>
      <c r="Y228" s="4">
        <v>1</v>
      </c>
      <c r="Z228" s="4">
        <v>1</v>
      </c>
      <c r="AA228" s="4">
        <v>1</v>
      </c>
      <c r="AB228" s="4">
        <v>2</v>
      </c>
      <c r="AC228" s="4">
        <v>1</v>
      </c>
      <c r="AD228" s="4">
        <v>5</v>
      </c>
      <c r="AE228" s="4">
        <v>2</v>
      </c>
      <c r="AF228" s="4">
        <v>1</v>
      </c>
      <c r="AG228" s="6">
        <v>3</v>
      </c>
      <c r="AH228" s="12">
        <v>2</v>
      </c>
      <c r="AI228" s="6">
        <v>2</v>
      </c>
      <c r="AJ228" s="10">
        <v>2</v>
      </c>
      <c r="AK228" s="6">
        <v>2</v>
      </c>
      <c r="AL228" s="8">
        <v>2</v>
      </c>
      <c r="AM228" s="14">
        <v>4</v>
      </c>
      <c r="AN228" s="6">
        <v>2</v>
      </c>
      <c r="AO228" s="12">
        <v>2</v>
      </c>
      <c r="AP228" s="6">
        <v>2</v>
      </c>
      <c r="AQ228" s="10">
        <v>2</v>
      </c>
      <c r="AR228" s="6">
        <v>2</v>
      </c>
      <c r="AS228" s="8">
        <v>1</v>
      </c>
      <c r="AT228" s="14">
        <v>2</v>
      </c>
      <c r="AU228" s="6">
        <v>1</v>
      </c>
      <c r="AV228" s="12">
        <v>3</v>
      </c>
      <c r="AW228" s="6">
        <v>2</v>
      </c>
      <c r="AX228" s="10">
        <v>1</v>
      </c>
      <c r="AY228" s="6">
        <v>1</v>
      </c>
      <c r="AZ228" s="8">
        <v>2</v>
      </c>
      <c r="BA228" s="14">
        <v>2</v>
      </c>
      <c r="BB228" s="6">
        <v>2</v>
      </c>
      <c r="BC228" s="12">
        <v>2</v>
      </c>
      <c r="BD228" s="6">
        <v>2</v>
      </c>
      <c r="BE228" s="10">
        <v>2</v>
      </c>
      <c r="BF228" s="6">
        <v>1</v>
      </c>
      <c r="BG228" s="8">
        <v>2</v>
      </c>
      <c r="BH228" s="14">
        <v>3</v>
      </c>
      <c r="BI228" s="6">
        <v>2</v>
      </c>
      <c r="BJ228" s="12">
        <v>3</v>
      </c>
      <c r="BK228" s="6">
        <v>2</v>
      </c>
      <c r="BL228" s="10">
        <v>2</v>
      </c>
      <c r="BM228" s="6">
        <v>1</v>
      </c>
      <c r="BN228" s="8">
        <v>2</v>
      </c>
      <c r="BO228" s="14">
        <v>3</v>
      </c>
      <c r="BP228" s="6">
        <v>2</v>
      </c>
      <c r="BQ228" s="12">
        <v>4</v>
      </c>
      <c r="BR228" s="6">
        <v>2</v>
      </c>
      <c r="BS228" s="10">
        <v>2</v>
      </c>
      <c r="BT228" s="6">
        <v>2</v>
      </c>
      <c r="BU228" s="8">
        <v>2</v>
      </c>
      <c r="BV228" s="14">
        <v>2</v>
      </c>
      <c r="BW228" s="6">
        <v>2</v>
      </c>
      <c r="BX228" s="12">
        <v>2</v>
      </c>
      <c r="BY228" s="6">
        <v>2</v>
      </c>
      <c r="BZ228" s="10">
        <v>1</v>
      </c>
      <c r="CA228" s="6">
        <v>2</v>
      </c>
      <c r="CB228" s="8">
        <v>2</v>
      </c>
      <c r="CC228" s="14">
        <v>3</v>
      </c>
      <c r="CD228" s="6">
        <v>2</v>
      </c>
      <c r="CE228" s="12">
        <v>3</v>
      </c>
      <c r="CF228" s="6">
        <v>2</v>
      </c>
      <c r="CG228" s="10">
        <v>2</v>
      </c>
      <c r="CH228" s="6">
        <v>3</v>
      </c>
      <c r="CI228" s="8">
        <v>2</v>
      </c>
      <c r="CJ228" s="14">
        <v>2</v>
      </c>
      <c r="CK228" s="58">
        <f t="shared" si="25"/>
        <v>26</v>
      </c>
      <c r="CL228" s="59">
        <f t="shared" si="26"/>
        <v>45</v>
      </c>
      <c r="CM228" s="60">
        <f t="shared" si="27"/>
        <v>21</v>
      </c>
      <c r="CN228" s="61">
        <f t="shared" si="28"/>
        <v>14</v>
      </c>
      <c r="CO228" s="62">
        <f t="shared" si="29"/>
        <v>15</v>
      </c>
      <c r="CP228" s="63">
        <f t="shared" si="30"/>
        <v>21</v>
      </c>
      <c r="CQ228" s="64">
        <f t="shared" si="31"/>
        <v>117</v>
      </c>
    </row>
    <row r="229" spans="1:95" x14ac:dyDescent="0.25">
      <c r="A229" s="1">
        <v>42156.199629629627</v>
      </c>
      <c r="B229" t="s">
        <v>835</v>
      </c>
      <c r="C229" t="s">
        <v>835</v>
      </c>
      <c r="D229" t="s">
        <v>428</v>
      </c>
      <c r="E229" t="s">
        <v>836</v>
      </c>
      <c r="F229" t="s">
        <v>142</v>
      </c>
      <c r="G229" s="29">
        <f>(SUM(R229:AF229)-'רשימות עזר'!$C$8)/'רשימות עזר'!$D$8</f>
        <v>-0.79333333333333322</v>
      </c>
      <c r="H229" s="37">
        <f>(SUM(AG229+AI229+AK229+AN229+AP229+AR229+AU229+AW229+BB229+BD229+BF229+BI229+BK229+BM229+BP229+BR229+BT229+BW229+BY229+CA229+CD229+CF229+CH229)-'רשימות עזר'!$C$2)/'רשימות עזר'!$D$2</f>
        <v>-0.5072886297376088</v>
      </c>
      <c r="I229" s="38">
        <f>($CM229-'רשימות עזר'!$C$3)/('רשימות עזר'!$D$3)</f>
        <v>0.82222222222222219</v>
      </c>
      <c r="J229" s="39">
        <f>($CN229-'רשימות עזר'!$C$4)/('רשימות עזר'!$D$4)</f>
        <v>-0.92031872509960189</v>
      </c>
      <c r="K229" s="40">
        <f>($CO229-'רשימות עזר'!$C$5)/('רשימות עזר'!$D$5)</f>
        <v>-0.78571428571428592</v>
      </c>
      <c r="L229" s="41">
        <f>($CP229-'רשימות עזר'!$C$6)/('רשימות עזר'!$D$6)</f>
        <v>1.2021276595744683</v>
      </c>
      <c r="M229" s="42">
        <f>(CQ229-'רשימות עזר'!$C$7)/('רשימות עזר'!$D$7)</f>
        <v>-0.17932752179327494</v>
      </c>
      <c r="N229" s="73">
        <f t="shared" si="24"/>
        <v>-0.48633042756330408</v>
      </c>
      <c r="O229">
        <v>1</v>
      </c>
      <c r="P229">
        <v>5</v>
      </c>
      <c r="Q229" t="b">
        <v>0</v>
      </c>
      <c r="R229" s="4">
        <v>4</v>
      </c>
      <c r="S229" s="4">
        <v>1</v>
      </c>
      <c r="T229" s="4">
        <v>1</v>
      </c>
      <c r="U229" s="4">
        <v>1</v>
      </c>
      <c r="V229" s="4">
        <v>2</v>
      </c>
      <c r="W229" s="4">
        <v>1</v>
      </c>
      <c r="X229" s="4">
        <v>1</v>
      </c>
      <c r="Y229" s="4">
        <v>1</v>
      </c>
      <c r="Z229" s="4">
        <v>1</v>
      </c>
      <c r="AA229" s="4">
        <v>5</v>
      </c>
      <c r="AB229" s="4">
        <v>1</v>
      </c>
      <c r="AC229" s="4">
        <v>2</v>
      </c>
      <c r="AD229" s="4">
        <v>2</v>
      </c>
      <c r="AE229" s="4">
        <v>2</v>
      </c>
      <c r="AF229" s="4">
        <v>6</v>
      </c>
      <c r="AG229" s="6">
        <v>4</v>
      </c>
      <c r="AH229" s="12">
        <v>3</v>
      </c>
      <c r="AI229" s="6">
        <v>1</v>
      </c>
      <c r="AJ229" s="10">
        <v>1</v>
      </c>
      <c r="AK229" s="6">
        <v>2</v>
      </c>
      <c r="AL229" s="8">
        <v>1</v>
      </c>
      <c r="AM229" s="14">
        <v>3</v>
      </c>
      <c r="AN229" s="6">
        <v>1</v>
      </c>
      <c r="AO229" s="12">
        <v>3</v>
      </c>
      <c r="AP229" s="6">
        <v>2</v>
      </c>
      <c r="AQ229" s="10">
        <v>1</v>
      </c>
      <c r="AR229" s="6">
        <v>2</v>
      </c>
      <c r="AS229" s="8">
        <v>2</v>
      </c>
      <c r="AT229" s="14">
        <v>2</v>
      </c>
      <c r="AU229" s="6">
        <v>1</v>
      </c>
      <c r="AV229" s="12">
        <v>3</v>
      </c>
      <c r="AW229" s="6">
        <v>2</v>
      </c>
      <c r="AX229" s="10">
        <v>1</v>
      </c>
      <c r="AY229" s="6">
        <v>1</v>
      </c>
      <c r="AZ229" s="8">
        <v>1</v>
      </c>
      <c r="BA229" s="14">
        <v>4</v>
      </c>
      <c r="BB229" s="6">
        <v>2</v>
      </c>
      <c r="BC229" s="12">
        <v>3</v>
      </c>
      <c r="BD229" s="6">
        <v>1</v>
      </c>
      <c r="BE229" s="10">
        <v>2</v>
      </c>
      <c r="BF229" s="6">
        <v>1</v>
      </c>
      <c r="BG229" s="8">
        <v>2</v>
      </c>
      <c r="BH229" s="14">
        <v>4</v>
      </c>
      <c r="BI229" s="6">
        <v>2</v>
      </c>
      <c r="BJ229" s="12">
        <v>4</v>
      </c>
      <c r="BK229" s="6">
        <v>3</v>
      </c>
      <c r="BL229" s="10">
        <v>2</v>
      </c>
      <c r="BM229" s="6">
        <v>2</v>
      </c>
      <c r="BN229" s="8">
        <v>1</v>
      </c>
      <c r="BO229" s="14">
        <v>4</v>
      </c>
      <c r="BP229" s="6">
        <v>2</v>
      </c>
      <c r="BQ229" s="12">
        <v>2</v>
      </c>
      <c r="BR229" s="6">
        <v>1</v>
      </c>
      <c r="BS229" s="10">
        <v>2</v>
      </c>
      <c r="BT229" s="6">
        <v>2</v>
      </c>
      <c r="BU229" s="8">
        <v>1</v>
      </c>
      <c r="BV229" s="14">
        <v>3</v>
      </c>
      <c r="BW229" s="6">
        <v>1</v>
      </c>
      <c r="BX229" s="12">
        <v>4</v>
      </c>
      <c r="BY229" s="6">
        <v>2</v>
      </c>
      <c r="BZ229" s="10">
        <v>1</v>
      </c>
      <c r="CA229" s="6">
        <v>2</v>
      </c>
      <c r="CB229" s="8">
        <v>2</v>
      </c>
      <c r="CC229" s="14">
        <v>3</v>
      </c>
      <c r="CD229" s="6">
        <v>2</v>
      </c>
      <c r="CE229" s="12">
        <v>3</v>
      </c>
      <c r="CF229" s="6">
        <v>2</v>
      </c>
      <c r="CG229" s="10">
        <v>2</v>
      </c>
      <c r="CH229" s="6">
        <v>2</v>
      </c>
      <c r="CI229" s="8">
        <v>2</v>
      </c>
      <c r="CJ229" s="14">
        <v>3</v>
      </c>
      <c r="CK229" s="58">
        <f t="shared" si="25"/>
        <v>31</v>
      </c>
      <c r="CL229" s="59">
        <f t="shared" si="26"/>
        <v>42</v>
      </c>
      <c r="CM229" s="60">
        <f t="shared" si="27"/>
        <v>25</v>
      </c>
      <c r="CN229" s="61">
        <f t="shared" si="28"/>
        <v>12</v>
      </c>
      <c r="CO229" s="62">
        <f t="shared" si="29"/>
        <v>12</v>
      </c>
      <c r="CP229" s="63">
        <f t="shared" si="30"/>
        <v>26</v>
      </c>
      <c r="CQ229" s="64">
        <f t="shared" si="31"/>
        <v>118</v>
      </c>
    </row>
    <row r="230" spans="1:95" x14ac:dyDescent="0.25">
      <c r="A230" s="1">
        <v>42157.224641203706</v>
      </c>
      <c r="B230" t="s">
        <v>849</v>
      </c>
      <c r="C230" t="s">
        <v>849</v>
      </c>
      <c r="D230" t="s">
        <v>428</v>
      </c>
      <c r="E230" t="s">
        <v>850</v>
      </c>
      <c r="F230" t="s">
        <v>142</v>
      </c>
      <c r="G230" s="29">
        <f>(SUM(R230:AF230)-'רשימות עזר'!$C$8)/'רשימות עזר'!$D$8</f>
        <v>0.47333333333333344</v>
      </c>
      <c r="H230" s="37">
        <f>(SUM(AG230+AI230+AK230+AN230+AP230+AR230+AU230+AW230+BB230+BD230+BF230+BI230+BK230+BM230+BP230+BR230+BT230+BW230+BY230+CA230+CD230+CF230+CH230)-'רשימות עזר'!$C$2)/'רשימות עזר'!$D$2</f>
        <v>0.51311953352769724</v>
      </c>
      <c r="I230" s="38">
        <f>($CM230-'רשימות עזר'!$C$3)/('רשימות עזר'!$D$3)</f>
        <v>0.50476190476190474</v>
      </c>
      <c r="J230" s="39">
        <f>($CN230-'רשימות עזר'!$C$4)/('רשימות עזר'!$D$4)</f>
        <v>-0.12350597609561774</v>
      </c>
      <c r="K230" s="40">
        <f>($CO230-'רשימות עזר'!$C$5)/('רשימות עזר'!$D$5)</f>
        <v>-0.78571428571428592</v>
      </c>
      <c r="L230" s="41">
        <f>($CP230-'רשימות עזר'!$C$6)/('רשימות עזר'!$D$6)</f>
        <v>-0.57092198581560272</v>
      </c>
      <c r="M230" s="42">
        <f>(CQ230-'רשימות עזר'!$C$7)/('רשימות עזר'!$D$7)</f>
        <v>0.31880448318804516</v>
      </c>
      <c r="N230" s="73">
        <f t="shared" si="24"/>
        <v>0.3960689082606893</v>
      </c>
      <c r="O230">
        <v>1</v>
      </c>
      <c r="P230">
        <v>7</v>
      </c>
      <c r="Q230" t="b">
        <v>0</v>
      </c>
      <c r="R230" s="4">
        <v>7</v>
      </c>
      <c r="S230" s="4">
        <v>2</v>
      </c>
      <c r="T230" s="4">
        <v>1</v>
      </c>
      <c r="U230" s="4">
        <v>2</v>
      </c>
      <c r="V230" s="4">
        <v>2</v>
      </c>
      <c r="W230" s="4">
        <v>3</v>
      </c>
      <c r="X230" s="4">
        <v>2</v>
      </c>
      <c r="Y230" s="4">
        <v>7</v>
      </c>
      <c r="Z230" s="4">
        <v>1</v>
      </c>
      <c r="AA230" s="4">
        <v>3</v>
      </c>
      <c r="AB230" s="4">
        <v>1</v>
      </c>
      <c r="AC230" s="4">
        <v>6</v>
      </c>
      <c r="AD230" s="4">
        <v>3</v>
      </c>
      <c r="AE230" s="4">
        <v>2</v>
      </c>
      <c r="AF230" s="4">
        <v>8</v>
      </c>
      <c r="AG230" s="6">
        <v>4</v>
      </c>
      <c r="AH230" s="12">
        <v>3</v>
      </c>
      <c r="AI230" s="6">
        <v>2</v>
      </c>
      <c r="AJ230" s="10">
        <v>1</v>
      </c>
      <c r="AK230" s="6">
        <v>2</v>
      </c>
      <c r="AL230" s="8">
        <v>1</v>
      </c>
      <c r="AM230" s="14">
        <v>3</v>
      </c>
      <c r="AN230" s="6">
        <v>2</v>
      </c>
      <c r="AO230" s="12">
        <v>2</v>
      </c>
      <c r="AP230" s="6">
        <v>2</v>
      </c>
      <c r="AQ230" s="10">
        <v>2</v>
      </c>
      <c r="AR230" s="6">
        <v>1</v>
      </c>
      <c r="AS230" s="8">
        <v>1</v>
      </c>
      <c r="AT230" s="14">
        <v>2</v>
      </c>
      <c r="AU230" s="6">
        <v>1</v>
      </c>
      <c r="AV230" s="12">
        <v>4</v>
      </c>
      <c r="AW230" s="6">
        <v>3</v>
      </c>
      <c r="AX230" s="10">
        <v>1</v>
      </c>
      <c r="AY230" s="6">
        <v>2</v>
      </c>
      <c r="AZ230" s="8">
        <v>1</v>
      </c>
      <c r="BA230" s="14">
        <v>2</v>
      </c>
      <c r="BB230" s="6">
        <v>2</v>
      </c>
      <c r="BC230" s="12">
        <v>3</v>
      </c>
      <c r="BD230" s="6">
        <v>2</v>
      </c>
      <c r="BE230" s="10">
        <v>2</v>
      </c>
      <c r="BF230" s="6">
        <v>2</v>
      </c>
      <c r="BG230" s="8">
        <v>2</v>
      </c>
      <c r="BH230" s="14">
        <v>3</v>
      </c>
      <c r="BI230" s="6">
        <v>3</v>
      </c>
      <c r="BJ230" s="12">
        <v>3</v>
      </c>
      <c r="BK230" s="6">
        <v>3</v>
      </c>
      <c r="BL230" s="10">
        <v>2</v>
      </c>
      <c r="BM230" s="6">
        <v>2</v>
      </c>
      <c r="BN230" s="8">
        <v>1</v>
      </c>
      <c r="BO230" s="14">
        <v>3</v>
      </c>
      <c r="BP230" s="6">
        <v>2</v>
      </c>
      <c r="BQ230" s="12">
        <v>3</v>
      </c>
      <c r="BR230" s="6">
        <v>2</v>
      </c>
      <c r="BS230" s="10">
        <v>2</v>
      </c>
      <c r="BT230" s="6">
        <v>2</v>
      </c>
      <c r="BU230" s="8">
        <v>2</v>
      </c>
      <c r="BV230" s="14">
        <v>2</v>
      </c>
      <c r="BW230" s="6">
        <v>2</v>
      </c>
      <c r="BX230" s="12">
        <v>3</v>
      </c>
      <c r="BY230" s="6">
        <v>2</v>
      </c>
      <c r="BZ230" s="10">
        <v>2</v>
      </c>
      <c r="CA230" s="6">
        <v>2</v>
      </c>
      <c r="CB230" s="8">
        <v>2</v>
      </c>
      <c r="CC230" s="14">
        <v>3</v>
      </c>
      <c r="CD230" s="6">
        <v>2</v>
      </c>
      <c r="CE230" s="12">
        <v>3</v>
      </c>
      <c r="CF230" s="6">
        <v>2</v>
      </c>
      <c r="CG230" s="10">
        <v>2</v>
      </c>
      <c r="CH230" s="6">
        <v>2</v>
      </c>
      <c r="CI230" s="8">
        <v>2</v>
      </c>
      <c r="CJ230" s="14">
        <v>3</v>
      </c>
      <c r="CK230" s="58">
        <f t="shared" si="25"/>
        <v>50</v>
      </c>
      <c r="CL230" s="59">
        <f t="shared" si="26"/>
        <v>49</v>
      </c>
      <c r="CM230" s="60">
        <f t="shared" si="27"/>
        <v>24</v>
      </c>
      <c r="CN230" s="61">
        <f t="shared" si="28"/>
        <v>14</v>
      </c>
      <c r="CO230" s="62">
        <f t="shared" si="29"/>
        <v>12</v>
      </c>
      <c r="CP230" s="63">
        <f t="shared" si="30"/>
        <v>21</v>
      </c>
      <c r="CQ230" s="64">
        <f t="shared" si="31"/>
        <v>122</v>
      </c>
    </row>
    <row r="231" spans="1:95" x14ac:dyDescent="0.25">
      <c r="A231" s="1">
        <v>42157.222048611111</v>
      </c>
      <c r="B231" t="s">
        <v>853</v>
      </c>
      <c r="C231" t="s">
        <v>853</v>
      </c>
      <c r="D231" t="s">
        <v>428</v>
      </c>
      <c r="E231" t="s">
        <v>854</v>
      </c>
      <c r="F231" t="s">
        <v>142</v>
      </c>
      <c r="G231" s="29">
        <f>(SUM(R231:AF231)-'רשימות עזר'!$C$8)/'רשימות עזר'!$D$8</f>
        <v>-0.79333333333333322</v>
      </c>
      <c r="H231" s="37">
        <f>(SUM(AG231+AI231+AK231+AN231+AP231+AR231+AU231+AW231+BB231+BD231+BF231+BI231+BK231+BM231+BP231+BR231+BT231+BW231+BY231+CA231+CD231+CF231+CH231)-'רשימות עזר'!$C$2)/'רשימות עזר'!$D$2</f>
        <v>-0.21574344023323569</v>
      </c>
      <c r="I231" s="38">
        <f>($CM231-'רשימות עזר'!$C$3)/('רשימות עזר'!$D$3)</f>
        <v>1.4571428571428571</v>
      </c>
      <c r="J231" s="39">
        <f>($CN231-'רשימות עזר'!$C$4)/('רשימות עזר'!$D$4)</f>
        <v>0.27490039840637431</v>
      </c>
      <c r="K231" s="40">
        <f>($CO231-'רשימות עזר'!$C$5)/('רשימות עזר'!$D$5)</f>
        <v>-0.78571428571428592</v>
      </c>
      <c r="L231" s="41">
        <f>($CP231-'רשימות עזר'!$C$6)/('רשימות עזר'!$D$6)</f>
        <v>2.6205673758865253</v>
      </c>
      <c r="M231" s="42">
        <f>(CQ231-'רשימות עזר'!$C$7)/('רשימות עזר'!$D$7)</f>
        <v>1.3150684931506853</v>
      </c>
      <c r="N231" s="73">
        <f t="shared" si="24"/>
        <v>0.26086757990867604</v>
      </c>
      <c r="O231">
        <v>1</v>
      </c>
      <c r="P231">
        <v>5</v>
      </c>
      <c r="Q231" t="s">
        <v>64</v>
      </c>
      <c r="R231" s="4">
        <v>4</v>
      </c>
      <c r="S231" s="4">
        <v>1</v>
      </c>
      <c r="T231" s="4">
        <v>1</v>
      </c>
      <c r="U231" s="4">
        <v>2</v>
      </c>
      <c r="V231" s="4">
        <v>2</v>
      </c>
      <c r="W231" s="4">
        <v>1</v>
      </c>
      <c r="X231" s="4">
        <v>1</v>
      </c>
      <c r="Y231" s="4">
        <v>1</v>
      </c>
      <c r="Z231" s="4">
        <v>5</v>
      </c>
      <c r="AA231" s="4">
        <v>1</v>
      </c>
      <c r="AB231" s="4">
        <v>1</v>
      </c>
      <c r="AC231" s="4">
        <v>1</v>
      </c>
      <c r="AD231" s="4">
        <v>1</v>
      </c>
      <c r="AE231" s="4">
        <v>1</v>
      </c>
      <c r="AF231" s="4">
        <v>8</v>
      </c>
      <c r="AG231" s="6">
        <v>3</v>
      </c>
      <c r="AH231" s="12">
        <v>3</v>
      </c>
      <c r="AI231" s="6">
        <v>2</v>
      </c>
      <c r="AJ231" s="10">
        <v>2</v>
      </c>
      <c r="AK231" s="6">
        <v>2</v>
      </c>
      <c r="AL231" s="8">
        <v>1</v>
      </c>
      <c r="AM231" s="14">
        <v>4</v>
      </c>
      <c r="AN231" s="6">
        <v>2</v>
      </c>
      <c r="AO231" s="12">
        <v>3</v>
      </c>
      <c r="AP231" s="6">
        <v>2</v>
      </c>
      <c r="AQ231" s="10">
        <v>2</v>
      </c>
      <c r="AR231" s="6">
        <v>1</v>
      </c>
      <c r="AS231" s="8">
        <v>1</v>
      </c>
      <c r="AT231" s="14">
        <v>3</v>
      </c>
      <c r="AU231" s="6">
        <v>2</v>
      </c>
      <c r="AV231" s="12">
        <v>3</v>
      </c>
      <c r="AW231" s="6">
        <v>2</v>
      </c>
      <c r="AX231" s="10">
        <v>2</v>
      </c>
      <c r="AY231" s="6">
        <v>2</v>
      </c>
      <c r="AZ231" s="8">
        <v>1</v>
      </c>
      <c r="BA231" s="14">
        <v>4</v>
      </c>
      <c r="BB231" s="6">
        <v>2</v>
      </c>
      <c r="BC231" s="12">
        <v>4</v>
      </c>
      <c r="BD231" s="6">
        <v>1</v>
      </c>
      <c r="BE231" s="10">
        <v>3</v>
      </c>
      <c r="BF231" s="6">
        <v>2</v>
      </c>
      <c r="BG231" s="8">
        <v>2</v>
      </c>
      <c r="BH231" s="14">
        <v>4</v>
      </c>
      <c r="BI231" s="6">
        <v>2</v>
      </c>
      <c r="BJ231" s="12">
        <v>4</v>
      </c>
      <c r="BK231" s="6">
        <v>3</v>
      </c>
      <c r="BL231" s="10">
        <v>1</v>
      </c>
      <c r="BM231" s="6">
        <v>2</v>
      </c>
      <c r="BN231" s="8">
        <v>2</v>
      </c>
      <c r="BO231" s="14">
        <v>4</v>
      </c>
      <c r="BP231" s="6">
        <v>2</v>
      </c>
      <c r="BQ231" s="12">
        <v>4</v>
      </c>
      <c r="BR231" s="6">
        <v>2</v>
      </c>
      <c r="BS231" s="10">
        <v>1</v>
      </c>
      <c r="BT231" s="6">
        <v>1</v>
      </c>
      <c r="BU231" s="8">
        <v>1</v>
      </c>
      <c r="BV231" s="14">
        <v>4</v>
      </c>
      <c r="BW231" s="6">
        <v>2</v>
      </c>
      <c r="BX231" s="12">
        <v>3</v>
      </c>
      <c r="BY231" s="6">
        <v>1</v>
      </c>
      <c r="BZ231" s="10">
        <v>2</v>
      </c>
      <c r="CA231" s="6">
        <v>2</v>
      </c>
      <c r="CB231" s="8">
        <v>3</v>
      </c>
      <c r="CC231" s="14">
        <v>3</v>
      </c>
      <c r="CD231" s="6">
        <v>2</v>
      </c>
      <c r="CE231" s="12">
        <v>3</v>
      </c>
      <c r="CF231" s="6">
        <v>2</v>
      </c>
      <c r="CG231" s="10">
        <v>2</v>
      </c>
      <c r="CH231" s="6">
        <v>2</v>
      </c>
      <c r="CI231" s="8">
        <v>1</v>
      </c>
      <c r="CJ231" s="14">
        <v>4</v>
      </c>
      <c r="CK231" s="58">
        <f t="shared" si="25"/>
        <v>31</v>
      </c>
      <c r="CL231" s="59">
        <f t="shared" si="26"/>
        <v>44</v>
      </c>
      <c r="CM231" s="60">
        <f t="shared" si="27"/>
        <v>27</v>
      </c>
      <c r="CN231" s="61">
        <f t="shared" si="28"/>
        <v>15</v>
      </c>
      <c r="CO231" s="62">
        <f t="shared" si="29"/>
        <v>12</v>
      </c>
      <c r="CP231" s="63">
        <f t="shared" si="30"/>
        <v>30</v>
      </c>
      <c r="CQ231" s="64">
        <f t="shared" si="31"/>
        <v>130</v>
      </c>
    </row>
    <row r="232" spans="1:95" x14ac:dyDescent="0.25">
      <c r="A232" s="1">
        <v>42157.235752314817</v>
      </c>
      <c r="B232" t="s">
        <v>857</v>
      </c>
      <c r="C232" t="s">
        <v>857</v>
      </c>
      <c r="D232" t="s">
        <v>428</v>
      </c>
      <c r="E232" t="s">
        <v>854</v>
      </c>
      <c r="F232" t="s">
        <v>142</v>
      </c>
      <c r="G232" s="29">
        <f>(SUM(R232:AF232)-'רשימות עזר'!$C$8)/'רשימות עזר'!$D$8</f>
        <v>-1.0599999999999998</v>
      </c>
      <c r="H232" s="37">
        <f>(SUM(AG232+AI232+AK232+AN232+AP232+AR232+AU232+AW232+BB232+BD232+BF232+BI232+BK232+BM232+BP232+BR232+BT232+BW232+BY232+CA232+CD232+CF232+CH232)-'רשימות עזר'!$C$2)/'רשימות עזר'!$D$2</f>
        <v>7.5801749271137475E-2</v>
      </c>
      <c r="I232" s="38">
        <f>($CM232-'רשימות עזר'!$C$3)/('רשימות עזר'!$D$3)</f>
        <v>0.18730158730158727</v>
      </c>
      <c r="J232" s="39">
        <f>($CN232-'רשימות עזר'!$C$4)/('רשימות עזר'!$D$4)</f>
        <v>-0.52191235059760976</v>
      </c>
      <c r="K232" s="40">
        <f>($CO232-'רשימות עזר'!$C$5)/('רשימות עזר'!$D$5)</f>
        <v>0.91496598639455762</v>
      </c>
      <c r="L232" s="41">
        <f>($CP232-'רשימות עזר'!$C$6)/('רשימות עזר'!$D$6)</f>
        <v>1.5567375886524826</v>
      </c>
      <c r="M232" s="42">
        <f>(CQ232-'רשימות עזר'!$C$7)/('רשימות עזר'!$D$7)</f>
        <v>1.0660024906600252</v>
      </c>
      <c r="N232" s="73">
        <f t="shared" si="24"/>
        <v>3.0012453300126696E-3</v>
      </c>
      <c r="O232">
        <v>1</v>
      </c>
      <c r="P232">
        <v>5</v>
      </c>
      <c r="Q232" t="s">
        <v>81</v>
      </c>
      <c r="R232" s="4">
        <v>2</v>
      </c>
      <c r="S232" s="4">
        <v>1</v>
      </c>
      <c r="T232" s="4">
        <v>1</v>
      </c>
      <c r="U232" s="4">
        <v>1</v>
      </c>
      <c r="V232" s="4">
        <v>1</v>
      </c>
      <c r="W232" s="4">
        <v>1</v>
      </c>
      <c r="X232" s="4">
        <v>1</v>
      </c>
      <c r="Y232" s="4">
        <v>1</v>
      </c>
      <c r="Z232" s="4">
        <v>5</v>
      </c>
      <c r="AA232" s="4">
        <v>1</v>
      </c>
      <c r="AB232" s="4">
        <v>1</v>
      </c>
      <c r="AC232" s="4">
        <v>1</v>
      </c>
      <c r="AD232" s="4">
        <v>1</v>
      </c>
      <c r="AE232" s="4">
        <v>1</v>
      </c>
      <c r="AF232" s="4">
        <v>8</v>
      </c>
      <c r="AG232" s="6">
        <v>3</v>
      </c>
      <c r="AH232" s="12">
        <v>3</v>
      </c>
      <c r="AI232" s="6">
        <v>2</v>
      </c>
      <c r="AJ232" s="10">
        <v>2</v>
      </c>
      <c r="AK232" s="6">
        <v>2</v>
      </c>
      <c r="AL232" s="8">
        <v>2</v>
      </c>
      <c r="AM232" s="14">
        <v>4</v>
      </c>
      <c r="AN232" s="6">
        <v>2</v>
      </c>
      <c r="AO232" s="12">
        <v>3</v>
      </c>
      <c r="AP232" s="6">
        <v>1</v>
      </c>
      <c r="AQ232" s="10">
        <v>1</v>
      </c>
      <c r="AR232" s="6">
        <v>2</v>
      </c>
      <c r="AS232" s="8">
        <v>2</v>
      </c>
      <c r="AT232" s="14">
        <v>3</v>
      </c>
      <c r="AU232" s="6">
        <v>2</v>
      </c>
      <c r="AV232" s="12">
        <v>3</v>
      </c>
      <c r="AW232" s="6">
        <v>2</v>
      </c>
      <c r="AX232" s="10">
        <v>1</v>
      </c>
      <c r="AY232" s="6">
        <v>2</v>
      </c>
      <c r="AZ232" s="8">
        <v>2</v>
      </c>
      <c r="BA232" s="14">
        <v>3</v>
      </c>
      <c r="BB232" s="6">
        <v>2</v>
      </c>
      <c r="BC232" s="12">
        <v>4</v>
      </c>
      <c r="BD232" s="6">
        <v>1</v>
      </c>
      <c r="BE232" s="10">
        <v>3</v>
      </c>
      <c r="BF232" s="6">
        <v>2</v>
      </c>
      <c r="BG232" s="8">
        <v>2</v>
      </c>
      <c r="BH232" s="14">
        <v>3</v>
      </c>
      <c r="BI232" s="6">
        <v>2</v>
      </c>
      <c r="BJ232" s="12">
        <v>3</v>
      </c>
      <c r="BK232" s="6">
        <v>3</v>
      </c>
      <c r="BL232" s="10">
        <v>1</v>
      </c>
      <c r="BM232" s="6">
        <v>2</v>
      </c>
      <c r="BN232" s="8">
        <v>2</v>
      </c>
      <c r="BO232" s="14">
        <v>4</v>
      </c>
      <c r="BP232" s="6">
        <v>2</v>
      </c>
      <c r="BQ232" s="12">
        <v>3</v>
      </c>
      <c r="BR232" s="6">
        <v>2</v>
      </c>
      <c r="BS232" s="10">
        <v>1</v>
      </c>
      <c r="BT232" s="6">
        <v>2</v>
      </c>
      <c r="BU232" s="8">
        <v>2</v>
      </c>
      <c r="BV232" s="14">
        <v>3</v>
      </c>
      <c r="BW232" s="6">
        <v>2</v>
      </c>
      <c r="BX232" s="12">
        <v>2</v>
      </c>
      <c r="BY232" s="6">
        <v>2</v>
      </c>
      <c r="BZ232" s="10">
        <v>2</v>
      </c>
      <c r="CA232" s="6">
        <v>2</v>
      </c>
      <c r="CB232" s="8">
        <v>3</v>
      </c>
      <c r="CC232" s="14">
        <v>3</v>
      </c>
      <c r="CD232" s="6">
        <v>2</v>
      </c>
      <c r="CE232" s="12">
        <v>2</v>
      </c>
      <c r="CF232" s="6">
        <v>2</v>
      </c>
      <c r="CG232" s="10">
        <v>2</v>
      </c>
      <c r="CH232" s="6">
        <v>2</v>
      </c>
      <c r="CI232" s="8">
        <v>2</v>
      </c>
      <c r="CJ232" s="14">
        <v>4</v>
      </c>
      <c r="CK232" s="58">
        <f t="shared" si="25"/>
        <v>27</v>
      </c>
      <c r="CL232" s="59">
        <f t="shared" si="26"/>
        <v>46</v>
      </c>
      <c r="CM232" s="60">
        <f t="shared" si="27"/>
        <v>23</v>
      </c>
      <c r="CN232" s="61">
        <f t="shared" si="28"/>
        <v>13</v>
      </c>
      <c r="CO232" s="62">
        <f t="shared" si="29"/>
        <v>17</v>
      </c>
      <c r="CP232" s="63">
        <f t="shared" si="30"/>
        <v>27</v>
      </c>
      <c r="CQ232" s="64">
        <f t="shared" si="31"/>
        <v>128</v>
      </c>
    </row>
    <row r="233" spans="1:95" x14ac:dyDescent="0.25">
      <c r="A233" s="1">
        <v>42158.274571759262</v>
      </c>
      <c r="B233" t="s">
        <v>866</v>
      </c>
      <c r="C233" t="s">
        <v>866</v>
      </c>
      <c r="D233" t="s">
        <v>428</v>
      </c>
      <c r="E233" t="s">
        <v>867</v>
      </c>
      <c r="F233" t="s">
        <v>142</v>
      </c>
      <c r="G233" s="29">
        <f>(SUM(R233:AF233)-'רשימות עזר'!$C$8)/'רשימות עזר'!$D$8</f>
        <v>0.20666666666666675</v>
      </c>
      <c r="H233" s="37">
        <f>(SUM(AG233+AI233+AK233+AN233+AP233+AR233+AU233+AW233+BB233+BD233+BF233+BI233+BK233+BM233+BP233+BR233+BT233+BW233+BY233+CA233+CD233+CF233+CH233)-'רשימות עזר'!$C$2)/'רשימות עזר'!$D$2</f>
        <v>-1.9650145772594747</v>
      </c>
      <c r="I233" s="38">
        <f>($CM233-'רשימות עזר'!$C$3)/('רשימות עזר'!$D$3)</f>
        <v>0.50476190476190474</v>
      </c>
      <c r="J233" s="39">
        <f>($CN233-'רשימות עזר'!$C$4)/('רשימות עזר'!$D$4)</f>
        <v>-1.318725099601594</v>
      </c>
      <c r="K233" s="40">
        <f>($CO233-'רשימות עזר'!$C$5)/('רשימות עזר'!$D$5)</f>
        <v>-1.1258503401360547</v>
      </c>
      <c r="L233" s="41">
        <f>($CP233-'רשימות עזר'!$C$6)/('רשימות עזר'!$D$6)</f>
        <v>1.5567375886524826</v>
      </c>
      <c r="M233" s="42">
        <f>(CQ233-'רשימות עזר'!$C$7)/('רשימות עזר'!$D$7)</f>
        <v>-1.6737235367372352</v>
      </c>
      <c r="N233" s="73">
        <f t="shared" si="24"/>
        <v>-0.7335284350352842</v>
      </c>
      <c r="O233">
        <v>3</v>
      </c>
      <c r="P233">
        <v>7</v>
      </c>
      <c r="Q233" t="b">
        <v>0</v>
      </c>
      <c r="R233" s="4">
        <v>6</v>
      </c>
      <c r="S233" s="4">
        <v>3</v>
      </c>
      <c r="T233" s="4">
        <v>3</v>
      </c>
      <c r="U233" s="4">
        <v>3</v>
      </c>
      <c r="V233" s="4">
        <v>2</v>
      </c>
      <c r="W233" s="4">
        <v>1</v>
      </c>
      <c r="X233" s="4">
        <v>2</v>
      </c>
      <c r="Y233" s="4">
        <v>3</v>
      </c>
      <c r="Z233" s="4">
        <v>2</v>
      </c>
      <c r="AA233" s="4">
        <v>3</v>
      </c>
      <c r="AB233" s="4">
        <v>3</v>
      </c>
      <c r="AC233" s="4">
        <v>5</v>
      </c>
      <c r="AD233" s="4">
        <v>3</v>
      </c>
      <c r="AE233" s="4">
        <v>2</v>
      </c>
      <c r="AF233" s="4">
        <v>5</v>
      </c>
      <c r="AG233" s="6">
        <v>4</v>
      </c>
      <c r="AH233" s="12">
        <v>2</v>
      </c>
      <c r="AI233" s="6">
        <v>1</v>
      </c>
      <c r="AJ233" s="10">
        <v>1</v>
      </c>
      <c r="AK233" s="6">
        <v>1</v>
      </c>
      <c r="AL233" s="8">
        <v>1</v>
      </c>
      <c r="AM233" s="14">
        <v>4</v>
      </c>
      <c r="AN233" s="6">
        <v>1</v>
      </c>
      <c r="AO233" s="12">
        <v>3</v>
      </c>
      <c r="AP233" s="6">
        <v>1</v>
      </c>
      <c r="AQ233" s="10">
        <v>1</v>
      </c>
      <c r="AR233" s="6">
        <v>1</v>
      </c>
      <c r="AS233" s="8">
        <v>1</v>
      </c>
      <c r="AT233" s="14">
        <v>2</v>
      </c>
      <c r="AU233" s="6">
        <v>1</v>
      </c>
      <c r="AV233" s="12">
        <v>4</v>
      </c>
      <c r="AW233" s="6">
        <v>1</v>
      </c>
      <c r="AX233" s="10">
        <v>2</v>
      </c>
      <c r="AY233" s="6">
        <v>1</v>
      </c>
      <c r="AZ233" s="8">
        <v>1</v>
      </c>
      <c r="BA233" s="14">
        <v>3</v>
      </c>
      <c r="BB233" s="6">
        <v>1</v>
      </c>
      <c r="BC233" s="12">
        <v>4</v>
      </c>
      <c r="BD233" s="6">
        <v>1</v>
      </c>
      <c r="BE233" s="10">
        <v>1</v>
      </c>
      <c r="BF233" s="6">
        <v>1</v>
      </c>
      <c r="BG233" s="8">
        <v>1</v>
      </c>
      <c r="BH233" s="14">
        <v>4</v>
      </c>
      <c r="BI233" s="6">
        <v>3</v>
      </c>
      <c r="BJ233" s="12">
        <v>4</v>
      </c>
      <c r="BK233" s="6">
        <v>3</v>
      </c>
      <c r="BL233" s="10">
        <v>1</v>
      </c>
      <c r="BM233" s="6">
        <v>2</v>
      </c>
      <c r="BN233" s="8">
        <v>2</v>
      </c>
      <c r="BO233" s="14">
        <v>4</v>
      </c>
      <c r="BP233" s="6">
        <v>1</v>
      </c>
      <c r="BQ233" s="12">
        <v>3</v>
      </c>
      <c r="BR233" s="6">
        <v>2</v>
      </c>
      <c r="BS233" s="10">
        <v>2</v>
      </c>
      <c r="BT233" s="6">
        <v>1</v>
      </c>
      <c r="BU233" s="8">
        <v>1</v>
      </c>
      <c r="BV233" s="14">
        <v>3</v>
      </c>
      <c r="BW233" s="6">
        <v>1</v>
      </c>
      <c r="BX233" s="12">
        <v>2</v>
      </c>
      <c r="BY233" s="6">
        <v>1</v>
      </c>
      <c r="BZ233" s="10">
        <v>1</v>
      </c>
      <c r="CA233" s="6">
        <v>1</v>
      </c>
      <c r="CB233" s="8">
        <v>3</v>
      </c>
      <c r="CC233" s="14">
        <v>3</v>
      </c>
      <c r="CD233" s="6">
        <v>1</v>
      </c>
      <c r="CE233" s="12">
        <v>2</v>
      </c>
      <c r="CF233" s="6">
        <v>1</v>
      </c>
      <c r="CG233" s="10">
        <v>2</v>
      </c>
      <c r="CH233" s="6">
        <v>1</v>
      </c>
      <c r="CI233" s="8">
        <v>1</v>
      </c>
      <c r="CJ233" s="14">
        <v>4</v>
      </c>
      <c r="CK233" s="58">
        <f t="shared" si="25"/>
        <v>46</v>
      </c>
      <c r="CL233" s="59">
        <f t="shared" si="26"/>
        <v>32</v>
      </c>
      <c r="CM233" s="60">
        <f t="shared" si="27"/>
        <v>24</v>
      </c>
      <c r="CN233" s="61">
        <f t="shared" si="28"/>
        <v>11</v>
      </c>
      <c r="CO233" s="62">
        <f t="shared" si="29"/>
        <v>11</v>
      </c>
      <c r="CP233" s="63">
        <f t="shared" si="30"/>
        <v>27</v>
      </c>
      <c r="CQ233" s="64">
        <f t="shared" si="31"/>
        <v>106</v>
      </c>
    </row>
    <row r="234" spans="1:95" x14ac:dyDescent="0.25">
      <c r="A234" s="1">
        <v>42159.223622685182</v>
      </c>
      <c r="B234" t="s">
        <v>878</v>
      </c>
      <c r="C234" t="s">
        <v>878</v>
      </c>
      <c r="D234" t="s">
        <v>428</v>
      </c>
      <c r="E234" t="s">
        <v>879</v>
      </c>
      <c r="F234" t="s">
        <v>142</v>
      </c>
      <c r="G234" s="29">
        <f>(SUM(R234:AF234)-'רשימות עזר'!$C$8)/'רשימות עזר'!$D$8</f>
        <v>-0.2599999999999999</v>
      </c>
      <c r="H234" s="37">
        <f>(SUM(AG234+AI234+AK234+AN234+AP234+AR234+AU234+AW234+BB234+BD234+BF234+BI234+BK234+BM234+BP234+BR234+BT234+BW234+BY234+CA234+CD234+CF234+CH234)-'רשימות עזר'!$C$2)/'רשימות עזר'!$D$2</f>
        <v>-2.4023323615160344</v>
      </c>
      <c r="I234" s="38">
        <f>($CM234-'רשימות עזר'!$C$3)/('רשימות עזר'!$D$3)</f>
        <v>2.0920634920634922</v>
      </c>
      <c r="J234" s="39">
        <f>($CN234-'רשימות עזר'!$C$4)/('רשימות עזר'!$D$4)</f>
        <v>-1.7171314741035859</v>
      </c>
      <c r="K234" s="40">
        <f>($CO234-'רשימות עזר'!$C$5)/('רשימות עזר'!$D$5)</f>
        <v>-2.1462585034013606</v>
      </c>
      <c r="L234" s="41">
        <f>($CP234-'רשימות עזר'!$C$6)/('רשימות עזר'!$D$6)</f>
        <v>0.13829787234042573</v>
      </c>
      <c r="M234" s="42">
        <f>(CQ234-'רשימות עזר'!$C$7)/('רשימות עזר'!$D$7)</f>
        <v>-2.4209215442092153</v>
      </c>
      <c r="N234" s="73">
        <f t="shared" si="24"/>
        <v>-1.3404607721046076</v>
      </c>
      <c r="O234">
        <v>3</v>
      </c>
      <c r="P234">
        <v>5</v>
      </c>
      <c r="Q234" t="b">
        <v>0</v>
      </c>
      <c r="R234" s="4">
        <v>3</v>
      </c>
      <c r="S234" s="4">
        <v>1</v>
      </c>
      <c r="T234" s="4">
        <v>1</v>
      </c>
      <c r="U234" s="4">
        <v>7</v>
      </c>
      <c r="V234" s="4">
        <v>5</v>
      </c>
      <c r="W234" s="4">
        <v>2</v>
      </c>
      <c r="X234" s="4">
        <v>1</v>
      </c>
      <c r="Y234" s="4">
        <v>2</v>
      </c>
      <c r="Z234" s="4">
        <v>1</v>
      </c>
      <c r="AA234" s="4">
        <v>1</v>
      </c>
      <c r="AB234" s="4">
        <v>1</v>
      </c>
      <c r="AC234" s="4">
        <v>2</v>
      </c>
      <c r="AD234" s="4">
        <v>2</v>
      </c>
      <c r="AE234" s="4">
        <v>8</v>
      </c>
      <c r="AF234" s="4">
        <v>2</v>
      </c>
      <c r="AG234" s="6">
        <v>3</v>
      </c>
      <c r="AH234" s="12">
        <v>3</v>
      </c>
      <c r="AI234" s="6">
        <v>1</v>
      </c>
      <c r="AJ234" s="10">
        <v>1</v>
      </c>
      <c r="AK234" s="6">
        <v>1</v>
      </c>
      <c r="AL234" s="8">
        <v>1</v>
      </c>
      <c r="AM234" s="14">
        <v>4</v>
      </c>
      <c r="AN234" s="6">
        <v>1</v>
      </c>
      <c r="AO234" s="12">
        <v>3</v>
      </c>
      <c r="AP234" s="6">
        <v>1</v>
      </c>
      <c r="AQ234" s="10">
        <v>1</v>
      </c>
      <c r="AR234" s="6">
        <v>1</v>
      </c>
      <c r="AS234" s="8">
        <v>1</v>
      </c>
      <c r="AT234" s="14">
        <v>1</v>
      </c>
      <c r="AU234" s="6">
        <v>1</v>
      </c>
      <c r="AV234" s="12">
        <v>4</v>
      </c>
      <c r="AW234" s="6">
        <v>1</v>
      </c>
      <c r="AX234" s="10">
        <v>1</v>
      </c>
      <c r="AY234" s="6">
        <v>1</v>
      </c>
      <c r="AZ234" s="8">
        <v>1</v>
      </c>
      <c r="BA234" s="14">
        <v>3</v>
      </c>
      <c r="BB234" s="6">
        <v>1</v>
      </c>
      <c r="BC234" s="12">
        <v>4</v>
      </c>
      <c r="BD234" s="6">
        <v>2</v>
      </c>
      <c r="BE234" s="10">
        <v>1</v>
      </c>
      <c r="BF234" s="6">
        <v>1</v>
      </c>
      <c r="BG234" s="8">
        <v>1</v>
      </c>
      <c r="BH234" s="14">
        <v>4</v>
      </c>
      <c r="BI234" s="6">
        <v>1</v>
      </c>
      <c r="BJ234" s="12">
        <v>4</v>
      </c>
      <c r="BK234" s="6">
        <v>3</v>
      </c>
      <c r="BL234" s="10">
        <v>1</v>
      </c>
      <c r="BM234" s="6">
        <v>2</v>
      </c>
      <c r="BN234" s="8">
        <v>1</v>
      </c>
      <c r="BO234" s="14">
        <v>4</v>
      </c>
      <c r="BP234" s="6">
        <v>1</v>
      </c>
      <c r="BQ234" s="12">
        <v>4</v>
      </c>
      <c r="BR234" s="6">
        <v>1</v>
      </c>
      <c r="BS234" s="10">
        <v>3</v>
      </c>
      <c r="BT234" s="6">
        <v>1</v>
      </c>
      <c r="BU234" s="8">
        <v>1</v>
      </c>
      <c r="BV234" s="14">
        <v>1</v>
      </c>
      <c r="BW234" s="6">
        <v>1</v>
      </c>
      <c r="BX234" s="12">
        <v>3</v>
      </c>
      <c r="BY234" s="6">
        <v>1</v>
      </c>
      <c r="BZ234" s="10">
        <v>1</v>
      </c>
      <c r="CA234" s="6">
        <v>1</v>
      </c>
      <c r="CB234" s="8">
        <v>1</v>
      </c>
      <c r="CC234" s="14">
        <v>4</v>
      </c>
      <c r="CD234" s="6">
        <v>1</v>
      </c>
      <c r="CE234" s="12">
        <v>4</v>
      </c>
      <c r="CF234" s="6">
        <v>1</v>
      </c>
      <c r="CG234" s="10">
        <v>1</v>
      </c>
      <c r="CH234" s="6">
        <v>1</v>
      </c>
      <c r="CI234" s="8">
        <v>1</v>
      </c>
      <c r="CJ234" s="14">
        <v>2</v>
      </c>
      <c r="CK234" s="58">
        <f t="shared" si="25"/>
        <v>39</v>
      </c>
      <c r="CL234" s="59">
        <f t="shared" si="26"/>
        <v>29</v>
      </c>
      <c r="CM234" s="60">
        <f t="shared" si="27"/>
        <v>29</v>
      </c>
      <c r="CN234" s="61">
        <f t="shared" si="28"/>
        <v>10</v>
      </c>
      <c r="CO234" s="62">
        <f t="shared" si="29"/>
        <v>8</v>
      </c>
      <c r="CP234" s="63">
        <f t="shared" si="30"/>
        <v>23</v>
      </c>
      <c r="CQ234" s="64">
        <f t="shared" si="31"/>
        <v>100</v>
      </c>
    </row>
    <row r="235" spans="1:95" x14ac:dyDescent="0.25">
      <c r="A235" s="1">
        <v>42163.158136574071</v>
      </c>
      <c r="B235" t="s">
        <v>902</v>
      </c>
      <c r="C235" t="s">
        <v>902</v>
      </c>
      <c r="D235" t="s">
        <v>428</v>
      </c>
      <c r="E235" t="s">
        <v>903</v>
      </c>
      <c r="F235" t="s">
        <v>142</v>
      </c>
      <c r="G235" s="29">
        <f>(SUM(R235:AF235)-'רשימות עזר'!$C$8)/'רשימות עזר'!$D$8</f>
        <v>-1.26</v>
      </c>
      <c r="H235" s="37">
        <f>(SUM(AG235+AI235+AK235+AN235+AP235+AR235+AU235+AW235+BB235+BD235+BF235+BI235+BK235+BM235+BP235+BR235+BT235+BW235+BY235+CA235+CD235+CF235+CH235)-'רשימות עזר'!$C$2)/'רשימות עזר'!$D$2</f>
        <v>-1.5276967930029148</v>
      </c>
      <c r="I235" s="38">
        <f>($CM235-'רשימות עזר'!$C$3)/('רשימות עזר'!$D$3)</f>
        <v>-0.1301587301587302</v>
      </c>
      <c r="J235" s="39">
        <f>($CN235-'רשימות עזר'!$C$4)/('רשימות עזר'!$D$4)</f>
        <v>-0.52191235059760976</v>
      </c>
      <c r="K235" s="40">
        <f>($CO235-'רשימות עזר'!$C$5)/('רשימות עזר'!$D$5)</f>
        <v>0.91496598639455762</v>
      </c>
      <c r="L235" s="41">
        <f>($CP235-'רשימות עזר'!$C$6)/('רשימות עזר'!$D$6)</f>
        <v>0.49290780141843993</v>
      </c>
      <c r="M235" s="42">
        <f>(CQ235-'רשימות עזר'!$C$7)/('רשימות עזר'!$D$7)</f>
        <v>-0.92652552926525511</v>
      </c>
      <c r="N235" s="73">
        <f t="shared" si="24"/>
        <v>-1.0932627646326276</v>
      </c>
      <c r="O235">
        <v>1</v>
      </c>
      <c r="P235">
        <v>8</v>
      </c>
      <c r="Q235" t="b">
        <v>0</v>
      </c>
      <c r="R235" s="4">
        <v>7</v>
      </c>
      <c r="S235" s="4">
        <v>1</v>
      </c>
      <c r="T235" s="4">
        <v>1</v>
      </c>
      <c r="U235" s="4">
        <v>2</v>
      </c>
      <c r="V235" s="4">
        <v>2</v>
      </c>
      <c r="W235" s="4">
        <v>1</v>
      </c>
      <c r="X235" s="4">
        <v>2</v>
      </c>
      <c r="Y235" s="4">
        <v>1</v>
      </c>
      <c r="Z235" s="4">
        <v>1</v>
      </c>
      <c r="AA235" s="4">
        <v>1</v>
      </c>
      <c r="AB235" s="4">
        <v>1</v>
      </c>
      <c r="AC235" s="4">
        <v>1</v>
      </c>
      <c r="AD235" s="4">
        <v>1</v>
      </c>
      <c r="AE235" s="4">
        <v>1</v>
      </c>
      <c r="AF235" s="4">
        <v>1</v>
      </c>
      <c r="AG235" s="6">
        <v>3</v>
      </c>
      <c r="AH235" s="12">
        <v>3</v>
      </c>
      <c r="AI235" s="6">
        <v>1</v>
      </c>
      <c r="AJ235" s="10">
        <v>2</v>
      </c>
      <c r="AK235" s="6">
        <v>2</v>
      </c>
      <c r="AL235" s="8">
        <v>2</v>
      </c>
      <c r="AM235" s="14">
        <v>3</v>
      </c>
      <c r="AN235" s="6">
        <v>1</v>
      </c>
      <c r="AO235" s="12">
        <v>3</v>
      </c>
      <c r="AP235" s="6">
        <v>2</v>
      </c>
      <c r="AQ235" s="10">
        <v>1</v>
      </c>
      <c r="AR235" s="6">
        <v>1</v>
      </c>
      <c r="AS235" s="8">
        <v>2</v>
      </c>
      <c r="AT235" s="14">
        <v>2</v>
      </c>
      <c r="AU235" s="6">
        <v>1</v>
      </c>
      <c r="AV235" s="12">
        <v>3</v>
      </c>
      <c r="AW235" s="6">
        <v>2</v>
      </c>
      <c r="AX235" s="10">
        <v>1</v>
      </c>
      <c r="AY235" s="6">
        <v>1</v>
      </c>
      <c r="AZ235" s="8">
        <v>1</v>
      </c>
      <c r="BA235" s="14">
        <v>3</v>
      </c>
      <c r="BB235" s="6">
        <v>1</v>
      </c>
      <c r="BC235" s="12">
        <v>3</v>
      </c>
      <c r="BD235" s="6">
        <v>1</v>
      </c>
      <c r="BE235" s="10">
        <v>2</v>
      </c>
      <c r="BF235" s="6">
        <v>1</v>
      </c>
      <c r="BG235" s="8">
        <v>3</v>
      </c>
      <c r="BH235" s="14">
        <v>3</v>
      </c>
      <c r="BI235" s="6">
        <v>1</v>
      </c>
      <c r="BJ235" s="12">
        <v>3</v>
      </c>
      <c r="BK235" s="6">
        <v>1</v>
      </c>
      <c r="BL235" s="10">
        <v>2</v>
      </c>
      <c r="BM235" s="6">
        <v>2</v>
      </c>
      <c r="BN235" s="8">
        <v>2</v>
      </c>
      <c r="BO235" s="14">
        <v>4</v>
      </c>
      <c r="BP235" s="6">
        <v>1</v>
      </c>
      <c r="BQ235" s="12">
        <v>3</v>
      </c>
      <c r="BR235" s="6">
        <v>2</v>
      </c>
      <c r="BS235" s="10">
        <v>2</v>
      </c>
      <c r="BT235" s="6">
        <v>1</v>
      </c>
      <c r="BU235" s="8">
        <v>2</v>
      </c>
      <c r="BV235" s="14">
        <v>3</v>
      </c>
      <c r="BW235" s="6">
        <v>3</v>
      </c>
      <c r="BX235" s="12">
        <v>2</v>
      </c>
      <c r="BY235" s="6">
        <v>2</v>
      </c>
      <c r="BZ235" s="10">
        <v>1</v>
      </c>
      <c r="CA235" s="6">
        <v>2</v>
      </c>
      <c r="CB235" s="8">
        <v>2</v>
      </c>
      <c r="CC235" s="14">
        <v>3</v>
      </c>
      <c r="CD235" s="6">
        <v>2</v>
      </c>
      <c r="CE235" s="12">
        <v>2</v>
      </c>
      <c r="CF235" s="6">
        <v>1</v>
      </c>
      <c r="CG235" s="10">
        <v>2</v>
      </c>
      <c r="CH235" s="6">
        <v>1</v>
      </c>
      <c r="CI235" s="8">
        <v>3</v>
      </c>
      <c r="CJ235" s="14">
        <v>3</v>
      </c>
      <c r="CK235" s="58">
        <f t="shared" si="25"/>
        <v>24</v>
      </c>
      <c r="CL235" s="59">
        <f t="shared" si="26"/>
        <v>35</v>
      </c>
      <c r="CM235" s="60">
        <f t="shared" si="27"/>
        <v>22</v>
      </c>
      <c r="CN235" s="61">
        <f t="shared" si="28"/>
        <v>13</v>
      </c>
      <c r="CO235" s="62">
        <f t="shared" si="29"/>
        <v>17</v>
      </c>
      <c r="CP235" s="63">
        <f t="shared" si="30"/>
        <v>24</v>
      </c>
      <c r="CQ235" s="64">
        <f t="shared" si="31"/>
        <v>112</v>
      </c>
    </row>
    <row r="236" spans="1:95" x14ac:dyDescent="0.25">
      <c r="A236" s="1">
        <v>42164.233368055553</v>
      </c>
      <c r="B236" t="s">
        <v>916</v>
      </c>
      <c r="C236" t="s">
        <v>916</v>
      </c>
      <c r="D236" t="s">
        <v>428</v>
      </c>
      <c r="E236" t="s">
        <v>917</v>
      </c>
      <c r="F236" t="s">
        <v>142</v>
      </c>
      <c r="G236" s="29">
        <f>(SUM(R236:AF236)-'רשימות עזר'!$C$8)/'רשימות עזר'!$D$8</f>
        <v>-0.72666666666666657</v>
      </c>
      <c r="H236" s="37">
        <f>(SUM(AG236+AI236+AK236+AN236+AP236+AR236+AU236+AW236+BB236+BD236+BF236+BI236+BK236+BM236+BP236+BR236+BT236+BW236+BY236+CA236+CD236+CF236+CH236)-'רשימות עזר'!$C$2)/'רשימות עזר'!$D$2</f>
        <v>-0.5072886297376088</v>
      </c>
      <c r="I236" s="38">
        <f>($CM236-'רשימות עזר'!$C$3)/('רשימות עזר'!$D$3)</f>
        <v>2.4095238095238094</v>
      </c>
      <c r="J236" s="39">
        <f>($CN236-'רשימות עזר'!$C$4)/('רשימות עזר'!$D$4)</f>
        <v>-1.318725099601594</v>
      </c>
      <c r="K236" s="40">
        <f>($CO236-'רשימות עזר'!$C$5)/('רשימות עזר'!$D$5)</f>
        <v>1.2551020408163265</v>
      </c>
      <c r="L236" s="41">
        <f>($CP236-'רשימות עזר'!$C$6)/('רשימות עזר'!$D$6)</f>
        <v>1.2021276595744683</v>
      </c>
      <c r="M236" s="42">
        <f>(CQ236-'רשימות עזר'!$C$7)/('רשימות עזר'!$D$7)</f>
        <v>1.0660024906600252</v>
      </c>
      <c r="N236" s="73">
        <f t="shared" si="24"/>
        <v>0.1696679119966793</v>
      </c>
      <c r="O236">
        <v>1</v>
      </c>
      <c r="P236">
        <v>8</v>
      </c>
      <c r="Q236" t="b">
        <v>0</v>
      </c>
      <c r="R236" s="4">
        <v>8</v>
      </c>
      <c r="S236" s="4">
        <v>1</v>
      </c>
      <c r="T236" s="4">
        <v>1</v>
      </c>
      <c r="U236" s="4">
        <v>2</v>
      </c>
      <c r="V236" s="4">
        <v>2</v>
      </c>
      <c r="W236" s="4">
        <v>1</v>
      </c>
      <c r="X236" s="4">
        <v>1</v>
      </c>
      <c r="Y236" s="4">
        <v>2</v>
      </c>
      <c r="Z236" s="4">
        <v>2</v>
      </c>
      <c r="AA236" s="4">
        <v>2</v>
      </c>
      <c r="AB236" s="4">
        <v>2</v>
      </c>
      <c r="AC236" s="4">
        <v>2</v>
      </c>
      <c r="AD236" s="4">
        <v>2</v>
      </c>
      <c r="AE236" s="4">
        <v>2</v>
      </c>
      <c r="AF236" s="4">
        <v>2</v>
      </c>
      <c r="AG236" s="6">
        <v>3</v>
      </c>
      <c r="AH236" s="12">
        <v>4</v>
      </c>
      <c r="AI236" s="6">
        <v>1</v>
      </c>
      <c r="AJ236" s="10">
        <v>1</v>
      </c>
      <c r="AK236" s="6">
        <v>3</v>
      </c>
      <c r="AL236" s="8">
        <v>2</v>
      </c>
      <c r="AM236" s="14">
        <v>4</v>
      </c>
      <c r="AN236" s="6">
        <v>2</v>
      </c>
      <c r="AO236" s="12">
        <v>3</v>
      </c>
      <c r="AP236" s="6">
        <v>2</v>
      </c>
      <c r="AQ236" s="10">
        <v>1</v>
      </c>
      <c r="AR236" s="6">
        <v>1</v>
      </c>
      <c r="AS236" s="8">
        <v>2</v>
      </c>
      <c r="AT236" s="14">
        <v>2</v>
      </c>
      <c r="AU236" s="6">
        <v>1</v>
      </c>
      <c r="AV236" s="12">
        <v>4</v>
      </c>
      <c r="AW236" s="6">
        <v>2</v>
      </c>
      <c r="AX236" s="10">
        <v>1</v>
      </c>
      <c r="AY236" s="6">
        <v>1</v>
      </c>
      <c r="AZ236" s="8">
        <v>2</v>
      </c>
      <c r="BA236" s="14">
        <v>3</v>
      </c>
      <c r="BB236" s="6">
        <v>1</v>
      </c>
      <c r="BC236" s="12">
        <v>4</v>
      </c>
      <c r="BD236" s="6">
        <v>3</v>
      </c>
      <c r="BE236" s="10">
        <v>3</v>
      </c>
      <c r="BF236" s="6">
        <v>1</v>
      </c>
      <c r="BG236" s="8">
        <v>3</v>
      </c>
      <c r="BH236" s="14">
        <v>4</v>
      </c>
      <c r="BI236" s="6">
        <v>1</v>
      </c>
      <c r="BJ236" s="12">
        <v>4</v>
      </c>
      <c r="BK236" s="6">
        <v>3</v>
      </c>
      <c r="BL236" s="10">
        <v>1</v>
      </c>
      <c r="BM236" s="6">
        <v>1</v>
      </c>
      <c r="BN236" s="8">
        <v>4</v>
      </c>
      <c r="BO236" s="14">
        <v>3</v>
      </c>
      <c r="BP236" s="6">
        <v>1</v>
      </c>
      <c r="BQ236" s="12">
        <v>3</v>
      </c>
      <c r="BR236" s="6">
        <v>3</v>
      </c>
      <c r="BS236" s="10">
        <v>2</v>
      </c>
      <c r="BT236" s="6">
        <v>2</v>
      </c>
      <c r="BU236" s="8">
        <v>2</v>
      </c>
      <c r="BV236" s="14">
        <v>3</v>
      </c>
      <c r="BW236" s="6">
        <v>1</v>
      </c>
      <c r="BX236" s="12">
        <v>4</v>
      </c>
      <c r="BY236" s="6">
        <v>3</v>
      </c>
      <c r="BZ236" s="10">
        <v>1</v>
      </c>
      <c r="CA236" s="6">
        <v>2</v>
      </c>
      <c r="CB236" s="8">
        <v>2</v>
      </c>
      <c r="CC236" s="14">
        <v>3</v>
      </c>
      <c r="CD236" s="6">
        <v>3</v>
      </c>
      <c r="CE236" s="12">
        <v>4</v>
      </c>
      <c r="CF236" s="6">
        <v>1</v>
      </c>
      <c r="CG236" s="10">
        <v>1</v>
      </c>
      <c r="CH236" s="6">
        <v>1</v>
      </c>
      <c r="CI236" s="8">
        <v>1</v>
      </c>
      <c r="CJ236" s="14">
        <v>4</v>
      </c>
      <c r="CK236" s="58">
        <f t="shared" si="25"/>
        <v>32</v>
      </c>
      <c r="CL236" s="59">
        <f t="shared" si="26"/>
        <v>42</v>
      </c>
      <c r="CM236" s="60">
        <f t="shared" si="27"/>
        <v>30</v>
      </c>
      <c r="CN236" s="61">
        <f t="shared" si="28"/>
        <v>11</v>
      </c>
      <c r="CO236" s="62">
        <f t="shared" si="29"/>
        <v>18</v>
      </c>
      <c r="CP236" s="63">
        <f t="shared" si="30"/>
        <v>26</v>
      </c>
      <c r="CQ236" s="64">
        <f t="shared" si="31"/>
        <v>128</v>
      </c>
    </row>
    <row r="237" spans="1:95" x14ac:dyDescent="0.25">
      <c r="A237" s="1">
        <v>42170.269282407404</v>
      </c>
      <c r="B237" t="s">
        <v>968</v>
      </c>
      <c r="C237" t="s">
        <v>968</v>
      </c>
      <c r="D237" t="s">
        <v>428</v>
      </c>
      <c r="E237" t="s">
        <v>969</v>
      </c>
      <c r="F237" t="s">
        <v>142</v>
      </c>
      <c r="G237" s="29">
        <f>(SUM(R237:AF237)-'רשימות עזר'!$C$8)/'רשימות עזר'!$D$8</f>
        <v>-0.32666666666666655</v>
      </c>
      <c r="H237" s="37">
        <f>(SUM(AG237+AI237+AK237+AN237+AP237+AR237+AU237+AW237+BB237+BD237+BF237+BI237+BK237+BM237+BP237+BR237+BT237+BW237+BY237+CA237+CD237+CF237+CH237)-'רשימות עזר'!$C$2)/'רשימות עזר'!$D$2</f>
        <v>-0.36151603498542229</v>
      </c>
      <c r="I237" s="38">
        <f>($CM237-'רשימות עזר'!$C$3)/('רשימות עזר'!$D$3)</f>
        <v>-0.44761904761904769</v>
      </c>
      <c r="J237" s="39">
        <f>($CN237-'רשימות עזר'!$C$4)/('רשימות עזר'!$D$4)</f>
        <v>-0.12350597609561774</v>
      </c>
      <c r="K237" s="40">
        <f>($CO237-'רשימות עזר'!$C$5)/('רשימות עזר'!$D$5)</f>
        <v>1.2551020408163265</v>
      </c>
      <c r="L237" s="41">
        <f>($CP237-'רשימות עזר'!$C$6)/('רשימות עזר'!$D$6)</f>
        <v>-0.92553191489361686</v>
      </c>
      <c r="M237" s="42">
        <f>(CQ237-'רשימות עזר'!$C$7)/('רשימות עזר'!$D$7)</f>
        <v>-0.30386052303860495</v>
      </c>
      <c r="N237" s="73">
        <f t="shared" si="24"/>
        <v>-0.31526359485263578</v>
      </c>
      <c r="O237">
        <v>3</v>
      </c>
      <c r="P237">
        <v>7</v>
      </c>
      <c r="Q237" t="b">
        <v>0</v>
      </c>
      <c r="R237" s="4">
        <v>3</v>
      </c>
      <c r="S237" s="4">
        <v>1</v>
      </c>
      <c r="T237" s="4">
        <v>3</v>
      </c>
      <c r="U237" s="4">
        <v>3</v>
      </c>
      <c r="V237" s="4">
        <v>2</v>
      </c>
      <c r="W237" s="4">
        <v>1</v>
      </c>
      <c r="X237" s="4">
        <v>1</v>
      </c>
      <c r="Y237" s="4">
        <v>1</v>
      </c>
      <c r="Z237" s="4">
        <v>4</v>
      </c>
      <c r="AA237" s="4">
        <v>3</v>
      </c>
      <c r="AB237" s="4">
        <v>2</v>
      </c>
      <c r="AC237" s="4">
        <v>6</v>
      </c>
      <c r="AD237" s="4">
        <v>3</v>
      </c>
      <c r="AE237" s="4">
        <v>2</v>
      </c>
      <c r="AF237" s="4">
        <v>3</v>
      </c>
      <c r="AG237" s="6">
        <v>3</v>
      </c>
      <c r="AH237" s="12">
        <v>3</v>
      </c>
      <c r="AI237" s="6">
        <v>2</v>
      </c>
      <c r="AJ237" s="10">
        <v>1</v>
      </c>
      <c r="AK237" s="6">
        <v>2</v>
      </c>
      <c r="AL237" s="8">
        <v>2</v>
      </c>
      <c r="AM237" s="14">
        <v>3</v>
      </c>
      <c r="AN237" s="6">
        <v>1</v>
      </c>
      <c r="AO237" s="12">
        <v>3</v>
      </c>
      <c r="AP237" s="6">
        <v>2</v>
      </c>
      <c r="AQ237" s="10">
        <v>2</v>
      </c>
      <c r="AR237" s="6">
        <v>2</v>
      </c>
      <c r="AS237" s="8">
        <v>2</v>
      </c>
      <c r="AT237" s="14">
        <v>2</v>
      </c>
      <c r="AU237" s="6">
        <v>1</v>
      </c>
      <c r="AV237" s="12">
        <v>2</v>
      </c>
      <c r="AW237" s="6">
        <v>2</v>
      </c>
      <c r="AX237" s="10">
        <v>1</v>
      </c>
      <c r="AY237" s="6">
        <v>1</v>
      </c>
      <c r="AZ237" s="8">
        <v>2</v>
      </c>
      <c r="BA237" s="14">
        <v>2</v>
      </c>
      <c r="BB237" s="6">
        <v>2</v>
      </c>
      <c r="BC237" s="12">
        <v>3</v>
      </c>
      <c r="BD237" s="6">
        <v>2</v>
      </c>
      <c r="BE237" s="10">
        <v>2</v>
      </c>
      <c r="BF237" s="6">
        <v>1</v>
      </c>
      <c r="BG237" s="8">
        <v>3</v>
      </c>
      <c r="BH237" s="14">
        <v>3</v>
      </c>
      <c r="BI237" s="6">
        <v>3</v>
      </c>
      <c r="BJ237" s="12">
        <v>3</v>
      </c>
      <c r="BK237" s="6">
        <v>3</v>
      </c>
      <c r="BL237" s="10">
        <v>2</v>
      </c>
      <c r="BM237" s="6">
        <v>1</v>
      </c>
      <c r="BN237" s="8">
        <v>2</v>
      </c>
      <c r="BO237" s="14">
        <v>3</v>
      </c>
      <c r="BP237" s="6">
        <v>2</v>
      </c>
      <c r="BQ237" s="12">
        <v>3</v>
      </c>
      <c r="BR237" s="6">
        <v>2</v>
      </c>
      <c r="BS237" s="10">
        <v>2</v>
      </c>
      <c r="BT237" s="6">
        <v>1</v>
      </c>
      <c r="BU237" s="8">
        <v>2</v>
      </c>
      <c r="BV237" s="14">
        <v>2</v>
      </c>
      <c r="BW237" s="6">
        <v>1</v>
      </c>
      <c r="BX237" s="12">
        <v>2</v>
      </c>
      <c r="BY237" s="6">
        <v>2</v>
      </c>
      <c r="BZ237" s="10">
        <v>1</v>
      </c>
      <c r="CA237" s="6">
        <v>2</v>
      </c>
      <c r="CB237" s="8">
        <v>3</v>
      </c>
      <c r="CC237" s="14">
        <v>2</v>
      </c>
      <c r="CD237" s="6">
        <v>2</v>
      </c>
      <c r="CE237" s="12">
        <v>2</v>
      </c>
      <c r="CF237" s="6">
        <v>2</v>
      </c>
      <c r="CG237" s="10">
        <v>3</v>
      </c>
      <c r="CH237" s="6">
        <v>2</v>
      </c>
      <c r="CI237" s="8">
        <v>2</v>
      </c>
      <c r="CJ237" s="14">
        <v>3</v>
      </c>
      <c r="CK237" s="58">
        <f t="shared" si="25"/>
        <v>38</v>
      </c>
      <c r="CL237" s="59">
        <f t="shared" si="26"/>
        <v>43</v>
      </c>
      <c r="CM237" s="60">
        <f t="shared" si="27"/>
        <v>21</v>
      </c>
      <c r="CN237" s="61">
        <f t="shared" si="28"/>
        <v>14</v>
      </c>
      <c r="CO237" s="62">
        <f t="shared" si="29"/>
        <v>18</v>
      </c>
      <c r="CP237" s="63">
        <f t="shared" si="30"/>
        <v>20</v>
      </c>
      <c r="CQ237" s="64">
        <f t="shared" si="31"/>
        <v>117</v>
      </c>
    </row>
    <row r="238" spans="1:95" x14ac:dyDescent="0.25">
      <c r="A238" s="1">
        <v>42183.174513888887</v>
      </c>
      <c r="B238" t="s">
        <v>1018</v>
      </c>
      <c r="C238" t="s">
        <v>1018</v>
      </c>
      <c r="D238" t="s">
        <v>428</v>
      </c>
      <c r="E238" t="s">
        <v>1019</v>
      </c>
      <c r="F238" t="s">
        <v>142</v>
      </c>
      <c r="G238" s="29">
        <f>(SUM(R238:AF238)-'רשימות עזר'!$C$8)/'רשימות עזר'!$D$8</f>
        <v>-0.92666666666666653</v>
      </c>
      <c r="H238" s="37">
        <f>(SUM(AG238+AI238+AK238+AN238+AP238+AR238+AU238+AW238+BB238+BD238+BF238+BI238+BK238+BM238+BP238+BR238+BT238+BW238+BY238+CA238+CD238+CF238+CH238)-'רשימות עזר'!$C$2)/'רשימות עזר'!$D$2</f>
        <v>-1.8192419825072881</v>
      </c>
      <c r="I238" s="38">
        <f>($CM238-'רשימות עזר'!$C$3)/('רשימות עזר'!$D$3)</f>
        <v>1.7746031746031745</v>
      </c>
      <c r="J238" s="39">
        <f>($CN238-'רשימות עזר'!$C$4)/('רשימות עזר'!$D$4)</f>
        <v>-2.5139442231075702</v>
      </c>
      <c r="K238" s="40">
        <f>($CO238-'רשימות עזר'!$C$5)/('רשימות עזר'!$D$5)</f>
        <v>-2.1462585034013606</v>
      </c>
      <c r="L238" s="41">
        <f>($CP238-'רשימות עזר'!$C$6)/('רשימות עזר'!$D$6)</f>
        <v>1.5567375886524826</v>
      </c>
      <c r="M238" s="42">
        <f>(CQ238-'רשימות עזר'!$C$7)/('רשימות עזר'!$D$7)</f>
        <v>-1.7982565379825652</v>
      </c>
      <c r="N238" s="73">
        <f t="shared" si="24"/>
        <v>-1.3624616023246159</v>
      </c>
      <c r="O238">
        <v>1</v>
      </c>
      <c r="P238">
        <v>8</v>
      </c>
      <c r="Q238" t="b">
        <v>0</v>
      </c>
      <c r="R238" s="4">
        <v>1</v>
      </c>
      <c r="S238" s="4">
        <v>1</v>
      </c>
      <c r="T238" s="4">
        <v>1</v>
      </c>
      <c r="U238" s="4">
        <v>2</v>
      </c>
      <c r="V238" s="4">
        <v>2</v>
      </c>
      <c r="W238" s="4">
        <v>6</v>
      </c>
      <c r="X238" s="4">
        <v>1</v>
      </c>
      <c r="Y238" s="4">
        <v>1</v>
      </c>
      <c r="Z238" s="4">
        <v>1</v>
      </c>
      <c r="AA238" s="4">
        <v>1</v>
      </c>
      <c r="AB238" s="4">
        <v>2</v>
      </c>
      <c r="AC238" s="4">
        <v>1</v>
      </c>
      <c r="AD238" s="4">
        <v>5</v>
      </c>
      <c r="AE238" s="4">
        <v>2</v>
      </c>
      <c r="AF238" s="4">
        <v>2</v>
      </c>
      <c r="AG238" s="6">
        <v>4</v>
      </c>
      <c r="AH238" s="12">
        <v>4</v>
      </c>
      <c r="AI238" s="6">
        <v>1</v>
      </c>
      <c r="AJ238" s="10">
        <v>1</v>
      </c>
      <c r="AK238" s="6">
        <v>2</v>
      </c>
      <c r="AL238" s="8">
        <v>1</v>
      </c>
      <c r="AM238" s="14">
        <v>4</v>
      </c>
      <c r="AN238" s="6">
        <v>1</v>
      </c>
      <c r="AO238" s="12">
        <v>3</v>
      </c>
      <c r="AP238" s="6">
        <v>1</v>
      </c>
      <c r="AQ238" s="10">
        <v>1</v>
      </c>
      <c r="AR238" s="6">
        <v>1</v>
      </c>
      <c r="AS238" s="8">
        <v>1</v>
      </c>
      <c r="AT238" s="14">
        <v>2</v>
      </c>
      <c r="AU238" s="6">
        <v>1</v>
      </c>
      <c r="AV238" s="12">
        <v>4</v>
      </c>
      <c r="AW238" s="6">
        <v>3</v>
      </c>
      <c r="AX238" s="10">
        <v>1</v>
      </c>
      <c r="AY238" s="6">
        <v>1</v>
      </c>
      <c r="AZ238" s="8">
        <v>1</v>
      </c>
      <c r="BA238" s="14">
        <v>3</v>
      </c>
      <c r="BB238" s="6">
        <v>1</v>
      </c>
      <c r="BC238" s="12">
        <v>4</v>
      </c>
      <c r="BD238" s="6">
        <v>1</v>
      </c>
      <c r="BE238" s="10">
        <v>1</v>
      </c>
      <c r="BF238" s="6">
        <v>1</v>
      </c>
      <c r="BG238" s="8">
        <v>1</v>
      </c>
      <c r="BH238" s="14">
        <v>4</v>
      </c>
      <c r="BI238" s="6">
        <v>1</v>
      </c>
      <c r="BJ238" s="12">
        <v>4</v>
      </c>
      <c r="BK238" s="6">
        <v>3</v>
      </c>
      <c r="BL238" s="10">
        <v>1</v>
      </c>
      <c r="BM238" s="6">
        <v>2</v>
      </c>
      <c r="BN238" s="8">
        <v>1</v>
      </c>
      <c r="BO238" s="14">
        <v>4</v>
      </c>
      <c r="BP238" s="6">
        <v>1</v>
      </c>
      <c r="BQ238" s="12">
        <v>4</v>
      </c>
      <c r="BR238" s="6">
        <v>1</v>
      </c>
      <c r="BS238" s="10">
        <v>1</v>
      </c>
      <c r="BT238" s="6">
        <v>1</v>
      </c>
      <c r="BU238" s="8">
        <v>1</v>
      </c>
      <c r="BV238" s="14">
        <v>3</v>
      </c>
      <c r="BW238" s="6">
        <v>1</v>
      </c>
      <c r="BX238" s="12">
        <v>2</v>
      </c>
      <c r="BY238" s="6">
        <v>2</v>
      </c>
      <c r="BZ238" s="10">
        <v>1</v>
      </c>
      <c r="CA238" s="6">
        <v>1</v>
      </c>
      <c r="CB238" s="8">
        <v>1</v>
      </c>
      <c r="CC238" s="14">
        <v>3</v>
      </c>
      <c r="CD238" s="6">
        <v>1</v>
      </c>
      <c r="CE238" s="12">
        <v>3</v>
      </c>
      <c r="CF238" s="6">
        <v>1</v>
      </c>
      <c r="CG238" s="10">
        <v>1</v>
      </c>
      <c r="CH238" s="6">
        <v>1</v>
      </c>
      <c r="CI238" s="8">
        <v>1</v>
      </c>
      <c r="CJ238" s="14">
        <v>4</v>
      </c>
      <c r="CK238" s="58">
        <f t="shared" si="25"/>
        <v>29</v>
      </c>
      <c r="CL238" s="59">
        <f t="shared" si="26"/>
        <v>33</v>
      </c>
      <c r="CM238" s="60">
        <f t="shared" si="27"/>
        <v>28</v>
      </c>
      <c r="CN238" s="61">
        <f t="shared" si="28"/>
        <v>8</v>
      </c>
      <c r="CO238" s="62">
        <f t="shared" si="29"/>
        <v>8</v>
      </c>
      <c r="CP238" s="63">
        <f t="shared" si="30"/>
        <v>27</v>
      </c>
      <c r="CQ238" s="64">
        <f t="shared" si="31"/>
        <v>105</v>
      </c>
    </row>
    <row r="239" spans="1:95" x14ac:dyDescent="0.25">
      <c r="A239" s="1">
        <v>41792.268680555557</v>
      </c>
      <c r="B239" t="s">
        <v>194</v>
      </c>
      <c r="C239" t="s">
        <v>194</v>
      </c>
      <c r="D239" t="s">
        <v>73</v>
      </c>
      <c r="E239" t="s">
        <v>195</v>
      </c>
      <c r="F239" t="s">
        <v>196</v>
      </c>
      <c r="G239" s="29">
        <f>(SUM(R239:AF239)-'רשימות עזר'!$C$8)/'רשימות עזר'!$D$8</f>
        <v>0.47333333333333344</v>
      </c>
      <c r="H239" s="37">
        <f>(SUM(AG239+AI239+AK239+AN239+AP239+AR239+AU239+AW239+BB239+BD239+BF239+BI239+BK239+BM239+BP239+BR239+BT239+BW239+BY239+CA239+CD239+CF239+CH239)-'רשימות עזר'!$C$2)/'רשימות עזר'!$D$2</f>
        <v>-0.94460641399416856</v>
      </c>
      <c r="I239" s="38">
        <f>($CM239-'רשימות עזר'!$C$3)/('רשימות עזר'!$D$3)</f>
        <v>0.18730158730158727</v>
      </c>
      <c r="J239" s="39">
        <f>($CN239-'רשימות עזר'!$C$4)/('רשימות עזר'!$D$4)</f>
        <v>-0.12350597609561774</v>
      </c>
      <c r="K239" s="40">
        <f>($CO239-'רשימות עזר'!$C$5)/('רשימות עזר'!$D$5)</f>
        <v>-1.1258503401360547</v>
      </c>
      <c r="L239" s="41">
        <f>($CP239-'רשימות עזר'!$C$6)/('רשימות עזר'!$D$6)</f>
        <v>-0.57092198581560272</v>
      </c>
      <c r="M239" s="42">
        <f>(CQ239-'רשימות עזר'!$C$7)/('רשימות עזר'!$D$7)</f>
        <v>-1.3001245330012452</v>
      </c>
      <c r="N239" s="73">
        <f t="shared" si="24"/>
        <v>-0.41339559983395591</v>
      </c>
      <c r="O239">
        <v>1</v>
      </c>
      <c r="P239">
        <v>4</v>
      </c>
      <c r="Q239" t="b">
        <v>0</v>
      </c>
      <c r="R239" s="4">
        <v>7</v>
      </c>
      <c r="S239" s="4">
        <v>1</v>
      </c>
      <c r="T239" s="4">
        <v>1</v>
      </c>
      <c r="U239" s="4">
        <v>3</v>
      </c>
      <c r="V239" s="4">
        <v>2</v>
      </c>
      <c r="W239" s="4">
        <v>1</v>
      </c>
      <c r="X239" s="4">
        <v>2</v>
      </c>
      <c r="Y239" s="4">
        <v>5</v>
      </c>
      <c r="Z239" s="4">
        <v>7</v>
      </c>
      <c r="AA239" s="4">
        <v>3</v>
      </c>
      <c r="AB239" s="4">
        <v>2</v>
      </c>
      <c r="AC239" s="4">
        <v>3</v>
      </c>
      <c r="AD239" s="4">
        <v>8</v>
      </c>
      <c r="AE239" s="4">
        <v>2</v>
      </c>
      <c r="AF239" s="4">
        <v>3</v>
      </c>
      <c r="AG239" s="6">
        <v>3</v>
      </c>
      <c r="AH239" s="12">
        <v>2</v>
      </c>
      <c r="AI239" s="6">
        <v>1</v>
      </c>
      <c r="AJ239" s="10">
        <v>3</v>
      </c>
      <c r="AK239" s="6">
        <v>1</v>
      </c>
      <c r="AL239" s="8">
        <v>1</v>
      </c>
      <c r="AM239" s="14">
        <v>3</v>
      </c>
      <c r="AN239" s="6">
        <v>1</v>
      </c>
      <c r="AO239" s="12">
        <v>3</v>
      </c>
      <c r="AP239" s="6">
        <v>2</v>
      </c>
      <c r="AQ239" s="10">
        <v>1</v>
      </c>
      <c r="AR239" s="6">
        <v>1</v>
      </c>
      <c r="AS239" s="8">
        <v>2</v>
      </c>
      <c r="AT239" s="14">
        <v>1</v>
      </c>
      <c r="AU239" s="6">
        <v>1</v>
      </c>
      <c r="AV239" s="12">
        <v>4</v>
      </c>
      <c r="AW239" s="6">
        <v>2</v>
      </c>
      <c r="AX239" s="10">
        <v>2</v>
      </c>
      <c r="AY239" s="6">
        <v>1</v>
      </c>
      <c r="AZ239" s="8">
        <v>1</v>
      </c>
      <c r="BA239" s="14">
        <v>3</v>
      </c>
      <c r="BB239" s="6">
        <v>2</v>
      </c>
      <c r="BC239" s="12">
        <v>4</v>
      </c>
      <c r="BD239" s="6">
        <v>1</v>
      </c>
      <c r="BE239" s="10">
        <v>2</v>
      </c>
      <c r="BF239" s="6">
        <v>2</v>
      </c>
      <c r="BG239" s="8">
        <v>1</v>
      </c>
      <c r="BH239" s="14">
        <v>3</v>
      </c>
      <c r="BI239" s="6">
        <v>2</v>
      </c>
      <c r="BJ239" s="12">
        <v>3</v>
      </c>
      <c r="BK239" s="6">
        <v>2</v>
      </c>
      <c r="BL239" s="10">
        <v>1</v>
      </c>
      <c r="BM239" s="6">
        <v>2</v>
      </c>
      <c r="BN239" s="8">
        <v>2</v>
      </c>
      <c r="BO239" s="14">
        <v>3</v>
      </c>
      <c r="BP239" s="6">
        <v>2</v>
      </c>
      <c r="BQ239" s="12">
        <v>2</v>
      </c>
      <c r="BR239" s="6">
        <v>2</v>
      </c>
      <c r="BS239" s="10">
        <v>2</v>
      </c>
      <c r="BT239" s="6">
        <v>2</v>
      </c>
      <c r="BU239" s="8">
        <v>2</v>
      </c>
      <c r="BV239" s="14">
        <v>2</v>
      </c>
      <c r="BW239" s="6">
        <v>1</v>
      </c>
      <c r="BX239" s="12">
        <v>2</v>
      </c>
      <c r="BY239" s="6">
        <v>2</v>
      </c>
      <c r="BZ239" s="10">
        <v>1</v>
      </c>
      <c r="CA239" s="6">
        <v>3</v>
      </c>
      <c r="CB239" s="8">
        <v>1</v>
      </c>
      <c r="CC239" s="14">
        <v>4</v>
      </c>
      <c r="CD239" s="6">
        <v>2</v>
      </c>
      <c r="CE239" s="12">
        <v>3</v>
      </c>
      <c r="CF239" s="6">
        <v>1</v>
      </c>
      <c r="CG239" s="10">
        <v>2</v>
      </c>
      <c r="CH239" s="6">
        <v>1</v>
      </c>
      <c r="CI239" s="8">
        <v>1</v>
      </c>
      <c r="CJ239" s="14">
        <v>2</v>
      </c>
      <c r="CK239" s="58">
        <f t="shared" si="25"/>
        <v>50</v>
      </c>
      <c r="CL239" s="59">
        <f t="shared" si="26"/>
        <v>39</v>
      </c>
      <c r="CM239" s="60">
        <f t="shared" si="27"/>
        <v>23</v>
      </c>
      <c r="CN239" s="61">
        <f t="shared" si="28"/>
        <v>14</v>
      </c>
      <c r="CO239" s="62">
        <f t="shared" si="29"/>
        <v>11</v>
      </c>
      <c r="CP239" s="63">
        <f t="shared" si="30"/>
        <v>21</v>
      </c>
      <c r="CQ239" s="64">
        <f t="shared" si="31"/>
        <v>109</v>
      </c>
    </row>
    <row r="240" spans="1:95" x14ac:dyDescent="0.25">
      <c r="A240" s="1">
        <v>41798.289050925923</v>
      </c>
      <c r="B240" t="s">
        <v>209</v>
      </c>
      <c r="C240" t="s">
        <v>209</v>
      </c>
      <c r="D240" t="s">
        <v>73</v>
      </c>
      <c r="E240" t="s">
        <v>210</v>
      </c>
      <c r="F240" t="s">
        <v>196</v>
      </c>
      <c r="G240" s="29">
        <f>(SUM(R240:AF240)-'רשימות עזר'!$C$8)/'רשימות עזר'!$D$8</f>
        <v>0.87333333333333341</v>
      </c>
      <c r="H240" s="37">
        <f>(SUM(AG240+AI240+AK240+AN240+AP240+AR240+AU240+AW240+BB240+BD240+BF240+BI240+BK240+BM240+BP240+BR240+BT240+BW240+BY240+CA240+CD240+CF240+CH240)-'רשימות עזר'!$C$2)/'רשימות עזר'!$D$2</f>
        <v>1.970845481049563</v>
      </c>
      <c r="I240" s="38">
        <f>($CM240-'רשימות עזר'!$C$3)/('רשימות עזר'!$D$3)</f>
        <v>-0.76507936507936514</v>
      </c>
      <c r="J240" s="39">
        <f>($CN240-'רשימות עזר'!$C$4)/('רשימות עזר'!$D$4)</f>
        <v>-0.52191235059760976</v>
      </c>
      <c r="K240" s="40">
        <f>($CO240-'רשימות עזר'!$C$5)/('רשימות עזר'!$D$5)</f>
        <v>2.2755102040816326</v>
      </c>
      <c r="L240" s="41">
        <f>($CP240-'רשימות עזר'!$C$6)/('רשימות עזר'!$D$6)</f>
        <v>1.2021276595744683</v>
      </c>
      <c r="M240" s="42">
        <f>(CQ240-'רשימות עזר'!$C$7)/('רשימות עזר'!$D$7)</f>
        <v>2.8094645080946457</v>
      </c>
      <c r="N240" s="73">
        <f t="shared" si="24"/>
        <v>1.8413989207139896</v>
      </c>
      <c r="O240">
        <v>2</v>
      </c>
      <c r="P240">
        <v>4</v>
      </c>
      <c r="Q240" t="b">
        <v>0</v>
      </c>
      <c r="R240" s="4">
        <v>6</v>
      </c>
      <c r="S240" s="4">
        <v>2</v>
      </c>
      <c r="T240" s="4">
        <v>3</v>
      </c>
      <c r="U240" s="4">
        <v>7</v>
      </c>
      <c r="V240" s="4">
        <v>2</v>
      </c>
      <c r="W240" s="4">
        <v>2</v>
      </c>
      <c r="X240" s="4">
        <v>8</v>
      </c>
      <c r="Y240" s="4">
        <v>8</v>
      </c>
      <c r="Z240" s="4">
        <v>2</v>
      </c>
      <c r="AA240" s="4">
        <v>6</v>
      </c>
      <c r="AB240" s="4">
        <v>2</v>
      </c>
      <c r="AC240" s="4">
        <v>2</v>
      </c>
      <c r="AD240" s="4">
        <v>1</v>
      </c>
      <c r="AE240" s="4">
        <v>2</v>
      </c>
      <c r="AF240" s="4">
        <v>3</v>
      </c>
      <c r="AG240" s="6">
        <v>4</v>
      </c>
      <c r="AH240" s="12">
        <v>2</v>
      </c>
      <c r="AI240" s="6">
        <v>2</v>
      </c>
      <c r="AJ240" s="10">
        <v>1</v>
      </c>
      <c r="AK240" s="6">
        <v>3</v>
      </c>
      <c r="AL240" s="8">
        <v>3</v>
      </c>
      <c r="AM240" s="14">
        <v>2</v>
      </c>
      <c r="AN240" s="6">
        <v>2</v>
      </c>
      <c r="AO240" s="12">
        <v>2</v>
      </c>
      <c r="AP240" s="6">
        <v>3</v>
      </c>
      <c r="AQ240" s="10">
        <v>1</v>
      </c>
      <c r="AR240" s="6">
        <v>2</v>
      </c>
      <c r="AS240" s="8">
        <v>2</v>
      </c>
      <c r="AT240" s="14">
        <v>3</v>
      </c>
      <c r="AU240" s="6">
        <v>2</v>
      </c>
      <c r="AV240" s="12">
        <v>3</v>
      </c>
      <c r="AW240" s="6">
        <v>4</v>
      </c>
      <c r="AX240" s="10">
        <v>2</v>
      </c>
      <c r="AY240" s="6">
        <v>3</v>
      </c>
      <c r="AZ240" s="8">
        <v>2</v>
      </c>
      <c r="BA240" s="14">
        <v>4</v>
      </c>
      <c r="BB240" s="6">
        <v>2</v>
      </c>
      <c r="BC240" s="12">
        <v>4</v>
      </c>
      <c r="BD240" s="6">
        <v>2</v>
      </c>
      <c r="BE240" s="10">
        <v>1</v>
      </c>
      <c r="BF240" s="6">
        <v>3</v>
      </c>
      <c r="BG240" s="8">
        <v>2</v>
      </c>
      <c r="BH240" s="14">
        <v>4</v>
      </c>
      <c r="BI240" s="6">
        <v>3</v>
      </c>
      <c r="BJ240" s="12">
        <v>3</v>
      </c>
      <c r="BK240" s="6">
        <v>3</v>
      </c>
      <c r="BL240" s="10">
        <v>2</v>
      </c>
      <c r="BM240" s="6">
        <v>1</v>
      </c>
      <c r="BN240" s="8">
        <v>3</v>
      </c>
      <c r="BO240" s="14">
        <v>4</v>
      </c>
      <c r="BP240" s="6">
        <v>2</v>
      </c>
      <c r="BQ240" s="12">
        <v>4</v>
      </c>
      <c r="BR240" s="6">
        <v>3</v>
      </c>
      <c r="BS240" s="10">
        <v>2</v>
      </c>
      <c r="BT240" s="6">
        <v>3</v>
      </c>
      <c r="BU240" s="8">
        <v>3</v>
      </c>
      <c r="BV240" s="14">
        <v>4</v>
      </c>
      <c r="BW240" s="6">
        <v>3</v>
      </c>
      <c r="BX240" s="12">
        <v>1</v>
      </c>
      <c r="BY240" s="6">
        <v>1</v>
      </c>
      <c r="BZ240" s="10">
        <v>2</v>
      </c>
      <c r="CA240" s="6">
        <v>2</v>
      </c>
      <c r="CB240" s="8">
        <v>4</v>
      </c>
      <c r="CC240" s="14">
        <v>3</v>
      </c>
      <c r="CD240" s="6">
        <v>3</v>
      </c>
      <c r="CE240" s="12">
        <v>1</v>
      </c>
      <c r="CF240" s="6">
        <v>3</v>
      </c>
      <c r="CG240" s="10">
        <v>2</v>
      </c>
      <c r="CH240" s="6">
        <v>3</v>
      </c>
      <c r="CI240" s="8">
        <v>2</v>
      </c>
      <c r="CJ240" s="14">
        <v>2</v>
      </c>
      <c r="CK240" s="58">
        <f t="shared" si="25"/>
        <v>56</v>
      </c>
      <c r="CL240" s="59">
        <f t="shared" si="26"/>
        <v>59</v>
      </c>
      <c r="CM240" s="60">
        <f t="shared" si="27"/>
        <v>20</v>
      </c>
      <c r="CN240" s="61">
        <f t="shared" si="28"/>
        <v>13</v>
      </c>
      <c r="CO240" s="62">
        <f t="shared" si="29"/>
        <v>21</v>
      </c>
      <c r="CP240" s="63">
        <f t="shared" si="30"/>
        <v>26</v>
      </c>
      <c r="CQ240" s="64">
        <f t="shared" si="31"/>
        <v>142</v>
      </c>
    </row>
    <row r="241" spans="1:95" x14ac:dyDescent="0.25">
      <c r="A241" s="1">
        <v>41809.401041666664</v>
      </c>
      <c r="B241" t="s">
        <v>259</v>
      </c>
      <c r="C241" t="s">
        <v>259</v>
      </c>
      <c r="D241" t="s">
        <v>73</v>
      </c>
      <c r="E241" t="s">
        <v>260</v>
      </c>
      <c r="F241" t="s">
        <v>196</v>
      </c>
      <c r="G241" s="29">
        <f>(SUM(R241:AF241)-'רשימות עזר'!$C$8)/'רשימות עזר'!$D$8</f>
        <v>2.14</v>
      </c>
      <c r="H241" s="37">
        <f>(SUM(AG241+AI241+AK241+AN241+AP241+AR241+AU241+AW241+BB241+BD241+BF241+BI241+BK241+BM241+BP241+BR241+BT241+BW241+BY241+CA241+CD241+CF241+CH241)-'רשימות עזר'!$C$2)/'רשימות עזר'!$D$2</f>
        <v>-0.65306122448979542</v>
      </c>
      <c r="I241" s="38">
        <f>($CM241-'רשימות עזר'!$C$3)/('רשימות עזר'!$D$3)</f>
        <v>1.1396825396825396</v>
      </c>
      <c r="J241" s="39">
        <f>($CN241-'רשימות עזר'!$C$4)/('רשימות עזר'!$D$4)</f>
        <v>0.67330677290836638</v>
      </c>
      <c r="K241" s="40">
        <f>($CO241-'רשימות עזר'!$C$5)/('רשימות עזר'!$D$5)</f>
        <v>-1.1258503401360547</v>
      </c>
      <c r="L241" s="41">
        <f>($CP241-'רשימות עזר'!$C$6)/('רשימות עזר'!$D$6)</f>
        <v>0.13829787234042573</v>
      </c>
      <c r="M241" s="42">
        <f>(CQ241-'רשימות עזר'!$C$7)/('רשימות עזר'!$D$7)</f>
        <v>-0.17932752179327494</v>
      </c>
      <c r="N241" s="73">
        <f t="shared" si="24"/>
        <v>0.98033623910336254</v>
      </c>
      <c r="O241">
        <v>1</v>
      </c>
      <c r="P241">
        <v>6</v>
      </c>
      <c r="Q241" t="b">
        <v>0</v>
      </c>
      <c r="R241" s="4">
        <v>5</v>
      </c>
      <c r="S241" s="4">
        <v>1</v>
      </c>
      <c r="T241" s="4">
        <v>5</v>
      </c>
      <c r="U241" s="4">
        <v>7</v>
      </c>
      <c r="V241" s="4">
        <v>5</v>
      </c>
      <c r="W241" s="4">
        <v>6</v>
      </c>
      <c r="X241" s="4">
        <v>8</v>
      </c>
      <c r="Y241" s="4">
        <v>2</v>
      </c>
      <c r="Z241" s="4">
        <v>5</v>
      </c>
      <c r="AA241" s="4">
        <v>5</v>
      </c>
      <c r="AB241" s="4">
        <v>3</v>
      </c>
      <c r="AC241" s="4">
        <v>7</v>
      </c>
      <c r="AD241" s="4">
        <v>2</v>
      </c>
      <c r="AE241" s="4">
        <v>8</v>
      </c>
      <c r="AF241" s="4">
        <v>6</v>
      </c>
      <c r="AG241" s="6">
        <v>3</v>
      </c>
      <c r="AH241" s="12">
        <v>3</v>
      </c>
      <c r="AI241" s="6">
        <v>2</v>
      </c>
      <c r="AJ241" s="10">
        <v>2</v>
      </c>
      <c r="AK241" s="6">
        <v>2</v>
      </c>
      <c r="AL241" s="8">
        <v>2</v>
      </c>
      <c r="AM241" s="14">
        <v>3</v>
      </c>
      <c r="AN241" s="6">
        <v>1</v>
      </c>
      <c r="AO241" s="12">
        <v>3</v>
      </c>
      <c r="AP241" s="6">
        <v>2</v>
      </c>
      <c r="AQ241" s="10">
        <v>2</v>
      </c>
      <c r="AR241" s="6">
        <v>1</v>
      </c>
      <c r="AS241" s="8">
        <v>1</v>
      </c>
      <c r="AT241" s="14">
        <v>2</v>
      </c>
      <c r="AU241" s="6">
        <v>1</v>
      </c>
      <c r="AV241" s="12">
        <v>3</v>
      </c>
      <c r="AW241" s="6">
        <v>2</v>
      </c>
      <c r="AX241" s="10">
        <v>1</v>
      </c>
      <c r="AY241" s="6">
        <v>1</v>
      </c>
      <c r="AZ241" s="8">
        <v>1</v>
      </c>
      <c r="BA241" s="14">
        <v>3</v>
      </c>
      <c r="BB241" s="6">
        <v>1</v>
      </c>
      <c r="BC241" s="12">
        <v>3</v>
      </c>
      <c r="BD241" s="6">
        <v>2</v>
      </c>
      <c r="BE241" s="10">
        <v>3</v>
      </c>
      <c r="BF241" s="6">
        <v>1</v>
      </c>
      <c r="BG241" s="8">
        <v>1</v>
      </c>
      <c r="BH241" s="14">
        <v>3</v>
      </c>
      <c r="BI241" s="6">
        <v>1</v>
      </c>
      <c r="BJ241" s="12">
        <v>3</v>
      </c>
      <c r="BK241" s="6">
        <v>3</v>
      </c>
      <c r="BL241" s="10">
        <v>2</v>
      </c>
      <c r="BM241" s="6">
        <v>3</v>
      </c>
      <c r="BN241" s="8">
        <v>2</v>
      </c>
      <c r="BO241" s="14">
        <v>3</v>
      </c>
      <c r="BP241" s="6">
        <v>2</v>
      </c>
      <c r="BQ241" s="12">
        <v>4</v>
      </c>
      <c r="BR241" s="6">
        <v>2</v>
      </c>
      <c r="BS241" s="10">
        <v>1</v>
      </c>
      <c r="BT241" s="6">
        <v>3</v>
      </c>
      <c r="BU241" s="8">
        <v>1</v>
      </c>
      <c r="BV241" s="14">
        <v>3</v>
      </c>
      <c r="BW241" s="6">
        <v>1</v>
      </c>
      <c r="BX241" s="12">
        <v>3</v>
      </c>
      <c r="BY241" s="6">
        <v>2</v>
      </c>
      <c r="BZ241" s="10">
        <v>3</v>
      </c>
      <c r="CA241" s="6">
        <v>1</v>
      </c>
      <c r="CB241" s="8">
        <v>2</v>
      </c>
      <c r="CC241" s="14">
        <v>3</v>
      </c>
      <c r="CD241" s="6">
        <v>1</v>
      </c>
      <c r="CE241" s="12">
        <v>4</v>
      </c>
      <c r="CF241" s="6">
        <v>2</v>
      </c>
      <c r="CG241" s="10">
        <v>2</v>
      </c>
      <c r="CH241" s="6">
        <v>2</v>
      </c>
      <c r="CI241" s="8">
        <v>1</v>
      </c>
      <c r="CJ241" s="14">
        <v>3</v>
      </c>
      <c r="CK241" s="58">
        <f t="shared" si="25"/>
        <v>75</v>
      </c>
      <c r="CL241" s="59">
        <f t="shared" si="26"/>
        <v>41</v>
      </c>
      <c r="CM241" s="60">
        <f t="shared" si="27"/>
        <v>26</v>
      </c>
      <c r="CN241" s="61">
        <f t="shared" si="28"/>
        <v>16</v>
      </c>
      <c r="CO241" s="62">
        <f t="shared" si="29"/>
        <v>11</v>
      </c>
      <c r="CP241" s="63">
        <f t="shared" si="30"/>
        <v>23</v>
      </c>
      <c r="CQ241" s="64">
        <f t="shared" si="31"/>
        <v>118</v>
      </c>
    </row>
    <row r="242" spans="1:95" x14ac:dyDescent="0.25">
      <c r="A242" s="1">
        <v>41829.221620370372</v>
      </c>
      <c r="B242" t="s">
        <v>267</v>
      </c>
      <c r="C242" t="s">
        <v>267</v>
      </c>
      <c r="D242" t="s">
        <v>73</v>
      </c>
      <c r="E242" t="s">
        <v>268</v>
      </c>
      <c r="F242" t="s">
        <v>196</v>
      </c>
      <c r="G242" s="29">
        <f>(SUM(R242:AF242)-'רשימות עזר'!$C$8)/'רשימות עזר'!$D$8</f>
        <v>-1.0599999999999998</v>
      </c>
      <c r="H242" s="37">
        <f>(SUM(AG242+AI242+AK242+AN242+AP242+AR242+AU242+AW242+BB242+BD242+BF242+BI242+BK242+BM242+BP242+BR242+BT242+BW242+BY242+CA242+CD242+CF242+CH242)-'רשימות עזר'!$C$2)/'רשימות עזר'!$D$2</f>
        <v>0.36734693877551067</v>
      </c>
      <c r="I242" s="38">
        <f>($CM242-'רשימות עזר'!$C$3)/('רשימות עזר'!$D$3)</f>
        <v>0.18730158730158727</v>
      </c>
      <c r="J242" s="39">
        <f>($CN242-'רשימות עזר'!$C$4)/('רשימות עזר'!$D$4)</f>
        <v>-2.115537848605578</v>
      </c>
      <c r="K242" s="40">
        <f>($CO242-'רשימות עזר'!$C$5)/('רשימות עזר'!$D$5)</f>
        <v>1.5952380952380951</v>
      </c>
      <c r="L242" s="41">
        <f>($CP242-'רשימות עזר'!$C$6)/('רשימות עזר'!$D$6)</f>
        <v>0.49290780141843993</v>
      </c>
      <c r="M242" s="42">
        <f>(CQ242-'רשימות עזר'!$C$7)/('רשימות עזר'!$D$7)</f>
        <v>0.56787048567870524</v>
      </c>
      <c r="N242" s="73">
        <f t="shared" si="24"/>
        <v>-0.2460647571606473</v>
      </c>
      <c r="O242">
        <v>1</v>
      </c>
      <c r="P242">
        <v>7</v>
      </c>
      <c r="Q242" t="b">
        <v>0</v>
      </c>
      <c r="R242" s="4">
        <v>4</v>
      </c>
      <c r="S242" s="4">
        <v>1</v>
      </c>
      <c r="T242" s="4">
        <v>1</v>
      </c>
      <c r="U242" s="4">
        <v>3</v>
      </c>
      <c r="V242" s="4">
        <v>2</v>
      </c>
      <c r="W242" s="4">
        <v>1</v>
      </c>
      <c r="X242" s="4">
        <v>1</v>
      </c>
      <c r="Y242" s="4">
        <v>1</v>
      </c>
      <c r="Z242" s="4">
        <v>1</v>
      </c>
      <c r="AA242" s="4">
        <v>1</v>
      </c>
      <c r="AB242" s="4">
        <v>1</v>
      </c>
      <c r="AC242" s="4">
        <v>1</v>
      </c>
      <c r="AD242" s="4">
        <v>1</v>
      </c>
      <c r="AE242" s="4">
        <v>2</v>
      </c>
      <c r="AF242" s="4">
        <v>6</v>
      </c>
      <c r="AG242" s="6">
        <v>4</v>
      </c>
      <c r="AH242" s="12">
        <v>2</v>
      </c>
      <c r="AI242" s="6">
        <v>1</v>
      </c>
      <c r="AJ242" s="10">
        <v>1</v>
      </c>
      <c r="AK242" s="6">
        <v>1</v>
      </c>
      <c r="AL242" s="8">
        <v>3</v>
      </c>
      <c r="AM242" s="14">
        <v>3</v>
      </c>
      <c r="AN242" s="6">
        <v>1</v>
      </c>
      <c r="AO242" s="12">
        <v>3</v>
      </c>
      <c r="AP242" s="6">
        <v>1</v>
      </c>
      <c r="AQ242" s="10">
        <v>1</v>
      </c>
      <c r="AR242" s="6">
        <v>3</v>
      </c>
      <c r="AS242" s="8">
        <v>1</v>
      </c>
      <c r="AT242" s="14">
        <v>1</v>
      </c>
      <c r="AU242" s="6">
        <v>1</v>
      </c>
      <c r="AV242" s="12">
        <v>4</v>
      </c>
      <c r="AW242" s="6">
        <v>4</v>
      </c>
      <c r="AX242" s="10">
        <v>1</v>
      </c>
      <c r="AY242" s="6">
        <v>1</v>
      </c>
      <c r="AZ242" s="8">
        <v>2</v>
      </c>
      <c r="BA242" s="14">
        <v>3</v>
      </c>
      <c r="BB242" s="6">
        <v>2</v>
      </c>
      <c r="BC242" s="12">
        <v>3</v>
      </c>
      <c r="BD242" s="6">
        <v>2</v>
      </c>
      <c r="BE242" s="10">
        <v>1</v>
      </c>
      <c r="BF242" s="6">
        <v>2</v>
      </c>
      <c r="BG242" s="8">
        <v>3</v>
      </c>
      <c r="BH242" s="14">
        <v>4</v>
      </c>
      <c r="BI242" s="6">
        <v>2</v>
      </c>
      <c r="BJ242" s="12">
        <v>3</v>
      </c>
      <c r="BK242" s="6">
        <v>3</v>
      </c>
      <c r="BL242" s="10">
        <v>1</v>
      </c>
      <c r="BM242" s="6">
        <v>2</v>
      </c>
      <c r="BN242" s="8">
        <v>3</v>
      </c>
      <c r="BO242" s="14">
        <v>4</v>
      </c>
      <c r="BP242" s="6">
        <v>2</v>
      </c>
      <c r="BQ242" s="12">
        <v>4</v>
      </c>
      <c r="BR242" s="6">
        <v>3</v>
      </c>
      <c r="BS242" s="10">
        <v>2</v>
      </c>
      <c r="BT242" s="6">
        <v>3</v>
      </c>
      <c r="BU242" s="8">
        <v>2</v>
      </c>
      <c r="BV242" s="14">
        <v>2</v>
      </c>
      <c r="BW242" s="6">
        <v>2</v>
      </c>
      <c r="BX242" s="12">
        <v>2</v>
      </c>
      <c r="BY242" s="6">
        <v>3</v>
      </c>
      <c r="BZ242" s="10">
        <v>1</v>
      </c>
      <c r="CA242" s="6">
        <v>2</v>
      </c>
      <c r="CB242" s="8">
        <v>3</v>
      </c>
      <c r="CC242" s="14">
        <v>3</v>
      </c>
      <c r="CD242" s="6">
        <v>1</v>
      </c>
      <c r="CE242" s="12">
        <v>2</v>
      </c>
      <c r="CF242" s="6">
        <v>2</v>
      </c>
      <c r="CG242" s="10">
        <v>1</v>
      </c>
      <c r="CH242" s="6">
        <v>1</v>
      </c>
      <c r="CI242" s="8">
        <v>2</v>
      </c>
      <c r="CJ242" s="14">
        <v>4</v>
      </c>
      <c r="CK242" s="58">
        <f t="shared" si="25"/>
        <v>27</v>
      </c>
      <c r="CL242" s="59">
        <f t="shared" si="26"/>
        <v>48</v>
      </c>
      <c r="CM242" s="60">
        <f t="shared" si="27"/>
        <v>23</v>
      </c>
      <c r="CN242" s="61">
        <f t="shared" si="28"/>
        <v>9</v>
      </c>
      <c r="CO242" s="62">
        <f t="shared" si="29"/>
        <v>19</v>
      </c>
      <c r="CP242" s="63">
        <f t="shared" si="30"/>
        <v>24</v>
      </c>
      <c r="CQ242" s="64">
        <f t="shared" si="31"/>
        <v>124</v>
      </c>
    </row>
    <row r="243" spans="1:95" x14ac:dyDescent="0.25">
      <c r="A243" s="1">
        <v>41830.194988425923</v>
      </c>
      <c r="B243" t="s">
        <v>271</v>
      </c>
      <c r="C243" t="s">
        <v>271</v>
      </c>
      <c r="D243" t="s">
        <v>73</v>
      </c>
      <c r="E243" t="s">
        <v>272</v>
      </c>
      <c r="F243" t="s">
        <v>196</v>
      </c>
      <c r="G243" s="29">
        <f>(SUM(R243:AF243)-'רשימות עזר'!$C$8)/'רשימות עזר'!$D$8</f>
        <v>-1.66</v>
      </c>
      <c r="H243" s="37">
        <f>(SUM(AG243+AI243+AK243+AN243+AP243+AR243+AU243+AW243+BB243+BD243+BF243+BI243+BK243+BM243+BP243+BR243+BT243+BW243+BY243+CA243+CD243+CF243+CH243)-'רשימות עזר'!$C$2)/'רשימות עזר'!$D$2</f>
        <v>-2.2565597667638477</v>
      </c>
      <c r="I243" s="38">
        <f>($CM243-'רשימות עזר'!$C$3)/('רשימות עזר'!$D$3)</f>
        <v>1.4571428571428571</v>
      </c>
      <c r="J243" s="39">
        <f>($CN243-'רשימות עזר'!$C$4)/('רשימות עזר'!$D$4)</f>
        <v>-2.115537848605578</v>
      </c>
      <c r="K243" s="40">
        <f>($CO243-'רשימות עזר'!$C$5)/('רשימות עזר'!$D$5)</f>
        <v>-2.1462585034013606</v>
      </c>
      <c r="L243" s="41">
        <f>($CP243-'רשימות עזר'!$C$6)/('רשימות עזר'!$D$6)</f>
        <v>2.6205673758865253</v>
      </c>
      <c r="M243" s="42">
        <f>(CQ243-'רשימות עזר'!$C$7)/('רשימות עזר'!$D$7)</f>
        <v>-1.7982565379825652</v>
      </c>
      <c r="N243" s="73">
        <f t="shared" si="24"/>
        <v>-1.7291282689912826</v>
      </c>
      <c r="O243">
        <v>1</v>
      </c>
      <c r="P243">
        <v>5</v>
      </c>
      <c r="Q243" t="s">
        <v>81</v>
      </c>
      <c r="R243" s="4">
        <v>2</v>
      </c>
      <c r="S243" s="4">
        <v>1</v>
      </c>
      <c r="T243" s="4">
        <v>2</v>
      </c>
      <c r="U243" s="4">
        <v>1</v>
      </c>
      <c r="V243" s="4">
        <v>1</v>
      </c>
      <c r="W243" s="4">
        <v>1</v>
      </c>
      <c r="X243" s="4">
        <v>1</v>
      </c>
      <c r="Y243" s="4">
        <v>1</v>
      </c>
      <c r="Z243" s="4">
        <v>1</v>
      </c>
      <c r="AA243" s="4">
        <v>1</v>
      </c>
      <c r="AB243" s="4">
        <v>1</v>
      </c>
      <c r="AC243" s="4">
        <v>1</v>
      </c>
      <c r="AD243" s="4">
        <v>1</v>
      </c>
      <c r="AE243" s="4">
        <v>1</v>
      </c>
      <c r="AF243" s="4">
        <v>2</v>
      </c>
      <c r="AG243" s="6">
        <v>4</v>
      </c>
      <c r="AH243" s="12">
        <v>3</v>
      </c>
      <c r="AI243" s="6">
        <v>1</v>
      </c>
      <c r="AJ243" s="10">
        <v>1</v>
      </c>
      <c r="AK243" s="6">
        <v>1</v>
      </c>
      <c r="AL243" s="8">
        <v>1</v>
      </c>
      <c r="AM243" s="14">
        <v>4</v>
      </c>
      <c r="AN243" s="6">
        <v>1</v>
      </c>
      <c r="AO243" s="12">
        <v>2</v>
      </c>
      <c r="AP243" s="6">
        <v>1</v>
      </c>
      <c r="AQ243" s="10">
        <v>1</v>
      </c>
      <c r="AR243" s="6">
        <v>1</v>
      </c>
      <c r="AS243" s="8">
        <v>1</v>
      </c>
      <c r="AT243" s="14">
        <v>2</v>
      </c>
      <c r="AU243" s="6">
        <v>1</v>
      </c>
      <c r="AV243" s="12">
        <v>4</v>
      </c>
      <c r="AW243" s="6">
        <v>2</v>
      </c>
      <c r="AX243" s="10">
        <v>1</v>
      </c>
      <c r="AY243" s="6">
        <v>1</v>
      </c>
      <c r="AZ243" s="8">
        <v>1</v>
      </c>
      <c r="BA243" s="14">
        <v>4</v>
      </c>
      <c r="BB243" s="6">
        <v>1</v>
      </c>
      <c r="BC243" s="12">
        <v>4</v>
      </c>
      <c r="BD243" s="6">
        <v>1</v>
      </c>
      <c r="BE243" s="10">
        <v>2</v>
      </c>
      <c r="BF243" s="6">
        <v>1</v>
      </c>
      <c r="BG243" s="8">
        <v>1</v>
      </c>
      <c r="BH243" s="14">
        <v>4</v>
      </c>
      <c r="BI243" s="6">
        <v>1</v>
      </c>
      <c r="BJ243" s="12">
        <v>4</v>
      </c>
      <c r="BK243" s="6">
        <v>1</v>
      </c>
      <c r="BL243" s="10">
        <v>1</v>
      </c>
      <c r="BM243" s="6">
        <v>1</v>
      </c>
      <c r="BN243" s="8">
        <v>1</v>
      </c>
      <c r="BO243" s="14">
        <v>4</v>
      </c>
      <c r="BP243" s="6">
        <v>1</v>
      </c>
      <c r="BQ243" s="12">
        <v>4</v>
      </c>
      <c r="BR243" s="6">
        <v>2</v>
      </c>
      <c r="BS243" s="10">
        <v>1</v>
      </c>
      <c r="BT243" s="6">
        <v>1</v>
      </c>
      <c r="BU243" s="8">
        <v>1</v>
      </c>
      <c r="BV243" s="14">
        <v>4</v>
      </c>
      <c r="BW243" s="6">
        <v>1</v>
      </c>
      <c r="BX243" s="12">
        <v>2</v>
      </c>
      <c r="BY243" s="6">
        <v>2</v>
      </c>
      <c r="BZ243" s="10">
        <v>1</v>
      </c>
      <c r="CA243" s="6">
        <v>2</v>
      </c>
      <c r="CB243" s="8">
        <v>1</v>
      </c>
      <c r="CC243" s="14">
        <v>4</v>
      </c>
      <c r="CD243" s="6">
        <v>1</v>
      </c>
      <c r="CE243" s="12">
        <v>4</v>
      </c>
      <c r="CF243" s="6">
        <v>1</v>
      </c>
      <c r="CG243" s="10">
        <v>1</v>
      </c>
      <c r="CH243" s="6">
        <v>1</v>
      </c>
      <c r="CI243" s="8">
        <v>1</v>
      </c>
      <c r="CJ243" s="14">
        <v>4</v>
      </c>
      <c r="CK243" s="58">
        <f t="shared" si="25"/>
        <v>18</v>
      </c>
      <c r="CL243" s="59">
        <f t="shared" si="26"/>
        <v>30</v>
      </c>
      <c r="CM243" s="60">
        <f t="shared" si="27"/>
        <v>27</v>
      </c>
      <c r="CN243" s="61">
        <f t="shared" si="28"/>
        <v>9</v>
      </c>
      <c r="CO243" s="62">
        <f t="shared" si="29"/>
        <v>8</v>
      </c>
      <c r="CP243" s="63">
        <f t="shared" si="30"/>
        <v>30</v>
      </c>
      <c r="CQ243" s="64">
        <f t="shared" si="31"/>
        <v>105</v>
      </c>
    </row>
    <row r="244" spans="1:95" x14ac:dyDescent="0.25">
      <c r="A244" s="1">
        <v>41850.19054398148</v>
      </c>
      <c r="B244" t="s">
        <v>314</v>
      </c>
      <c r="C244" t="s">
        <v>314</v>
      </c>
      <c r="D244" t="s">
        <v>73</v>
      </c>
      <c r="E244" t="s">
        <v>315</v>
      </c>
      <c r="F244" t="s">
        <v>196</v>
      </c>
      <c r="G244" s="29">
        <f>(SUM(R244:AF244)-'רשימות עזר'!$C$8)/'רשימות עזר'!$D$8</f>
        <v>-0.92666666666666653</v>
      </c>
      <c r="H244" s="37">
        <f>(SUM(AG244+AI244+AK244+AN244+AP244+AR244+AU244+AW244+BB244+BD244+BF244+BI244+BK244+BM244+BP244+BR244+BT244+BW244+BY244+CA244+CD244+CF244+CH244)-'רשימות עזר'!$C$2)/'רשימות עזר'!$D$2</f>
        <v>-0.5072886297376088</v>
      </c>
      <c r="I244" s="38">
        <f>($CM244-'רשימות עזר'!$C$3)/('רשימות עזר'!$D$3)</f>
        <v>0.18730158730158727</v>
      </c>
      <c r="J244" s="39">
        <f>($CN244-'רשימות עזר'!$C$4)/('רשימות עזר'!$D$4)</f>
        <v>-0.92031872509960189</v>
      </c>
      <c r="K244" s="40">
        <f>($CO244-'רשימות עזר'!$C$5)/('רשימות עזר'!$D$5)</f>
        <v>0.91496598639455762</v>
      </c>
      <c r="L244" s="41">
        <f>($CP244-'רשימות עזר'!$C$6)/('רשימות עזר'!$D$6)</f>
        <v>-0.21631205673758847</v>
      </c>
      <c r="M244" s="42">
        <f>(CQ244-'רשימות עזר'!$C$7)/('רשימות עזר'!$D$7)</f>
        <v>-0.30386052303860495</v>
      </c>
      <c r="N244" s="73">
        <f t="shared" si="24"/>
        <v>-0.61526359485263571</v>
      </c>
      <c r="O244">
        <v>1</v>
      </c>
      <c r="P244">
        <v>5</v>
      </c>
      <c r="Q244" t="b">
        <v>0</v>
      </c>
      <c r="R244" s="4">
        <v>3</v>
      </c>
      <c r="S244" s="4">
        <v>1</v>
      </c>
      <c r="T244" s="4">
        <v>2</v>
      </c>
      <c r="U244" s="4">
        <v>1</v>
      </c>
      <c r="V244" s="4">
        <v>1</v>
      </c>
      <c r="W244" s="4">
        <v>1</v>
      </c>
      <c r="X244" s="4">
        <v>1</v>
      </c>
      <c r="Y244" s="4">
        <v>1</v>
      </c>
      <c r="Z244" s="4">
        <v>4</v>
      </c>
      <c r="AA244" s="4">
        <v>1</v>
      </c>
      <c r="AB244" s="4">
        <v>1</v>
      </c>
      <c r="AC244" s="4">
        <v>4</v>
      </c>
      <c r="AD244" s="4">
        <v>5</v>
      </c>
      <c r="AE244" s="4">
        <v>2</v>
      </c>
      <c r="AF244" s="4">
        <v>1</v>
      </c>
      <c r="AG244" s="6">
        <v>4</v>
      </c>
      <c r="AH244" s="12">
        <v>3</v>
      </c>
      <c r="AI244" s="6">
        <v>2</v>
      </c>
      <c r="AJ244" s="10">
        <v>2</v>
      </c>
      <c r="AK244" s="6">
        <v>2</v>
      </c>
      <c r="AL244" s="8">
        <v>2</v>
      </c>
      <c r="AM244" s="14">
        <v>4</v>
      </c>
      <c r="AN244" s="6">
        <v>1</v>
      </c>
      <c r="AO244" s="12">
        <v>3</v>
      </c>
      <c r="AP244" s="6">
        <v>2</v>
      </c>
      <c r="AQ244" s="10">
        <v>1</v>
      </c>
      <c r="AR244" s="6">
        <v>2</v>
      </c>
      <c r="AS244" s="8">
        <v>1</v>
      </c>
      <c r="AT244" s="14">
        <v>2</v>
      </c>
      <c r="AU244" s="6">
        <v>1</v>
      </c>
      <c r="AV244" s="12">
        <v>3</v>
      </c>
      <c r="AW244" s="6">
        <v>2</v>
      </c>
      <c r="AX244" s="10">
        <v>1</v>
      </c>
      <c r="AY244" s="6">
        <v>1</v>
      </c>
      <c r="AZ244" s="8">
        <v>1</v>
      </c>
      <c r="BA244" s="14">
        <v>2</v>
      </c>
      <c r="BB244" s="6">
        <v>2</v>
      </c>
      <c r="BC244" s="12">
        <v>3</v>
      </c>
      <c r="BD244" s="6">
        <v>1</v>
      </c>
      <c r="BE244" s="10">
        <v>1</v>
      </c>
      <c r="BF244" s="6">
        <v>1</v>
      </c>
      <c r="BG244" s="8">
        <v>2</v>
      </c>
      <c r="BH244" s="14">
        <v>3</v>
      </c>
      <c r="BI244" s="6">
        <v>2</v>
      </c>
      <c r="BJ244" s="12">
        <v>3</v>
      </c>
      <c r="BK244" s="6">
        <v>3</v>
      </c>
      <c r="BL244" s="10">
        <v>2</v>
      </c>
      <c r="BM244" s="6">
        <v>2</v>
      </c>
      <c r="BN244" s="8">
        <v>3</v>
      </c>
      <c r="BO244" s="14">
        <v>3</v>
      </c>
      <c r="BP244" s="6">
        <v>1</v>
      </c>
      <c r="BQ244" s="12">
        <v>3</v>
      </c>
      <c r="BR244" s="6">
        <v>2</v>
      </c>
      <c r="BS244" s="10">
        <v>2</v>
      </c>
      <c r="BT244" s="6">
        <v>2</v>
      </c>
      <c r="BU244" s="8">
        <v>3</v>
      </c>
      <c r="BV244" s="14">
        <v>2</v>
      </c>
      <c r="BW244" s="6">
        <v>1</v>
      </c>
      <c r="BX244" s="12">
        <v>2</v>
      </c>
      <c r="BY244" s="6">
        <v>2</v>
      </c>
      <c r="BZ244" s="10">
        <v>1</v>
      </c>
      <c r="CA244" s="6">
        <v>2</v>
      </c>
      <c r="CB244" s="8">
        <v>3</v>
      </c>
      <c r="CC244" s="14">
        <v>3</v>
      </c>
      <c r="CD244" s="6">
        <v>1</v>
      </c>
      <c r="CE244" s="12">
        <v>3</v>
      </c>
      <c r="CF244" s="6">
        <v>2</v>
      </c>
      <c r="CG244" s="10">
        <v>2</v>
      </c>
      <c r="CH244" s="6">
        <v>2</v>
      </c>
      <c r="CI244" s="8">
        <v>2</v>
      </c>
      <c r="CJ244" s="14">
        <v>3</v>
      </c>
      <c r="CK244" s="58">
        <f t="shared" si="25"/>
        <v>29</v>
      </c>
      <c r="CL244" s="59">
        <f t="shared" si="26"/>
        <v>42</v>
      </c>
      <c r="CM244" s="60">
        <f t="shared" si="27"/>
        <v>23</v>
      </c>
      <c r="CN244" s="61">
        <f t="shared" si="28"/>
        <v>12</v>
      </c>
      <c r="CO244" s="62">
        <f t="shared" si="29"/>
        <v>17</v>
      </c>
      <c r="CP244" s="63">
        <f t="shared" si="30"/>
        <v>22</v>
      </c>
      <c r="CQ244" s="64">
        <f t="shared" si="31"/>
        <v>117</v>
      </c>
    </row>
    <row r="245" spans="1:95" x14ac:dyDescent="0.25">
      <c r="A245" s="1">
        <v>41851.261203703703</v>
      </c>
      <c r="B245" t="s">
        <v>318</v>
      </c>
      <c r="C245" t="s">
        <v>318</v>
      </c>
      <c r="D245" t="s">
        <v>73</v>
      </c>
      <c r="E245" t="s">
        <v>319</v>
      </c>
      <c r="F245" t="s">
        <v>196</v>
      </c>
      <c r="G245" s="29">
        <f>(SUM(R245:AF245)-'רשימות עזר'!$C$8)/'רשימות עזר'!$D$8</f>
        <v>0.7400000000000001</v>
      </c>
      <c r="H245" s="37">
        <f>(SUM(AG245+AI245+AK245+AN245+AP245+AR245+AU245+AW245+BB245+BD245+BF245+BI245+BK245+BM245+BP245+BR245+BT245+BW245+BY245+CA245+CD245+CF245+CH245)-'רשימות עזר'!$C$2)/'רשימות עזר'!$D$2</f>
        <v>-0.79883381924198205</v>
      </c>
      <c r="I245" s="38">
        <f>($CM245-'רשימות עזר'!$C$3)/('רשימות עזר'!$D$3)</f>
        <v>0.82222222222222219</v>
      </c>
      <c r="J245" s="39">
        <f>($CN245-'רשימות עזר'!$C$4)/('רשימות עזר'!$D$4)</f>
        <v>-0.12350597609561774</v>
      </c>
      <c r="K245" s="40">
        <f>($CO245-'רשימות עזר'!$C$5)/('רשימות עזר'!$D$5)</f>
        <v>-0.78571428571428592</v>
      </c>
      <c r="L245" s="41">
        <f>($CP245-'רשימות עזר'!$C$6)/('רשימות עזר'!$D$6)</f>
        <v>0.49290780141843993</v>
      </c>
      <c r="M245" s="42">
        <f>(CQ245-'רשימות עזר'!$C$7)/('רשימות עזר'!$D$7)</f>
        <v>-0.30386052303860495</v>
      </c>
      <c r="N245" s="73">
        <f t="shared" si="24"/>
        <v>0.21806973848069758</v>
      </c>
      <c r="O245">
        <v>1</v>
      </c>
      <c r="P245">
        <v>7</v>
      </c>
      <c r="Q245" t="b">
        <v>0</v>
      </c>
      <c r="R245" s="4">
        <v>3</v>
      </c>
      <c r="S245" s="4">
        <v>1</v>
      </c>
      <c r="T245" s="4">
        <v>1</v>
      </c>
      <c r="U245" s="4">
        <v>3</v>
      </c>
      <c r="V245" s="4">
        <v>1</v>
      </c>
      <c r="W245" s="4">
        <v>6</v>
      </c>
      <c r="X245" s="4">
        <v>3</v>
      </c>
      <c r="Y245" s="4">
        <v>7</v>
      </c>
      <c r="Z245" s="4">
        <v>4</v>
      </c>
      <c r="AA245" s="4">
        <v>8</v>
      </c>
      <c r="AB245" s="4">
        <v>2</v>
      </c>
      <c r="AC245" s="4">
        <v>1</v>
      </c>
      <c r="AD245" s="4">
        <v>7</v>
      </c>
      <c r="AE245" s="4">
        <v>2</v>
      </c>
      <c r="AF245" s="4">
        <v>5</v>
      </c>
      <c r="AG245" s="6">
        <v>2</v>
      </c>
      <c r="AH245" s="12">
        <v>3</v>
      </c>
      <c r="AI245" s="6">
        <v>1</v>
      </c>
      <c r="AJ245" s="10">
        <v>1</v>
      </c>
      <c r="AK245" s="6">
        <v>2</v>
      </c>
      <c r="AL245" s="8">
        <v>2</v>
      </c>
      <c r="AM245" s="14">
        <v>3</v>
      </c>
      <c r="AN245" s="6">
        <v>1</v>
      </c>
      <c r="AO245" s="12">
        <v>3</v>
      </c>
      <c r="AP245" s="6">
        <v>2</v>
      </c>
      <c r="AQ245" s="10">
        <v>2</v>
      </c>
      <c r="AR245" s="6">
        <v>1</v>
      </c>
      <c r="AS245" s="8">
        <v>1</v>
      </c>
      <c r="AT245" s="14">
        <v>3</v>
      </c>
      <c r="AU245" s="6">
        <v>1</v>
      </c>
      <c r="AV245" s="12">
        <v>4</v>
      </c>
      <c r="AW245" s="6">
        <v>2</v>
      </c>
      <c r="AX245" s="10">
        <v>2</v>
      </c>
      <c r="AY245" s="6">
        <v>2</v>
      </c>
      <c r="AZ245" s="8">
        <v>2</v>
      </c>
      <c r="BA245" s="14">
        <v>3</v>
      </c>
      <c r="BB245" s="6">
        <v>1</v>
      </c>
      <c r="BC245" s="12">
        <v>3</v>
      </c>
      <c r="BD245" s="6">
        <v>2</v>
      </c>
      <c r="BE245" s="10">
        <v>2</v>
      </c>
      <c r="BF245" s="6">
        <v>1</v>
      </c>
      <c r="BG245" s="8">
        <v>1</v>
      </c>
      <c r="BH245" s="14">
        <v>3</v>
      </c>
      <c r="BI245" s="6">
        <v>3</v>
      </c>
      <c r="BJ245" s="12">
        <v>3</v>
      </c>
      <c r="BK245" s="6">
        <v>3</v>
      </c>
      <c r="BL245" s="10">
        <v>1</v>
      </c>
      <c r="BM245" s="6">
        <v>2</v>
      </c>
      <c r="BN245" s="8">
        <v>2</v>
      </c>
      <c r="BO245" s="14">
        <v>3</v>
      </c>
      <c r="BP245" s="6">
        <v>1</v>
      </c>
      <c r="BQ245" s="12">
        <v>3</v>
      </c>
      <c r="BR245" s="6">
        <v>2</v>
      </c>
      <c r="BS245" s="10">
        <v>2</v>
      </c>
      <c r="BT245" s="6">
        <v>1</v>
      </c>
      <c r="BU245" s="8">
        <v>1</v>
      </c>
      <c r="BV245" s="14">
        <v>3</v>
      </c>
      <c r="BW245" s="6">
        <v>1</v>
      </c>
      <c r="BX245" s="12">
        <v>2</v>
      </c>
      <c r="BY245" s="6">
        <v>2</v>
      </c>
      <c r="BZ245" s="10">
        <v>2</v>
      </c>
      <c r="CA245" s="6">
        <v>2</v>
      </c>
      <c r="CB245" s="8">
        <v>2</v>
      </c>
      <c r="CC245" s="14">
        <v>3</v>
      </c>
      <c r="CD245" s="6">
        <v>2</v>
      </c>
      <c r="CE245" s="12">
        <v>4</v>
      </c>
      <c r="CF245" s="6">
        <v>1</v>
      </c>
      <c r="CG245" s="10">
        <v>2</v>
      </c>
      <c r="CH245" s="6">
        <v>4</v>
      </c>
      <c r="CI245" s="8">
        <v>1</v>
      </c>
      <c r="CJ245" s="14">
        <v>3</v>
      </c>
      <c r="CK245" s="58">
        <f t="shared" si="25"/>
        <v>54</v>
      </c>
      <c r="CL245" s="59">
        <f t="shared" si="26"/>
        <v>40</v>
      </c>
      <c r="CM245" s="60">
        <f t="shared" si="27"/>
        <v>25</v>
      </c>
      <c r="CN245" s="61">
        <f t="shared" si="28"/>
        <v>14</v>
      </c>
      <c r="CO245" s="62">
        <f t="shared" si="29"/>
        <v>12</v>
      </c>
      <c r="CP245" s="63">
        <f t="shared" si="30"/>
        <v>24</v>
      </c>
      <c r="CQ245" s="64">
        <f t="shared" si="31"/>
        <v>117</v>
      </c>
    </row>
    <row r="246" spans="1:95" x14ac:dyDescent="0.25">
      <c r="A246" s="1">
        <v>41858.203148148146</v>
      </c>
      <c r="B246" t="s">
        <v>324</v>
      </c>
      <c r="C246" t="s">
        <v>324</v>
      </c>
      <c r="D246" t="s">
        <v>73</v>
      </c>
      <c r="E246" t="s">
        <v>325</v>
      </c>
      <c r="F246" t="s">
        <v>196</v>
      </c>
      <c r="G246" s="29">
        <f>(SUM(R246:AF246)-'רשימות עזר'!$C$8)/'רשימות עזר'!$D$8</f>
        <v>1.34</v>
      </c>
      <c r="H246" s="37">
        <f>(SUM(AG246+AI246+AK246+AN246+AP246+AR246+AU246+AW246+BB246+BD246+BF246+BI246+BK246+BM246+BP246+BR246+BT246+BW246+BY246+CA246+CD246+CF246+CH246)-'רשימות עזר'!$C$2)/'רשימות עזר'!$D$2</f>
        <v>0.80466472303207037</v>
      </c>
      <c r="I246" s="38">
        <f>($CM246-'רשימות עזר'!$C$3)/('רשימות עזר'!$D$3)</f>
        <v>-0.1301587301587302</v>
      </c>
      <c r="J246" s="39">
        <f>($CN246-'רשימות עזר'!$C$4)/('רשימות עזר'!$D$4)</f>
        <v>0.67330677290836638</v>
      </c>
      <c r="K246" s="40">
        <f>($CO246-'רשימות עזר'!$C$5)/('רשימות עזר'!$D$5)</f>
        <v>0.57482993197278898</v>
      </c>
      <c r="L246" s="41">
        <f>($CP246-'רשימות עזר'!$C$6)/('רשימות עזר'!$D$6)</f>
        <v>0.13829787234042573</v>
      </c>
      <c r="M246" s="42">
        <f>(CQ246-'רשימות עזר'!$C$7)/('רשימות עזר'!$D$7)</f>
        <v>1.3150684931506853</v>
      </c>
      <c r="N246" s="73">
        <f t="shared" si="24"/>
        <v>1.3275342465753428</v>
      </c>
      <c r="O246">
        <v>2</v>
      </c>
      <c r="P246">
        <v>8</v>
      </c>
      <c r="Q246" t="b">
        <v>0</v>
      </c>
      <c r="R246" s="4">
        <v>5</v>
      </c>
      <c r="S246" s="4">
        <v>1</v>
      </c>
      <c r="T246" s="4">
        <v>2</v>
      </c>
      <c r="U246" s="4">
        <v>7</v>
      </c>
      <c r="V246" s="4">
        <v>8</v>
      </c>
      <c r="W246" s="4">
        <v>6</v>
      </c>
      <c r="X246" s="4">
        <v>3</v>
      </c>
      <c r="Y246" s="4">
        <v>1</v>
      </c>
      <c r="Z246" s="4">
        <v>4</v>
      </c>
      <c r="AA246" s="4">
        <v>8</v>
      </c>
      <c r="AB246" s="4">
        <v>1</v>
      </c>
      <c r="AC246" s="4">
        <v>5</v>
      </c>
      <c r="AD246" s="4">
        <v>1</v>
      </c>
      <c r="AE246" s="4">
        <v>3</v>
      </c>
      <c r="AF246" s="4">
        <v>8</v>
      </c>
      <c r="AG246" s="6">
        <v>3</v>
      </c>
      <c r="AH246" s="12">
        <v>3</v>
      </c>
      <c r="AI246" s="6">
        <v>2</v>
      </c>
      <c r="AJ246" s="10">
        <v>2</v>
      </c>
      <c r="AK246" s="6">
        <v>3</v>
      </c>
      <c r="AL246" s="8">
        <v>2</v>
      </c>
      <c r="AM246" s="14">
        <v>4</v>
      </c>
      <c r="AN246" s="6">
        <v>1</v>
      </c>
      <c r="AO246" s="12">
        <v>3</v>
      </c>
      <c r="AP246" s="6">
        <v>3</v>
      </c>
      <c r="AQ246" s="10">
        <v>1</v>
      </c>
      <c r="AR246" s="6">
        <v>2</v>
      </c>
      <c r="AS246" s="8">
        <v>2</v>
      </c>
      <c r="AT246" s="14">
        <v>2</v>
      </c>
      <c r="AU246" s="6">
        <v>2</v>
      </c>
      <c r="AV246" s="12">
        <v>3</v>
      </c>
      <c r="AW246" s="6">
        <v>2</v>
      </c>
      <c r="AX246" s="10">
        <v>2</v>
      </c>
      <c r="AY246" s="6">
        <v>2</v>
      </c>
      <c r="AZ246" s="8">
        <v>2</v>
      </c>
      <c r="BA246" s="14">
        <v>3</v>
      </c>
      <c r="BB246" s="6">
        <v>2</v>
      </c>
      <c r="BC246" s="12">
        <v>3</v>
      </c>
      <c r="BD246" s="6">
        <v>2</v>
      </c>
      <c r="BE246" s="10">
        <v>3</v>
      </c>
      <c r="BF246" s="6">
        <v>2</v>
      </c>
      <c r="BG246" s="8">
        <v>2</v>
      </c>
      <c r="BH246" s="14">
        <v>3</v>
      </c>
      <c r="BI246" s="6">
        <v>2</v>
      </c>
      <c r="BJ246" s="12">
        <v>3</v>
      </c>
      <c r="BK246" s="6">
        <v>3</v>
      </c>
      <c r="BL246" s="10">
        <v>2</v>
      </c>
      <c r="BM246" s="6">
        <v>2</v>
      </c>
      <c r="BN246" s="8">
        <v>2</v>
      </c>
      <c r="BO246" s="14">
        <v>3</v>
      </c>
      <c r="BP246" s="6">
        <v>2</v>
      </c>
      <c r="BQ246" s="12">
        <v>3</v>
      </c>
      <c r="BR246" s="6">
        <v>3</v>
      </c>
      <c r="BS246" s="10">
        <v>2</v>
      </c>
      <c r="BT246" s="6">
        <v>2</v>
      </c>
      <c r="BU246" s="8">
        <v>2</v>
      </c>
      <c r="BV246" s="14">
        <v>2</v>
      </c>
      <c r="BW246" s="6">
        <v>3</v>
      </c>
      <c r="BX246" s="12">
        <v>2</v>
      </c>
      <c r="BY246" s="6">
        <v>2</v>
      </c>
      <c r="BZ246" s="10">
        <v>2</v>
      </c>
      <c r="CA246" s="6">
        <v>2</v>
      </c>
      <c r="CB246" s="8">
        <v>2</v>
      </c>
      <c r="CC246" s="14">
        <v>3</v>
      </c>
      <c r="CD246" s="6">
        <v>2</v>
      </c>
      <c r="CE246" s="12">
        <v>2</v>
      </c>
      <c r="CF246" s="6">
        <v>2</v>
      </c>
      <c r="CG246" s="10">
        <v>2</v>
      </c>
      <c r="CH246" s="6">
        <v>2</v>
      </c>
      <c r="CI246" s="8">
        <v>2</v>
      </c>
      <c r="CJ246" s="14">
        <v>3</v>
      </c>
      <c r="CK246" s="58">
        <f t="shared" si="25"/>
        <v>63</v>
      </c>
      <c r="CL246" s="59">
        <f t="shared" si="26"/>
        <v>51</v>
      </c>
      <c r="CM246" s="60">
        <f t="shared" si="27"/>
        <v>22</v>
      </c>
      <c r="CN246" s="61">
        <f t="shared" si="28"/>
        <v>16</v>
      </c>
      <c r="CO246" s="62">
        <f t="shared" si="29"/>
        <v>16</v>
      </c>
      <c r="CP246" s="63">
        <f t="shared" si="30"/>
        <v>23</v>
      </c>
      <c r="CQ246" s="64">
        <f t="shared" si="31"/>
        <v>130</v>
      </c>
    </row>
    <row r="247" spans="1:95" x14ac:dyDescent="0.25">
      <c r="A247" s="1">
        <v>41863.208020833335</v>
      </c>
      <c r="B247" t="s">
        <v>326</v>
      </c>
      <c r="C247" t="s">
        <v>326</v>
      </c>
      <c r="D247" t="s">
        <v>73</v>
      </c>
      <c r="E247" t="s">
        <v>327</v>
      </c>
      <c r="F247" t="s">
        <v>196</v>
      </c>
      <c r="G247" s="29">
        <f>(SUM(R247:AF247)-'רשימות עזר'!$C$8)/'רשימות עזר'!$D$8</f>
        <v>-1.1933333333333331</v>
      </c>
      <c r="H247" s="37">
        <f>(SUM(AG247+AI247+AK247+AN247+AP247+AR247+AU247+AW247+BB247+BD247+BF247+BI247+BK247+BM247+BP247+BR247+BT247+BW247+BY247+CA247+CD247+CF247+CH247)-'רשימות עזר'!$C$2)/'רשימות עזר'!$D$2</f>
        <v>-1.2361516034985418</v>
      </c>
      <c r="I247" s="38">
        <f>($CM247-'רשימות עזר'!$C$3)/('רשימות עזר'!$D$3)</f>
        <v>1.7746031746031745</v>
      </c>
      <c r="J247" s="39">
        <f>($CN247-'רשימות עזר'!$C$4)/('רשימות עזר'!$D$4)</f>
        <v>-0.92031872509960189</v>
      </c>
      <c r="K247" s="40">
        <f>($CO247-'רשימות עזר'!$C$5)/('רשימות עזר'!$D$5)</f>
        <v>-0.78571428571428592</v>
      </c>
      <c r="L247" s="41">
        <f>($CP247-'רשימות עזר'!$C$6)/('רשימות עזר'!$D$6)</f>
        <v>0.84751773049645418</v>
      </c>
      <c r="M247" s="42">
        <f>(CQ247-'רשימות עזר'!$C$7)/('רשימות עזר'!$D$7)</f>
        <v>-0.55292652552926502</v>
      </c>
      <c r="N247" s="73">
        <f t="shared" si="24"/>
        <v>-0.87312992943129908</v>
      </c>
      <c r="O247">
        <v>1</v>
      </c>
      <c r="P247">
        <v>8</v>
      </c>
      <c r="Q247" t="b">
        <v>0</v>
      </c>
      <c r="R247" s="4">
        <v>1</v>
      </c>
      <c r="S247" s="4">
        <v>1</v>
      </c>
      <c r="T247" s="4">
        <v>1</v>
      </c>
      <c r="U247" s="4">
        <v>2</v>
      </c>
      <c r="V247" s="4">
        <v>1</v>
      </c>
      <c r="W247" s="4">
        <v>4</v>
      </c>
      <c r="X247" s="4">
        <v>3</v>
      </c>
      <c r="Y247" s="4">
        <v>2</v>
      </c>
      <c r="Z247" s="4">
        <v>1</v>
      </c>
      <c r="AA247" s="4">
        <v>1</v>
      </c>
      <c r="AB247" s="4">
        <v>1</v>
      </c>
      <c r="AC247" s="4">
        <v>1</v>
      </c>
      <c r="AD247" s="4">
        <v>1</v>
      </c>
      <c r="AE247" s="4">
        <v>2</v>
      </c>
      <c r="AF247" s="4">
        <v>3</v>
      </c>
      <c r="AG247" s="6">
        <v>3</v>
      </c>
      <c r="AH247" s="12">
        <v>3</v>
      </c>
      <c r="AI247" s="6">
        <v>2</v>
      </c>
      <c r="AJ247" s="10">
        <v>1</v>
      </c>
      <c r="AK247" s="6">
        <v>3</v>
      </c>
      <c r="AL247" s="8">
        <v>2</v>
      </c>
      <c r="AM247" s="14">
        <v>3</v>
      </c>
      <c r="AN247" s="6">
        <v>1</v>
      </c>
      <c r="AO247" s="12">
        <v>2</v>
      </c>
      <c r="AP247" s="6">
        <v>2</v>
      </c>
      <c r="AQ247" s="10">
        <v>2</v>
      </c>
      <c r="AR247" s="6">
        <v>1</v>
      </c>
      <c r="AS247" s="8">
        <v>2</v>
      </c>
      <c r="AT247" s="14">
        <v>2</v>
      </c>
      <c r="AU247" s="6">
        <v>1</v>
      </c>
      <c r="AV247" s="12">
        <v>4</v>
      </c>
      <c r="AW247" s="6">
        <v>2</v>
      </c>
      <c r="AX247" s="10">
        <v>1</v>
      </c>
      <c r="AY247" s="6">
        <v>1</v>
      </c>
      <c r="AZ247" s="8">
        <v>1</v>
      </c>
      <c r="BA247" s="14">
        <v>3</v>
      </c>
      <c r="BB247" s="6">
        <v>1</v>
      </c>
      <c r="BC247" s="12">
        <v>4</v>
      </c>
      <c r="BD247" s="6">
        <v>1</v>
      </c>
      <c r="BE247" s="10">
        <v>2</v>
      </c>
      <c r="BF247" s="6">
        <v>1</v>
      </c>
      <c r="BG247" s="8">
        <v>1</v>
      </c>
      <c r="BH247" s="14">
        <v>4</v>
      </c>
      <c r="BI247" s="6">
        <v>1</v>
      </c>
      <c r="BJ247" s="12">
        <v>4</v>
      </c>
      <c r="BK247" s="6">
        <v>2</v>
      </c>
      <c r="BL247" s="10">
        <v>1</v>
      </c>
      <c r="BM247" s="6">
        <v>1</v>
      </c>
      <c r="BN247" s="8">
        <v>1</v>
      </c>
      <c r="BO247" s="14">
        <v>4</v>
      </c>
      <c r="BP247" s="6">
        <v>2</v>
      </c>
      <c r="BQ247" s="12">
        <v>4</v>
      </c>
      <c r="BR247" s="6">
        <v>3</v>
      </c>
      <c r="BS247" s="10">
        <v>1</v>
      </c>
      <c r="BT247" s="6">
        <v>1</v>
      </c>
      <c r="BU247" s="8">
        <v>1</v>
      </c>
      <c r="BV247" s="14">
        <v>2</v>
      </c>
      <c r="BW247" s="6">
        <v>2</v>
      </c>
      <c r="BX247" s="12">
        <v>3</v>
      </c>
      <c r="BY247" s="6">
        <v>2</v>
      </c>
      <c r="BZ247" s="10">
        <v>2</v>
      </c>
      <c r="CA247" s="6">
        <v>1</v>
      </c>
      <c r="CB247" s="8">
        <v>3</v>
      </c>
      <c r="CC247" s="14">
        <v>3</v>
      </c>
      <c r="CD247" s="6">
        <v>2</v>
      </c>
      <c r="CE247" s="12">
        <v>4</v>
      </c>
      <c r="CF247" s="6">
        <v>1</v>
      </c>
      <c r="CG247" s="10">
        <v>2</v>
      </c>
      <c r="CH247" s="6">
        <v>1</v>
      </c>
      <c r="CI247" s="8">
        <v>1</v>
      </c>
      <c r="CJ247" s="14">
        <v>4</v>
      </c>
      <c r="CK247" s="58">
        <f t="shared" si="25"/>
        <v>25</v>
      </c>
      <c r="CL247" s="59">
        <f t="shared" si="26"/>
        <v>37</v>
      </c>
      <c r="CM247" s="60">
        <f t="shared" si="27"/>
        <v>28</v>
      </c>
      <c r="CN247" s="61">
        <f t="shared" si="28"/>
        <v>12</v>
      </c>
      <c r="CO247" s="62">
        <f t="shared" si="29"/>
        <v>12</v>
      </c>
      <c r="CP247" s="63">
        <f t="shared" si="30"/>
        <v>25</v>
      </c>
      <c r="CQ247" s="64">
        <f t="shared" si="31"/>
        <v>115</v>
      </c>
    </row>
    <row r="248" spans="1:95" x14ac:dyDescent="0.25">
      <c r="A248" s="1">
        <v>41868.236643518518</v>
      </c>
      <c r="B248" t="s">
        <v>330</v>
      </c>
      <c r="C248" t="s">
        <v>330</v>
      </c>
      <c r="D248" t="s">
        <v>73</v>
      </c>
      <c r="E248" t="s">
        <v>331</v>
      </c>
      <c r="F248" t="s">
        <v>196</v>
      </c>
      <c r="G248" s="29">
        <f>(SUM(R248:AF248)-'רשימות עזר'!$C$8)/'רשימות עזר'!$D$8</f>
        <v>1.9400000000000002</v>
      </c>
      <c r="H248" s="37">
        <f>(SUM(AG248+AI248+AK248+AN248+AP248+AR248+AU248+AW248+BB248+BD248+BF248+BI248+BK248+BM248+BP248+BR248+BT248+BW248+BY248+CA248+CD248+CF248+CH248)-'רשימות עזר'!$C$2)/'רשימות עזר'!$D$2</f>
        <v>0.22157434402332407</v>
      </c>
      <c r="I248" s="38">
        <f>($CM248-'רשימות עזר'!$C$3)/('רשימות עזר'!$D$3)</f>
        <v>-0.76507936507936514</v>
      </c>
      <c r="J248" s="39">
        <f>($CN248-'רשימות עזר'!$C$4)/('רשימות עזר'!$D$4)</f>
        <v>1.8685258964143425</v>
      </c>
      <c r="K248" s="40">
        <f>($CO248-'רשימות עזר'!$C$5)/('רשימות עזר'!$D$5)</f>
        <v>0.57482993197278898</v>
      </c>
      <c r="L248" s="41">
        <f>($CP248-'רשימות עזר'!$C$6)/('רשימות עזר'!$D$6)</f>
        <v>0.84751773049645418</v>
      </c>
      <c r="M248" s="42">
        <f>(CQ248-'רשימות עזר'!$C$7)/('רשימות עזר'!$D$7)</f>
        <v>1.0660024906600252</v>
      </c>
      <c r="N248" s="73">
        <f t="shared" si="24"/>
        <v>1.5030012453300126</v>
      </c>
      <c r="O248">
        <v>3</v>
      </c>
      <c r="P248">
        <v>4</v>
      </c>
      <c r="Q248" t="b">
        <v>0</v>
      </c>
      <c r="R248" s="4">
        <v>3</v>
      </c>
      <c r="S248" s="4">
        <v>8</v>
      </c>
      <c r="T248" s="4">
        <v>7</v>
      </c>
      <c r="U248" s="4">
        <v>7</v>
      </c>
      <c r="V248" s="4">
        <v>7</v>
      </c>
      <c r="W248" s="4">
        <v>3</v>
      </c>
      <c r="X248" s="4">
        <v>6</v>
      </c>
      <c r="Y248" s="4">
        <v>5</v>
      </c>
      <c r="Z248" s="4">
        <v>4</v>
      </c>
      <c r="AA248" s="4">
        <v>4</v>
      </c>
      <c r="AB248" s="4">
        <v>3</v>
      </c>
      <c r="AC248" s="4">
        <v>1</v>
      </c>
      <c r="AD248" s="4">
        <v>3</v>
      </c>
      <c r="AE248" s="4">
        <v>6</v>
      </c>
      <c r="AF248" s="4">
        <v>5</v>
      </c>
      <c r="AG248" s="6">
        <v>2</v>
      </c>
      <c r="AH248" s="12">
        <v>2</v>
      </c>
      <c r="AI248" s="6">
        <v>2</v>
      </c>
      <c r="AJ248" s="10">
        <v>3</v>
      </c>
      <c r="AK248" s="6">
        <v>2</v>
      </c>
      <c r="AL248" s="8">
        <v>2</v>
      </c>
      <c r="AM248" s="14">
        <v>3</v>
      </c>
      <c r="AN248" s="6">
        <v>2</v>
      </c>
      <c r="AO248" s="12">
        <v>3</v>
      </c>
      <c r="AP248" s="6">
        <v>3</v>
      </c>
      <c r="AQ248" s="10">
        <v>2</v>
      </c>
      <c r="AR248" s="6">
        <v>2</v>
      </c>
      <c r="AS248" s="8">
        <v>1</v>
      </c>
      <c r="AT248" s="14">
        <v>2</v>
      </c>
      <c r="AU248" s="6">
        <v>1</v>
      </c>
      <c r="AV248" s="12">
        <v>3</v>
      </c>
      <c r="AW248" s="6">
        <v>3</v>
      </c>
      <c r="AX248" s="10">
        <v>2</v>
      </c>
      <c r="AY248" s="6">
        <v>1</v>
      </c>
      <c r="AZ248" s="8">
        <v>1</v>
      </c>
      <c r="BA248" s="14">
        <v>3</v>
      </c>
      <c r="BB248" s="6">
        <v>3</v>
      </c>
      <c r="BC248" s="12">
        <v>3</v>
      </c>
      <c r="BD248" s="6">
        <v>2</v>
      </c>
      <c r="BE248" s="10">
        <v>3</v>
      </c>
      <c r="BF248" s="6">
        <v>2</v>
      </c>
      <c r="BG248" s="8">
        <v>3</v>
      </c>
      <c r="BH248" s="14">
        <v>4</v>
      </c>
      <c r="BI248" s="6">
        <v>2</v>
      </c>
      <c r="BJ248" s="12">
        <v>3</v>
      </c>
      <c r="BK248" s="6">
        <v>3</v>
      </c>
      <c r="BL248" s="10">
        <v>2</v>
      </c>
      <c r="BM248" s="6">
        <v>1</v>
      </c>
      <c r="BN248" s="8">
        <v>2</v>
      </c>
      <c r="BO248" s="14">
        <v>4</v>
      </c>
      <c r="BP248" s="6">
        <v>2</v>
      </c>
      <c r="BQ248" s="12">
        <v>2</v>
      </c>
      <c r="BR248" s="6">
        <v>3</v>
      </c>
      <c r="BS248" s="10">
        <v>3</v>
      </c>
      <c r="BT248" s="6">
        <v>2</v>
      </c>
      <c r="BU248" s="8">
        <v>2</v>
      </c>
      <c r="BV248" s="14">
        <v>2</v>
      </c>
      <c r="BW248" s="6">
        <v>2</v>
      </c>
      <c r="BX248" s="12">
        <v>2</v>
      </c>
      <c r="BY248" s="6">
        <v>2</v>
      </c>
      <c r="BZ248" s="10">
        <v>2</v>
      </c>
      <c r="CA248" s="6">
        <v>2</v>
      </c>
      <c r="CB248" s="8">
        <v>3</v>
      </c>
      <c r="CC248" s="14">
        <v>3</v>
      </c>
      <c r="CD248" s="6">
        <v>2</v>
      </c>
      <c r="CE248" s="12">
        <v>2</v>
      </c>
      <c r="CF248" s="6">
        <v>1</v>
      </c>
      <c r="CG248" s="10">
        <v>2</v>
      </c>
      <c r="CH248" s="6">
        <v>1</v>
      </c>
      <c r="CI248" s="8">
        <v>2</v>
      </c>
      <c r="CJ248" s="14">
        <v>4</v>
      </c>
      <c r="CK248" s="58">
        <f t="shared" si="25"/>
        <v>72</v>
      </c>
      <c r="CL248" s="59">
        <f t="shared" si="26"/>
        <v>47</v>
      </c>
      <c r="CM248" s="60">
        <f t="shared" si="27"/>
        <v>20</v>
      </c>
      <c r="CN248" s="61">
        <f t="shared" si="28"/>
        <v>19</v>
      </c>
      <c r="CO248" s="62">
        <f t="shared" si="29"/>
        <v>16</v>
      </c>
      <c r="CP248" s="63">
        <f t="shared" si="30"/>
        <v>25</v>
      </c>
      <c r="CQ248" s="64">
        <f t="shared" si="31"/>
        <v>128</v>
      </c>
    </row>
    <row r="249" spans="1:95" x14ac:dyDescent="0.25">
      <c r="A249" s="1">
        <v>41869.190057870372</v>
      </c>
      <c r="B249" t="s">
        <v>334</v>
      </c>
      <c r="C249" t="s">
        <v>334</v>
      </c>
      <c r="D249" t="s">
        <v>73</v>
      </c>
      <c r="E249" t="s">
        <v>335</v>
      </c>
      <c r="F249" t="s">
        <v>196</v>
      </c>
      <c r="G249" s="29">
        <f>(SUM(R249:AF249)-'רשימות עזר'!$C$8)/'רשימות עזר'!$D$8</f>
        <v>0.40666666666666679</v>
      </c>
      <c r="H249" s="37">
        <f>(SUM(AG249+AI249+AK249+AN249+AP249+AR249+AU249+AW249+BB249+BD249+BF249+BI249+BK249+BM249+BP249+BR249+BT249+BW249+BY249+CA249+CD249+CF249+CH249)-'רשימות עזר'!$C$2)/'רשימות עזר'!$D$2</f>
        <v>-1.0903790087463552</v>
      </c>
      <c r="I249" s="38">
        <f>($CM249-'רשימות עזר'!$C$3)/('רשימות עזר'!$D$3)</f>
        <v>0.50476190476190474</v>
      </c>
      <c r="J249" s="39">
        <f>($CN249-'רשימות עזר'!$C$4)/('רשימות עזר'!$D$4)</f>
        <v>-1.318725099601594</v>
      </c>
      <c r="K249" s="40">
        <f>($CO249-'רשימות עזר'!$C$5)/('רשימות עזר'!$D$5)</f>
        <v>-1.1258503401360547</v>
      </c>
      <c r="L249" s="41">
        <f>($CP249-'רשימות עזר'!$C$6)/('רשימות עזר'!$D$6)</f>
        <v>0.13829787234042573</v>
      </c>
      <c r="M249" s="42">
        <f>(CQ249-'רשימות עזר'!$C$7)/('רשימות עזר'!$D$7)</f>
        <v>-1.4246575342465753</v>
      </c>
      <c r="N249" s="73">
        <f t="shared" si="24"/>
        <v>-0.50899543378995427</v>
      </c>
      <c r="O249">
        <v>1</v>
      </c>
      <c r="P249">
        <v>7</v>
      </c>
      <c r="Q249" t="b">
        <v>0</v>
      </c>
      <c r="R249" s="4">
        <v>4</v>
      </c>
      <c r="S249" s="4">
        <v>1</v>
      </c>
      <c r="T249" s="4">
        <v>1</v>
      </c>
      <c r="U249" s="4">
        <v>7</v>
      </c>
      <c r="V249" s="4">
        <v>2</v>
      </c>
      <c r="W249" s="4">
        <v>1</v>
      </c>
      <c r="X249" s="4">
        <v>3</v>
      </c>
      <c r="Y249" s="4">
        <v>2</v>
      </c>
      <c r="Z249" s="4">
        <v>5</v>
      </c>
      <c r="AA249" s="4">
        <v>8</v>
      </c>
      <c r="AB249" s="4">
        <v>1</v>
      </c>
      <c r="AC249" s="4">
        <v>5</v>
      </c>
      <c r="AD249" s="4">
        <v>1</v>
      </c>
      <c r="AE249" s="4">
        <v>3</v>
      </c>
      <c r="AF249" s="4">
        <v>5</v>
      </c>
      <c r="AG249" s="6">
        <v>2</v>
      </c>
      <c r="AH249" s="12">
        <v>2</v>
      </c>
      <c r="AI249" s="6">
        <v>1</v>
      </c>
      <c r="AJ249" s="10">
        <v>2</v>
      </c>
      <c r="AK249" s="6">
        <v>2</v>
      </c>
      <c r="AL249" s="8">
        <v>1</v>
      </c>
      <c r="AM249" s="14">
        <v>3</v>
      </c>
      <c r="AN249" s="6">
        <v>2</v>
      </c>
      <c r="AO249" s="12">
        <v>3</v>
      </c>
      <c r="AP249" s="6">
        <v>1</v>
      </c>
      <c r="AQ249" s="10">
        <v>1</v>
      </c>
      <c r="AR249" s="6">
        <v>1</v>
      </c>
      <c r="AS249" s="8">
        <v>2</v>
      </c>
      <c r="AT249" s="14">
        <v>2</v>
      </c>
      <c r="AU249" s="6">
        <v>3</v>
      </c>
      <c r="AV249" s="12">
        <v>4</v>
      </c>
      <c r="AW249" s="6">
        <v>1</v>
      </c>
      <c r="AX249" s="10">
        <v>2</v>
      </c>
      <c r="AY249" s="6">
        <v>1</v>
      </c>
      <c r="AZ249" s="8">
        <v>1</v>
      </c>
      <c r="BA249" s="14">
        <v>3</v>
      </c>
      <c r="BB249" s="6">
        <v>2</v>
      </c>
      <c r="BC249" s="12">
        <v>3</v>
      </c>
      <c r="BD249" s="6">
        <v>1</v>
      </c>
      <c r="BE249" s="10">
        <v>1</v>
      </c>
      <c r="BF249" s="6">
        <v>1</v>
      </c>
      <c r="BG249" s="8">
        <v>1</v>
      </c>
      <c r="BH249" s="14">
        <v>4</v>
      </c>
      <c r="BI249" s="6">
        <v>2</v>
      </c>
      <c r="BJ249" s="12">
        <v>3</v>
      </c>
      <c r="BK249" s="6">
        <v>2</v>
      </c>
      <c r="BL249" s="10">
        <v>1</v>
      </c>
      <c r="BM249" s="6">
        <v>3</v>
      </c>
      <c r="BN249" s="8">
        <v>2</v>
      </c>
      <c r="BO249" s="14">
        <v>4</v>
      </c>
      <c r="BP249" s="6">
        <v>1</v>
      </c>
      <c r="BQ249" s="12">
        <v>3</v>
      </c>
      <c r="BR249" s="6">
        <v>2</v>
      </c>
      <c r="BS249" s="10">
        <v>2</v>
      </c>
      <c r="BT249" s="6">
        <v>2</v>
      </c>
      <c r="BU249" s="8">
        <v>2</v>
      </c>
      <c r="BV249" s="14">
        <v>3</v>
      </c>
      <c r="BW249" s="6">
        <v>1</v>
      </c>
      <c r="BX249" s="12">
        <v>2</v>
      </c>
      <c r="BY249" s="6">
        <v>3</v>
      </c>
      <c r="BZ249" s="10">
        <v>1</v>
      </c>
      <c r="CA249" s="6">
        <v>1</v>
      </c>
      <c r="CB249" s="8">
        <v>1</v>
      </c>
      <c r="CC249" s="14">
        <v>2</v>
      </c>
      <c r="CD249" s="6">
        <v>2</v>
      </c>
      <c r="CE249" s="12">
        <v>4</v>
      </c>
      <c r="CF249" s="6">
        <v>1</v>
      </c>
      <c r="CG249" s="10">
        <v>1</v>
      </c>
      <c r="CH249" s="6">
        <v>1</v>
      </c>
      <c r="CI249" s="8">
        <v>1</v>
      </c>
      <c r="CJ249" s="14">
        <v>2</v>
      </c>
      <c r="CK249" s="58">
        <f t="shared" si="25"/>
        <v>49</v>
      </c>
      <c r="CL249" s="59">
        <f t="shared" si="26"/>
        <v>38</v>
      </c>
      <c r="CM249" s="60">
        <f t="shared" si="27"/>
        <v>24</v>
      </c>
      <c r="CN249" s="61">
        <f t="shared" si="28"/>
        <v>11</v>
      </c>
      <c r="CO249" s="62">
        <f t="shared" si="29"/>
        <v>11</v>
      </c>
      <c r="CP249" s="63">
        <f t="shared" si="30"/>
        <v>23</v>
      </c>
      <c r="CQ249" s="64">
        <f t="shared" si="31"/>
        <v>108</v>
      </c>
    </row>
    <row r="250" spans="1:95" x14ac:dyDescent="0.25">
      <c r="A250" s="1">
        <v>41870.263842592591</v>
      </c>
      <c r="B250" t="s">
        <v>340</v>
      </c>
      <c r="C250" t="s">
        <v>340</v>
      </c>
      <c r="D250" t="s">
        <v>73</v>
      </c>
      <c r="E250" t="s">
        <v>341</v>
      </c>
      <c r="F250" t="s">
        <v>196</v>
      </c>
      <c r="G250" s="29">
        <f>(SUM(R250:AF250)-'רשימות עזר'!$C$8)/'רשימות עזר'!$D$8</f>
        <v>1.9400000000000002</v>
      </c>
      <c r="H250" s="37">
        <f>(SUM(AG250+AI250+AK250+AN250+AP250+AR250+AU250+AW250+BB250+BD250+BF250+BI250+BK250+BM250+BP250+BR250+BT250+BW250+BY250+CA250+CD250+CF250+CH250)-'רשימות עזר'!$C$2)/'רשימות עזר'!$D$2</f>
        <v>-0.65306122448979542</v>
      </c>
      <c r="I250" s="38">
        <f>($CM250-'רשימות עזר'!$C$3)/('רשימות עזר'!$D$3)</f>
        <v>-0.44761904761904769</v>
      </c>
      <c r="J250" s="39">
        <f>($CN250-'רשימות עזר'!$C$4)/('רשימות עזר'!$D$4)</f>
        <v>-1.318725099601594</v>
      </c>
      <c r="K250" s="40">
        <f>($CO250-'רשימות עזר'!$C$5)/('רשימות עזר'!$D$5)</f>
        <v>0.23469387755102025</v>
      </c>
      <c r="L250" s="41">
        <f>($CP250-'רשימות עזר'!$C$6)/('רשימות עזר'!$D$6)</f>
        <v>-0.21631205673758847</v>
      </c>
      <c r="M250" s="42">
        <f>(CQ250-'רשימות עזר'!$C$7)/('רשימות עזר'!$D$7)</f>
        <v>-1.0510585305105851</v>
      </c>
      <c r="N250" s="73">
        <f t="shared" si="24"/>
        <v>0.44447073474470755</v>
      </c>
      <c r="O250">
        <v>1</v>
      </c>
      <c r="P250">
        <v>5</v>
      </c>
      <c r="Q250" t="b">
        <v>0</v>
      </c>
      <c r="R250" s="4">
        <v>7</v>
      </c>
      <c r="S250" s="4">
        <v>5</v>
      </c>
      <c r="T250" s="4">
        <v>1</v>
      </c>
      <c r="U250" s="4">
        <v>1</v>
      </c>
      <c r="V250" s="4">
        <v>8</v>
      </c>
      <c r="W250" s="4">
        <v>7</v>
      </c>
      <c r="X250" s="4">
        <v>4</v>
      </c>
      <c r="Y250" s="4">
        <v>1</v>
      </c>
      <c r="Z250" s="4">
        <v>8</v>
      </c>
      <c r="AA250" s="4">
        <v>8</v>
      </c>
      <c r="AB250" s="4">
        <v>1</v>
      </c>
      <c r="AC250" s="4">
        <v>5</v>
      </c>
      <c r="AD250" s="4">
        <v>2</v>
      </c>
      <c r="AE250" s="4">
        <v>8</v>
      </c>
      <c r="AF250" s="4">
        <v>6</v>
      </c>
      <c r="AG250" s="6">
        <v>3</v>
      </c>
      <c r="AH250" s="12">
        <v>3</v>
      </c>
      <c r="AI250" s="6">
        <v>1</v>
      </c>
      <c r="AJ250" s="10">
        <v>1</v>
      </c>
      <c r="AK250" s="6">
        <v>2</v>
      </c>
      <c r="AL250" s="8">
        <v>2</v>
      </c>
      <c r="AM250" s="14">
        <v>3</v>
      </c>
      <c r="AN250" s="6">
        <v>1</v>
      </c>
      <c r="AO250" s="12">
        <v>3</v>
      </c>
      <c r="AP250" s="6">
        <v>2</v>
      </c>
      <c r="AQ250" s="10">
        <v>1</v>
      </c>
      <c r="AR250" s="6">
        <v>2</v>
      </c>
      <c r="AS250" s="8">
        <v>2</v>
      </c>
      <c r="AT250" s="14">
        <v>2</v>
      </c>
      <c r="AU250" s="6">
        <v>1</v>
      </c>
      <c r="AV250" s="12">
        <v>3</v>
      </c>
      <c r="AW250" s="6">
        <v>2</v>
      </c>
      <c r="AX250" s="10">
        <v>1</v>
      </c>
      <c r="AY250" s="6">
        <v>1</v>
      </c>
      <c r="AZ250" s="8">
        <v>1</v>
      </c>
      <c r="BA250" s="14">
        <v>3</v>
      </c>
      <c r="BB250" s="6">
        <v>2</v>
      </c>
      <c r="BC250" s="12">
        <v>3</v>
      </c>
      <c r="BD250" s="6">
        <v>1</v>
      </c>
      <c r="BE250" s="10">
        <v>1</v>
      </c>
      <c r="BF250" s="6">
        <v>2</v>
      </c>
      <c r="BG250" s="8">
        <v>2</v>
      </c>
      <c r="BH250" s="14">
        <v>3</v>
      </c>
      <c r="BI250" s="6">
        <v>2</v>
      </c>
      <c r="BJ250" s="12">
        <v>3</v>
      </c>
      <c r="BK250" s="6">
        <v>3</v>
      </c>
      <c r="BL250" s="10">
        <v>1</v>
      </c>
      <c r="BM250" s="6">
        <v>1</v>
      </c>
      <c r="BN250" s="8">
        <v>2</v>
      </c>
      <c r="BO250" s="14">
        <v>3</v>
      </c>
      <c r="BP250" s="6">
        <v>2</v>
      </c>
      <c r="BQ250" s="12">
        <v>2</v>
      </c>
      <c r="BR250" s="6">
        <v>2</v>
      </c>
      <c r="BS250" s="10">
        <v>2</v>
      </c>
      <c r="BT250" s="6">
        <v>2</v>
      </c>
      <c r="BU250" s="8">
        <v>2</v>
      </c>
      <c r="BV250" s="14">
        <v>2</v>
      </c>
      <c r="BW250" s="6">
        <v>1</v>
      </c>
      <c r="BX250" s="12">
        <v>2</v>
      </c>
      <c r="BY250" s="6">
        <v>2</v>
      </c>
      <c r="BZ250" s="10">
        <v>2</v>
      </c>
      <c r="CA250" s="6">
        <v>2</v>
      </c>
      <c r="CB250" s="8">
        <v>2</v>
      </c>
      <c r="CC250" s="14">
        <v>3</v>
      </c>
      <c r="CD250" s="6">
        <v>2</v>
      </c>
      <c r="CE250" s="12">
        <v>2</v>
      </c>
      <c r="CF250" s="6">
        <v>1</v>
      </c>
      <c r="CG250" s="10">
        <v>2</v>
      </c>
      <c r="CH250" s="6">
        <v>2</v>
      </c>
      <c r="CI250" s="8">
        <v>2</v>
      </c>
      <c r="CJ250" s="14">
        <v>3</v>
      </c>
      <c r="CK250" s="58">
        <f t="shared" si="25"/>
        <v>72</v>
      </c>
      <c r="CL250" s="59">
        <f t="shared" si="26"/>
        <v>41</v>
      </c>
      <c r="CM250" s="60">
        <f t="shared" si="27"/>
        <v>21</v>
      </c>
      <c r="CN250" s="61">
        <f t="shared" si="28"/>
        <v>11</v>
      </c>
      <c r="CO250" s="62">
        <f t="shared" si="29"/>
        <v>15</v>
      </c>
      <c r="CP250" s="63">
        <f t="shared" si="30"/>
        <v>22</v>
      </c>
      <c r="CQ250" s="64">
        <f t="shared" si="31"/>
        <v>111</v>
      </c>
    </row>
    <row r="251" spans="1:95" x14ac:dyDescent="0.25">
      <c r="A251" s="1">
        <v>41875.262685185182</v>
      </c>
      <c r="B251" t="s">
        <v>352</v>
      </c>
      <c r="C251" t="s">
        <v>352</v>
      </c>
      <c r="D251" t="s">
        <v>73</v>
      </c>
      <c r="E251" t="s">
        <v>353</v>
      </c>
      <c r="F251" t="s">
        <v>196</v>
      </c>
      <c r="G251" s="29">
        <f>(SUM(R251:AF251)-'רשימות עזר'!$C$8)/'רשימות עזר'!$D$8</f>
        <v>-0.19333333333333325</v>
      </c>
      <c r="H251" s="37">
        <f>(SUM(AG251+AI251+AK251+AN251+AP251+AR251+AU251+AW251+BB251+BD251+BF251+BI251+BK251+BM251+BP251+BR251+BT251+BW251+BY251+CA251+CD251+CF251+CH251)-'רשימות עזר'!$C$2)/'רשימות עזר'!$D$2</f>
        <v>-0.21574344023323569</v>
      </c>
      <c r="I251" s="38">
        <f>($CM251-'רשימות עזר'!$C$3)/('רשימות עזר'!$D$3)</f>
        <v>0.50476190476190474</v>
      </c>
      <c r="J251" s="39">
        <f>($CN251-'רשימות עזר'!$C$4)/('רשימות עזר'!$D$4)</f>
        <v>-0.12350597609561774</v>
      </c>
      <c r="K251" s="40">
        <f>($CO251-'רשימות עזר'!$C$5)/('רשימות עזר'!$D$5)</f>
        <v>0.91496598639455762</v>
      </c>
      <c r="L251" s="41">
        <f>($CP251-'רשימות עזר'!$C$6)/('רשימות עזר'!$D$6)</f>
        <v>0.49290780141843993</v>
      </c>
      <c r="M251" s="42">
        <f>(CQ251-'רשימות עזר'!$C$7)/('רשימות עזר'!$D$7)</f>
        <v>0.69240348692403519</v>
      </c>
      <c r="N251" s="73">
        <f t="shared" si="24"/>
        <v>0.24953507679535097</v>
      </c>
      <c r="O251">
        <v>1</v>
      </c>
      <c r="P251">
        <v>5</v>
      </c>
      <c r="Q251" t="b">
        <v>0</v>
      </c>
      <c r="R251" s="4">
        <v>3</v>
      </c>
      <c r="S251" s="4">
        <v>2</v>
      </c>
      <c r="T251" s="4">
        <v>1</v>
      </c>
      <c r="U251" s="4">
        <v>1</v>
      </c>
      <c r="V251" s="4">
        <v>1</v>
      </c>
      <c r="W251" s="4">
        <v>6</v>
      </c>
      <c r="X251" s="4">
        <v>8</v>
      </c>
      <c r="Y251" s="4">
        <v>1</v>
      </c>
      <c r="Z251" s="4">
        <v>5</v>
      </c>
      <c r="AA251" s="4">
        <v>1</v>
      </c>
      <c r="AB251" s="4">
        <v>1</v>
      </c>
      <c r="AC251" s="4">
        <v>3</v>
      </c>
      <c r="AD251" s="4">
        <v>1</v>
      </c>
      <c r="AE251" s="4">
        <v>4</v>
      </c>
      <c r="AF251" s="4">
        <v>2</v>
      </c>
      <c r="AG251" s="6">
        <v>3</v>
      </c>
      <c r="AH251" s="12">
        <v>3</v>
      </c>
      <c r="AI251" s="6">
        <v>1</v>
      </c>
      <c r="AJ251" s="10">
        <v>1</v>
      </c>
      <c r="AK251" s="6">
        <v>3</v>
      </c>
      <c r="AL251" s="8">
        <v>2</v>
      </c>
      <c r="AM251" s="14">
        <v>3</v>
      </c>
      <c r="AN251" s="6">
        <v>1</v>
      </c>
      <c r="AO251" s="12">
        <v>3</v>
      </c>
      <c r="AP251" s="6">
        <v>1</v>
      </c>
      <c r="AQ251" s="10">
        <v>1</v>
      </c>
      <c r="AR251" s="6">
        <v>2</v>
      </c>
      <c r="AS251" s="8">
        <v>2</v>
      </c>
      <c r="AT251" s="14">
        <v>2</v>
      </c>
      <c r="AU251" s="6">
        <v>2</v>
      </c>
      <c r="AV251" s="12">
        <v>3</v>
      </c>
      <c r="AW251" s="6">
        <v>3</v>
      </c>
      <c r="AX251" s="10">
        <v>2</v>
      </c>
      <c r="AY251" s="6">
        <v>2</v>
      </c>
      <c r="AZ251" s="8">
        <v>2</v>
      </c>
      <c r="BA251" s="14">
        <v>3</v>
      </c>
      <c r="BB251" s="6">
        <v>2</v>
      </c>
      <c r="BC251" s="12">
        <v>4</v>
      </c>
      <c r="BD251" s="6">
        <v>1</v>
      </c>
      <c r="BE251" s="10">
        <v>1</v>
      </c>
      <c r="BF251" s="6">
        <v>2</v>
      </c>
      <c r="BG251" s="8">
        <v>2</v>
      </c>
      <c r="BH251" s="14">
        <v>4</v>
      </c>
      <c r="BI251" s="6">
        <v>2</v>
      </c>
      <c r="BJ251" s="12">
        <v>3</v>
      </c>
      <c r="BK251" s="6">
        <v>3</v>
      </c>
      <c r="BL251" s="10">
        <v>2</v>
      </c>
      <c r="BM251" s="6">
        <v>1</v>
      </c>
      <c r="BN251" s="8">
        <v>2</v>
      </c>
      <c r="BO251" s="14">
        <v>3</v>
      </c>
      <c r="BP251" s="6">
        <v>2</v>
      </c>
      <c r="BQ251" s="12">
        <v>3</v>
      </c>
      <c r="BR251" s="6">
        <v>3</v>
      </c>
      <c r="BS251" s="10">
        <v>3</v>
      </c>
      <c r="BT251" s="6">
        <v>2</v>
      </c>
      <c r="BU251" s="8">
        <v>2</v>
      </c>
      <c r="BV251" s="14">
        <v>3</v>
      </c>
      <c r="BW251" s="6">
        <v>1</v>
      </c>
      <c r="BX251" s="12">
        <v>2</v>
      </c>
      <c r="BY251" s="6">
        <v>2</v>
      </c>
      <c r="BZ251" s="10">
        <v>2</v>
      </c>
      <c r="CA251" s="6">
        <v>2</v>
      </c>
      <c r="CB251" s="8">
        <v>3</v>
      </c>
      <c r="CC251" s="14">
        <v>3</v>
      </c>
      <c r="CD251" s="6">
        <v>3</v>
      </c>
      <c r="CE251" s="12">
        <v>3</v>
      </c>
      <c r="CF251" s="6">
        <v>1</v>
      </c>
      <c r="CG251" s="10">
        <v>2</v>
      </c>
      <c r="CH251" s="6">
        <v>1</v>
      </c>
      <c r="CI251" s="8">
        <v>2</v>
      </c>
      <c r="CJ251" s="14">
        <v>3</v>
      </c>
      <c r="CK251" s="58">
        <f t="shared" si="25"/>
        <v>40</v>
      </c>
      <c r="CL251" s="59">
        <f t="shared" si="26"/>
        <v>44</v>
      </c>
      <c r="CM251" s="60">
        <f t="shared" si="27"/>
        <v>24</v>
      </c>
      <c r="CN251" s="61">
        <f t="shared" si="28"/>
        <v>14</v>
      </c>
      <c r="CO251" s="62">
        <f t="shared" si="29"/>
        <v>17</v>
      </c>
      <c r="CP251" s="63">
        <f t="shared" si="30"/>
        <v>24</v>
      </c>
      <c r="CQ251" s="64">
        <f t="shared" si="31"/>
        <v>125</v>
      </c>
    </row>
    <row r="252" spans="1:95" x14ac:dyDescent="0.25">
      <c r="A252" s="1">
        <v>41883.352164351854</v>
      </c>
      <c r="B252" t="s">
        <v>364</v>
      </c>
      <c r="C252" t="s">
        <v>364</v>
      </c>
      <c r="D252" t="s">
        <v>73</v>
      </c>
      <c r="E252" t="s">
        <v>365</v>
      </c>
      <c r="F252" t="s">
        <v>196</v>
      </c>
      <c r="G252" s="29">
        <f>(SUM(R252:AF252)-'רשימות עזר'!$C$8)/'רשימות עזר'!$D$8</f>
        <v>0.67333333333333345</v>
      </c>
      <c r="H252" s="37">
        <f>(SUM(AG252+AI252+AK252+AN252+AP252+AR252+AU252+AW252+BB252+BD252+BF252+BI252+BK252+BM252+BP252+BR252+BT252+BW252+BY252+CA252+CD252+CF252+CH252)-'רשימות עזר'!$C$2)/'רשימות עזר'!$D$2</f>
        <v>7.5801749271137475E-2</v>
      </c>
      <c r="I252" s="38">
        <f>($CM252-'רשימות עזר'!$C$3)/('רשימות עזר'!$D$3)</f>
        <v>1.4571428571428571</v>
      </c>
      <c r="J252" s="39">
        <f>($CN252-'רשימות עזר'!$C$4)/('רשימות עזר'!$D$4)</f>
        <v>-0.92031872509960189</v>
      </c>
      <c r="K252" s="40">
        <f>($CO252-'רשימות עזר'!$C$5)/('רשימות עזר'!$D$5)</f>
        <v>-1.1258503401360547</v>
      </c>
      <c r="L252" s="41">
        <f>($CP252-'רשימות עזר'!$C$6)/('רשימות עזר'!$D$6)</f>
        <v>0.13829787234042573</v>
      </c>
      <c r="M252" s="42">
        <f>(CQ252-'רשימות עזר'!$C$7)/('רשימות עזר'!$D$7)</f>
        <v>6.97384806973851E-2</v>
      </c>
      <c r="N252" s="73">
        <f t="shared" si="24"/>
        <v>0.37153590701535927</v>
      </c>
      <c r="O252">
        <v>1</v>
      </c>
      <c r="P252">
        <v>8</v>
      </c>
      <c r="Q252" t="b">
        <v>0</v>
      </c>
      <c r="R252" s="4">
        <v>7</v>
      </c>
      <c r="S252" s="4">
        <v>1</v>
      </c>
      <c r="T252" s="4">
        <v>1</v>
      </c>
      <c r="U252" s="4">
        <v>2</v>
      </c>
      <c r="V252" s="4">
        <v>3</v>
      </c>
      <c r="W252" s="4">
        <v>1</v>
      </c>
      <c r="X252" s="4">
        <v>2</v>
      </c>
      <c r="Y252" s="4">
        <v>7</v>
      </c>
      <c r="Z252" s="4">
        <v>1</v>
      </c>
      <c r="AA252" s="4">
        <v>7</v>
      </c>
      <c r="AB252" s="4">
        <v>1</v>
      </c>
      <c r="AC252" s="4">
        <v>4</v>
      </c>
      <c r="AD252" s="4">
        <v>2</v>
      </c>
      <c r="AE252" s="4">
        <v>8</v>
      </c>
      <c r="AF252" s="4">
        <v>6</v>
      </c>
      <c r="AG252" s="6">
        <v>4</v>
      </c>
      <c r="AH252" s="12">
        <v>4</v>
      </c>
      <c r="AI252" s="6">
        <v>2</v>
      </c>
      <c r="AJ252" s="10">
        <v>1</v>
      </c>
      <c r="AK252" s="6">
        <v>1</v>
      </c>
      <c r="AL252" s="8">
        <v>2</v>
      </c>
      <c r="AM252" s="14">
        <v>3</v>
      </c>
      <c r="AN252" s="6">
        <v>1</v>
      </c>
      <c r="AO252" s="12">
        <v>2</v>
      </c>
      <c r="AP252" s="6">
        <v>3</v>
      </c>
      <c r="AQ252" s="10">
        <v>1</v>
      </c>
      <c r="AR252" s="6">
        <v>1</v>
      </c>
      <c r="AS252" s="8">
        <v>2</v>
      </c>
      <c r="AT252" s="14">
        <v>2</v>
      </c>
      <c r="AU252" s="6">
        <v>1</v>
      </c>
      <c r="AV252" s="12">
        <v>4</v>
      </c>
      <c r="AW252" s="6">
        <v>2</v>
      </c>
      <c r="AX252" s="10">
        <v>1</v>
      </c>
      <c r="AY252" s="6">
        <v>1</v>
      </c>
      <c r="AZ252" s="8">
        <v>1</v>
      </c>
      <c r="BA252" s="14">
        <v>3</v>
      </c>
      <c r="BB252" s="6">
        <v>3</v>
      </c>
      <c r="BC252" s="12">
        <v>4</v>
      </c>
      <c r="BD252" s="6">
        <v>2</v>
      </c>
      <c r="BE252" s="10">
        <v>2</v>
      </c>
      <c r="BF252" s="6">
        <v>1</v>
      </c>
      <c r="BG252" s="8">
        <v>1</v>
      </c>
      <c r="BH252" s="14">
        <v>3</v>
      </c>
      <c r="BI252" s="6">
        <v>3</v>
      </c>
      <c r="BJ252" s="12">
        <v>4</v>
      </c>
      <c r="BK252" s="6">
        <v>3</v>
      </c>
      <c r="BL252" s="10">
        <v>1</v>
      </c>
      <c r="BM252" s="6">
        <v>2</v>
      </c>
      <c r="BN252" s="8">
        <v>1</v>
      </c>
      <c r="BO252" s="14">
        <v>4</v>
      </c>
      <c r="BP252" s="6">
        <v>2</v>
      </c>
      <c r="BQ252" s="12">
        <v>4</v>
      </c>
      <c r="BR252" s="6">
        <v>2</v>
      </c>
      <c r="BS252" s="10">
        <v>2</v>
      </c>
      <c r="BT252" s="6">
        <v>2</v>
      </c>
      <c r="BU252" s="8">
        <v>1</v>
      </c>
      <c r="BV252" s="14">
        <v>2</v>
      </c>
      <c r="BW252" s="6">
        <v>3</v>
      </c>
      <c r="BX252" s="12">
        <v>3</v>
      </c>
      <c r="BY252" s="6">
        <v>2</v>
      </c>
      <c r="BZ252" s="10">
        <v>2</v>
      </c>
      <c r="CA252" s="6">
        <v>1</v>
      </c>
      <c r="CB252" s="8">
        <v>2</v>
      </c>
      <c r="CC252" s="14">
        <v>3</v>
      </c>
      <c r="CD252" s="6">
        <v>3</v>
      </c>
      <c r="CE252" s="12">
        <v>2</v>
      </c>
      <c r="CF252" s="6">
        <v>1</v>
      </c>
      <c r="CG252" s="10">
        <v>2</v>
      </c>
      <c r="CH252" s="6">
        <v>1</v>
      </c>
      <c r="CI252" s="8">
        <v>1</v>
      </c>
      <c r="CJ252" s="14">
        <v>3</v>
      </c>
      <c r="CK252" s="58">
        <f t="shared" si="25"/>
        <v>53</v>
      </c>
      <c r="CL252" s="59">
        <f t="shared" si="26"/>
        <v>46</v>
      </c>
      <c r="CM252" s="60">
        <f t="shared" si="27"/>
        <v>27</v>
      </c>
      <c r="CN252" s="61">
        <f t="shared" si="28"/>
        <v>12</v>
      </c>
      <c r="CO252" s="62">
        <f t="shared" si="29"/>
        <v>11</v>
      </c>
      <c r="CP252" s="63">
        <f t="shared" si="30"/>
        <v>23</v>
      </c>
      <c r="CQ252" s="64">
        <f t="shared" si="31"/>
        <v>120</v>
      </c>
    </row>
    <row r="253" spans="1:95" x14ac:dyDescent="0.25">
      <c r="A253" s="1">
        <v>41890.355266203704</v>
      </c>
      <c r="B253" t="s">
        <v>372</v>
      </c>
      <c r="C253" t="s">
        <v>372</v>
      </c>
      <c r="D253" t="s">
        <v>73</v>
      </c>
      <c r="E253" t="s">
        <v>373</v>
      </c>
      <c r="F253" t="s">
        <v>196</v>
      </c>
      <c r="G253" s="29">
        <f>(SUM(R253:AF253)-'רשימות עזר'!$C$8)/'רשימות עזר'!$D$8</f>
        <v>-1.5266666666666666</v>
      </c>
      <c r="H253" s="37">
        <f>(SUM(AG253+AI253+AK253+AN253+AP253+AR253+AU253+AW253+BB253+BD253+BF253+BI253+BK253+BM253+BP253+BR253+BT253+BW253+BY253+CA253+CD253+CF253+CH253)-'רשימות עזר'!$C$2)/'רשימות עזר'!$D$2</f>
        <v>-1.0903790087463552</v>
      </c>
      <c r="I253" s="38">
        <f>($CM253-'רשימות עזר'!$C$3)/('רשימות עזר'!$D$3)</f>
        <v>1.7746031746031745</v>
      </c>
      <c r="J253" s="39">
        <f>($CN253-'רשימות עזר'!$C$4)/('רשימות עזר'!$D$4)</f>
        <v>0.27490039840637431</v>
      </c>
      <c r="K253" s="40">
        <f>($CO253-'רשימות עזר'!$C$5)/('רשימות עזר'!$D$5)</f>
        <v>0.57482993197278898</v>
      </c>
      <c r="L253" s="41">
        <f>($CP253-'רשימות עזר'!$C$6)/('רשימות עזר'!$D$6)</f>
        <v>0.13829787234042573</v>
      </c>
      <c r="M253" s="42">
        <f>(CQ253-'רשימות עזר'!$C$7)/('רשימות עזר'!$D$7)</f>
        <v>0.31880448318804516</v>
      </c>
      <c r="N253" s="73">
        <f t="shared" si="24"/>
        <v>-0.6039310917393107</v>
      </c>
      <c r="O253">
        <v>1</v>
      </c>
      <c r="P253">
        <v>5</v>
      </c>
      <c r="Q253" t="b">
        <v>0</v>
      </c>
      <c r="R253" s="4">
        <v>2</v>
      </c>
      <c r="S253" s="4">
        <v>1</v>
      </c>
      <c r="T253" s="4">
        <v>1</v>
      </c>
      <c r="U253" s="4">
        <v>1</v>
      </c>
      <c r="V253" s="4">
        <v>2</v>
      </c>
      <c r="W253" s="4">
        <v>2</v>
      </c>
      <c r="X253" s="4">
        <v>1</v>
      </c>
      <c r="Y253" s="4">
        <v>1</v>
      </c>
      <c r="Z253" s="4">
        <v>1</v>
      </c>
      <c r="AA253" s="4">
        <v>1</v>
      </c>
      <c r="AB253" s="4">
        <v>1</v>
      </c>
      <c r="AC253" s="4">
        <v>1</v>
      </c>
      <c r="AD253" s="4">
        <v>1</v>
      </c>
      <c r="AE253" s="4">
        <v>2</v>
      </c>
      <c r="AF253" s="4">
        <v>2</v>
      </c>
      <c r="AG253" s="6">
        <v>3</v>
      </c>
      <c r="AH253" s="12">
        <v>3</v>
      </c>
      <c r="AI253" s="6">
        <v>2</v>
      </c>
      <c r="AJ253" s="10">
        <v>1</v>
      </c>
      <c r="AK253" s="6">
        <v>1</v>
      </c>
      <c r="AL253" s="8">
        <v>2</v>
      </c>
      <c r="AM253" s="14">
        <v>3</v>
      </c>
      <c r="AN253" s="6">
        <v>1</v>
      </c>
      <c r="AO253" s="12">
        <v>3</v>
      </c>
      <c r="AP253" s="6">
        <v>2</v>
      </c>
      <c r="AQ253" s="10">
        <v>2</v>
      </c>
      <c r="AR253" s="6">
        <v>1</v>
      </c>
      <c r="AS253" s="8">
        <v>2</v>
      </c>
      <c r="AT253" s="14">
        <v>2</v>
      </c>
      <c r="AU253" s="6">
        <v>1</v>
      </c>
      <c r="AV253" s="12">
        <v>4</v>
      </c>
      <c r="AW253" s="6">
        <v>2</v>
      </c>
      <c r="AX253" s="10">
        <v>2</v>
      </c>
      <c r="AY253" s="6">
        <v>2</v>
      </c>
      <c r="AZ253" s="8">
        <v>2</v>
      </c>
      <c r="BA253" s="14">
        <v>2</v>
      </c>
      <c r="BB253" s="6">
        <v>1</v>
      </c>
      <c r="BC253" s="12">
        <v>4</v>
      </c>
      <c r="BD253" s="6">
        <v>1</v>
      </c>
      <c r="BE253" s="10">
        <v>2</v>
      </c>
      <c r="BF253" s="6">
        <v>2</v>
      </c>
      <c r="BG253" s="8">
        <v>2</v>
      </c>
      <c r="BH253" s="14">
        <v>4</v>
      </c>
      <c r="BI253" s="6">
        <v>2</v>
      </c>
      <c r="BJ253" s="12">
        <v>3</v>
      </c>
      <c r="BK253" s="6">
        <v>3</v>
      </c>
      <c r="BL253" s="10">
        <v>2</v>
      </c>
      <c r="BM253" s="6">
        <v>2</v>
      </c>
      <c r="BN253" s="8">
        <v>2</v>
      </c>
      <c r="BO253" s="14">
        <v>3</v>
      </c>
      <c r="BP253" s="6">
        <v>1</v>
      </c>
      <c r="BQ253" s="12">
        <v>4</v>
      </c>
      <c r="BR253" s="6">
        <v>2</v>
      </c>
      <c r="BS253" s="10">
        <v>2</v>
      </c>
      <c r="BT253" s="6">
        <v>2</v>
      </c>
      <c r="BU253" s="8">
        <v>2</v>
      </c>
      <c r="BV253" s="14">
        <v>2</v>
      </c>
      <c r="BW253" s="6">
        <v>1</v>
      </c>
      <c r="BX253" s="12">
        <v>3</v>
      </c>
      <c r="BY253" s="6">
        <v>2</v>
      </c>
      <c r="BZ253" s="10">
        <v>2</v>
      </c>
      <c r="CA253" s="6">
        <v>2</v>
      </c>
      <c r="CB253" s="8">
        <v>2</v>
      </c>
      <c r="CC253" s="14">
        <v>4</v>
      </c>
      <c r="CD253" s="6">
        <v>2</v>
      </c>
      <c r="CE253" s="12">
        <v>4</v>
      </c>
      <c r="CF253" s="6">
        <v>1</v>
      </c>
      <c r="CG253" s="10">
        <v>2</v>
      </c>
      <c r="CH253" s="6">
        <v>1</v>
      </c>
      <c r="CI253" s="8">
        <v>2</v>
      </c>
      <c r="CJ253" s="14">
        <v>3</v>
      </c>
      <c r="CK253" s="58">
        <f t="shared" si="25"/>
        <v>20</v>
      </c>
      <c r="CL253" s="59">
        <f t="shared" si="26"/>
        <v>38</v>
      </c>
      <c r="CM253" s="60">
        <f t="shared" si="27"/>
        <v>28</v>
      </c>
      <c r="CN253" s="61">
        <f t="shared" si="28"/>
        <v>15</v>
      </c>
      <c r="CO253" s="62">
        <f t="shared" si="29"/>
        <v>16</v>
      </c>
      <c r="CP253" s="63">
        <f t="shared" si="30"/>
        <v>23</v>
      </c>
      <c r="CQ253" s="64">
        <f t="shared" si="31"/>
        <v>122</v>
      </c>
    </row>
    <row r="254" spans="1:95" x14ac:dyDescent="0.25">
      <c r="A254" s="1">
        <v>41893.21533564815</v>
      </c>
      <c r="B254" t="s">
        <v>380</v>
      </c>
      <c r="C254" t="s">
        <v>380</v>
      </c>
      <c r="D254" t="s">
        <v>73</v>
      </c>
      <c r="E254" t="s">
        <v>381</v>
      </c>
      <c r="F254" t="s">
        <v>196</v>
      </c>
      <c r="G254" s="29">
        <f>(SUM(R254:AF254)-'רשימות עזר'!$C$8)/'רשימות עזר'!$D$8</f>
        <v>1.2066666666666668</v>
      </c>
      <c r="H254" s="37">
        <f>(SUM(AG254+AI254+AK254+AN254+AP254+AR254+AU254+AW254+BB254+BD254+BF254+BI254+BK254+BM254+BP254+BR254+BT254+BW254+BY254+CA254+CD254+CF254+CH254)-'רשימות עזר'!$C$2)/'רשימות עזר'!$D$2</f>
        <v>-2.548104956268221</v>
      </c>
      <c r="I254" s="38">
        <f>($CM254-'רשימות עזר'!$C$3)/('רשימות עזר'!$D$3)</f>
        <v>1.4571428571428571</v>
      </c>
      <c r="J254" s="39">
        <f>($CN254-'רשימות עזר'!$C$4)/('רשימות עזר'!$D$4)</f>
        <v>-1.7171314741035859</v>
      </c>
      <c r="K254" s="40">
        <f>($CO254-'רשימות עזר'!$C$5)/('רשימות עזר'!$D$5)</f>
        <v>0.57482993197278898</v>
      </c>
      <c r="L254" s="41">
        <f>($CP254-'רשימות עזר'!$C$6)/('רשימות עזר'!$D$6)</f>
        <v>0.84751773049645418</v>
      </c>
      <c r="M254" s="42">
        <f>(CQ254-'רשימות עזר'!$C$7)/('רשימות עזר'!$D$7)</f>
        <v>-1.5491905354919051</v>
      </c>
      <c r="N254" s="73">
        <f t="shared" si="24"/>
        <v>-0.17126193441261917</v>
      </c>
      <c r="O254">
        <v>6</v>
      </c>
      <c r="P254">
        <v>7</v>
      </c>
      <c r="Q254" t="b">
        <v>0</v>
      </c>
      <c r="R254" s="4">
        <v>7</v>
      </c>
      <c r="S254" s="4">
        <v>1</v>
      </c>
      <c r="T254" s="4">
        <v>2</v>
      </c>
      <c r="U254" s="4">
        <v>3</v>
      </c>
      <c r="V254" s="4">
        <v>2</v>
      </c>
      <c r="W254" s="4">
        <v>3</v>
      </c>
      <c r="X254" s="4">
        <v>8</v>
      </c>
      <c r="Y254" s="4">
        <v>5</v>
      </c>
      <c r="Z254" s="4">
        <v>1</v>
      </c>
      <c r="AA254" s="4">
        <v>3</v>
      </c>
      <c r="AB254" s="4">
        <v>7</v>
      </c>
      <c r="AC254" s="4">
        <v>3</v>
      </c>
      <c r="AD254" s="4">
        <v>8</v>
      </c>
      <c r="AE254" s="4">
        <v>7</v>
      </c>
      <c r="AF254" s="4">
        <v>1</v>
      </c>
      <c r="AG254" s="6">
        <v>4</v>
      </c>
      <c r="AH254" s="12">
        <v>4</v>
      </c>
      <c r="AI254" s="6">
        <v>1</v>
      </c>
      <c r="AJ254" s="10">
        <v>1</v>
      </c>
      <c r="AK254" s="6">
        <v>1</v>
      </c>
      <c r="AL254" s="8">
        <v>3</v>
      </c>
      <c r="AM254" s="14">
        <v>3</v>
      </c>
      <c r="AN254" s="6">
        <v>1</v>
      </c>
      <c r="AO254" s="12">
        <v>4</v>
      </c>
      <c r="AP254" s="6">
        <v>1</v>
      </c>
      <c r="AQ254" s="10">
        <v>1</v>
      </c>
      <c r="AR254" s="6">
        <v>1</v>
      </c>
      <c r="AS254" s="8">
        <v>1</v>
      </c>
      <c r="AT254" s="14">
        <v>1</v>
      </c>
      <c r="AU254" s="6">
        <v>1</v>
      </c>
      <c r="AV254" s="12">
        <v>4</v>
      </c>
      <c r="AW254" s="6">
        <v>2</v>
      </c>
      <c r="AX254" s="10">
        <v>1</v>
      </c>
      <c r="AY254" s="6">
        <v>1</v>
      </c>
      <c r="AZ254" s="8">
        <v>1</v>
      </c>
      <c r="BA254" s="14">
        <v>4</v>
      </c>
      <c r="BB254" s="6">
        <v>1</v>
      </c>
      <c r="BC254" s="12">
        <v>4</v>
      </c>
      <c r="BD254" s="6">
        <v>1</v>
      </c>
      <c r="BE254" s="10">
        <v>1</v>
      </c>
      <c r="BF254" s="6">
        <v>1</v>
      </c>
      <c r="BG254" s="8">
        <v>2</v>
      </c>
      <c r="BH254" s="14">
        <v>4</v>
      </c>
      <c r="BI254" s="6">
        <v>1</v>
      </c>
      <c r="BJ254" s="12">
        <v>4</v>
      </c>
      <c r="BK254" s="6">
        <v>1</v>
      </c>
      <c r="BL254" s="10">
        <v>1</v>
      </c>
      <c r="BM254" s="6">
        <v>1</v>
      </c>
      <c r="BN254" s="8">
        <v>2</v>
      </c>
      <c r="BO254" s="14">
        <v>4</v>
      </c>
      <c r="BP254" s="6">
        <v>1</v>
      </c>
      <c r="BQ254" s="12">
        <v>4</v>
      </c>
      <c r="BR254" s="6">
        <v>2</v>
      </c>
      <c r="BS254" s="10">
        <v>1</v>
      </c>
      <c r="BT254" s="6">
        <v>1</v>
      </c>
      <c r="BU254" s="8">
        <v>1</v>
      </c>
      <c r="BV254" s="14">
        <v>1</v>
      </c>
      <c r="BW254" s="6">
        <v>1</v>
      </c>
      <c r="BX254" s="12">
        <v>1</v>
      </c>
      <c r="BY254" s="6">
        <v>1</v>
      </c>
      <c r="BZ254" s="10">
        <v>2</v>
      </c>
      <c r="CA254" s="6">
        <v>1</v>
      </c>
      <c r="CB254" s="8">
        <v>3</v>
      </c>
      <c r="CC254" s="14">
        <v>4</v>
      </c>
      <c r="CD254" s="6">
        <v>1</v>
      </c>
      <c r="CE254" s="12">
        <v>2</v>
      </c>
      <c r="CF254" s="6">
        <v>1</v>
      </c>
      <c r="CG254" s="10">
        <v>2</v>
      </c>
      <c r="CH254" s="6">
        <v>1</v>
      </c>
      <c r="CI254" s="8">
        <v>3</v>
      </c>
      <c r="CJ254" s="14">
        <v>4</v>
      </c>
      <c r="CK254" s="58">
        <f t="shared" si="25"/>
        <v>61</v>
      </c>
      <c r="CL254" s="59">
        <f t="shared" si="26"/>
        <v>28</v>
      </c>
      <c r="CM254" s="60">
        <f t="shared" si="27"/>
        <v>27</v>
      </c>
      <c r="CN254" s="61">
        <f t="shared" si="28"/>
        <v>10</v>
      </c>
      <c r="CO254" s="62">
        <f t="shared" si="29"/>
        <v>16</v>
      </c>
      <c r="CP254" s="63">
        <f t="shared" si="30"/>
        <v>25</v>
      </c>
      <c r="CQ254" s="64">
        <f t="shared" si="31"/>
        <v>107</v>
      </c>
    </row>
    <row r="255" spans="1:95" x14ac:dyDescent="0.25">
      <c r="A255" s="1">
        <v>41899.216203703705</v>
      </c>
      <c r="B255" t="s">
        <v>388</v>
      </c>
      <c r="C255" t="s">
        <v>388</v>
      </c>
      <c r="D255" t="s">
        <v>73</v>
      </c>
      <c r="E255" t="s">
        <v>389</v>
      </c>
      <c r="F255" t="s">
        <v>196</v>
      </c>
      <c r="G255" s="29">
        <f>(SUM(R255:AF255)-'רשימות עזר'!$C$8)/'רשימות עזר'!$D$8</f>
        <v>2.2066666666666666</v>
      </c>
      <c r="H255" s="37">
        <f>(SUM(AG255+AI255+AK255+AN255+AP255+AR255+AU255+AW255+BB255+BD255+BF255+BI255+BK255+BM255+BP255+BR255+BT255+BW255+BY255+CA255+CD255+CF255+CH255)-'רשימות עזר'!$C$2)/'רשימות עזר'!$D$2</f>
        <v>-1.6734693877551015</v>
      </c>
      <c r="I255" s="38">
        <f>($CM255-'רשימות עזר'!$C$3)/('רשימות עזר'!$D$3)</f>
        <v>-0.44761904761904769</v>
      </c>
      <c r="J255" s="39">
        <f>($CN255-'רשימות עזר'!$C$4)/('רשימות עזר'!$D$4)</f>
        <v>-0.52191235059760976</v>
      </c>
      <c r="K255" s="40">
        <f>($CO255-'רשימות עזר'!$C$5)/('רשימות עזר'!$D$5)</f>
        <v>-0.44557823129251717</v>
      </c>
      <c r="L255" s="41">
        <f>($CP255-'רשימות עזר'!$C$6)/('רשימות עזר'!$D$6)</f>
        <v>0.49290780141843993</v>
      </c>
      <c r="M255" s="42">
        <f>(CQ255-'רשימות עזר'!$C$7)/('רשימות עזר'!$D$7)</f>
        <v>-1.6737235367372352</v>
      </c>
      <c r="N255" s="73">
        <f t="shared" si="24"/>
        <v>0.26647156496471569</v>
      </c>
      <c r="O255">
        <v>3</v>
      </c>
      <c r="P255">
        <v>3</v>
      </c>
      <c r="Q255" t="b">
        <v>0</v>
      </c>
      <c r="R255" s="4">
        <v>7</v>
      </c>
      <c r="S255" s="4">
        <v>5</v>
      </c>
      <c r="T255" s="4">
        <v>3</v>
      </c>
      <c r="U255" s="4">
        <v>8</v>
      </c>
      <c r="V255" s="4">
        <v>5</v>
      </c>
      <c r="W255" s="4">
        <v>6</v>
      </c>
      <c r="X255" s="4">
        <v>8</v>
      </c>
      <c r="Y255" s="4">
        <v>7</v>
      </c>
      <c r="Z255" s="4">
        <v>4</v>
      </c>
      <c r="AA255" s="4">
        <v>5</v>
      </c>
      <c r="AB255" s="4">
        <v>3</v>
      </c>
      <c r="AC255" s="4">
        <v>6</v>
      </c>
      <c r="AD255" s="4">
        <v>4</v>
      </c>
      <c r="AE255" s="4">
        <v>4</v>
      </c>
      <c r="AF255" s="4">
        <v>1</v>
      </c>
      <c r="AG255" s="6">
        <v>3</v>
      </c>
      <c r="AH255" s="12">
        <v>3</v>
      </c>
      <c r="AI255" s="6">
        <v>2</v>
      </c>
      <c r="AJ255" s="10">
        <v>2</v>
      </c>
      <c r="AK255" s="6">
        <v>2</v>
      </c>
      <c r="AL255" s="8">
        <v>1</v>
      </c>
      <c r="AM255" s="14">
        <v>4</v>
      </c>
      <c r="AN255" s="6">
        <v>1</v>
      </c>
      <c r="AO255" s="12">
        <v>3</v>
      </c>
      <c r="AP255" s="6">
        <v>1</v>
      </c>
      <c r="AQ255" s="10">
        <v>2</v>
      </c>
      <c r="AR255" s="6">
        <v>1</v>
      </c>
      <c r="AS255" s="8">
        <v>2</v>
      </c>
      <c r="AT255" s="14">
        <v>2</v>
      </c>
      <c r="AU255" s="6">
        <v>1</v>
      </c>
      <c r="AV255" s="12">
        <v>3</v>
      </c>
      <c r="AW255" s="6">
        <v>3</v>
      </c>
      <c r="AX255" s="10">
        <v>1</v>
      </c>
      <c r="AY255" s="6">
        <v>1</v>
      </c>
      <c r="AZ255" s="8">
        <v>2</v>
      </c>
      <c r="BA255" s="14">
        <v>4</v>
      </c>
      <c r="BB255" s="6">
        <v>1</v>
      </c>
      <c r="BC255" s="12">
        <v>3</v>
      </c>
      <c r="BD255" s="6">
        <v>1</v>
      </c>
      <c r="BE255" s="10">
        <v>2</v>
      </c>
      <c r="BF255" s="6">
        <v>3</v>
      </c>
      <c r="BG255" s="8">
        <v>1</v>
      </c>
      <c r="BH255" s="14">
        <v>3</v>
      </c>
      <c r="BI255" s="6">
        <v>1</v>
      </c>
      <c r="BJ255" s="12">
        <v>3</v>
      </c>
      <c r="BK255" s="6">
        <v>2</v>
      </c>
      <c r="BL255" s="10">
        <v>1</v>
      </c>
      <c r="BM255" s="6">
        <v>1</v>
      </c>
      <c r="BN255" s="8">
        <v>2</v>
      </c>
      <c r="BO255" s="14">
        <v>3</v>
      </c>
      <c r="BP255" s="6">
        <v>1</v>
      </c>
      <c r="BQ255" s="12">
        <v>2</v>
      </c>
      <c r="BR255" s="6">
        <v>2</v>
      </c>
      <c r="BS255" s="10">
        <v>1</v>
      </c>
      <c r="BT255" s="6">
        <v>1</v>
      </c>
      <c r="BU255" s="8">
        <v>2</v>
      </c>
      <c r="BV255" s="14">
        <v>2</v>
      </c>
      <c r="BW255" s="6">
        <v>1</v>
      </c>
      <c r="BX255" s="12">
        <v>2</v>
      </c>
      <c r="BY255" s="6">
        <v>1</v>
      </c>
      <c r="BZ255" s="10">
        <v>2</v>
      </c>
      <c r="CA255" s="6">
        <v>1</v>
      </c>
      <c r="CB255" s="8">
        <v>2</v>
      </c>
      <c r="CC255" s="14">
        <v>3</v>
      </c>
      <c r="CD255" s="6">
        <v>2</v>
      </c>
      <c r="CE255" s="12">
        <v>2</v>
      </c>
      <c r="CF255" s="6">
        <v>1</v>
      </c>
      <c r="CG255" s="10">
        <v>2</v>
      </c>
      <c r="CH255" s="6">
        <v>1</v>
      </c>
      <c r="CI255" s="8">
        <v>1</v>
      </c>
      <c r="CJ255" s="14">
        <v>3</v>
      </c>
      <c r="CK255" s="58">
        <f t="shared" si="25"/>
        <v>76</v>
      </c>
      <c r="CL255" s="59">
        <f t="shared" si="26"/>
        <v>34</v>
      </c>
      <c r="CM255" s="60">
        <f t="shared" si="27"/>
        <v>21</v>
      </c>
      <c r="CN255" s="61">
        <f t="shared" si="28"/>
        <v>13</v>
      </c>
      <c r="CO255" s="62">
        <f t="shared" si="29"/>
        <v>13</v>
      </c>
      <c r="CP255" s="63">
        <f t="shared" si="30"/>
        <v>24</v>
      </c>
      <c r="CQ255" s="64">
        <f t="shared" si="31"/>
        <v>106</v>
      </c>
    </row>
    <row r="256" spans="1:95" x14ac:dyDescent="0.25">
      <c r="A256" s="1">
        <v>41903.40552083333</v>
      </c>
      <c r="B256" t="s">
        <v>392</v>
      </c>
      <c r="C256" t="s">
        <v>392</v>
      </c>
      <c r="D256" t="s">
        <v>73</v>
      </c>
      <c r="E256" t="s">
        <v>393</v>
      </c>
      <c r="F256" t="s">
        <v>196</v>
      </c>
      <c r="G256" s="29">
        <f>(SUM(R256:AF256)-'רשימות עזר'!$C$8)/'רשימות עזר'!$D$8</f>
        <v>-1.0599999999999998</v>
      </c>
      <c r="H256" s="37">
        <f>(SUM(AG256+AI256+AK256+AN256+AP256+AR256+AU256+AW256+BB256+BD256+BF256+BI256+BK256+BM256+BP256+BR256+BT256+BW256+BY256+CA256+CD256+CF256+CH256)-'רשימות עזר'!$C$2)/'רשימות עזר'!$D$2</f>
        <v>-1.3819241982507284</v>
      </c>
      <c r="I256" s="38">
        <f>($CM256-'רשימות עזר'!$C$3)/('רשימות עזר'!$D$3)</f>
        <v>0.82222222222222219</v>
      </c>
      <c r="J256" s="39">
        <f>($CN256-'רשימות עזר'!$C$4)/('רשימות עזר'!$D$4)</f>
        <v>-1.318725099601594</v>
      </c>
      <c r="K256" s="40">
        <f>($CO256-'רשימות עזר'!$C$5)/('רשימות עזר'!$D$5)</f>
        <v>-0.78571428571428592</v>
      </c>
      <c r="L256" s="41">
        <f>($CP256-'רשימות עזר'!$C$6)/('רשימות עזר'!$D$6)</f>
        <v>0.84751773049645418</v>
      </c>
      <c r="M256" s="42">
        <f>(CQ256-'רשימות עזר'!$C$7)/('רשימות עזר'!$D$7)</f>
        <v>-1.1755915317559151</v>
      </c>
      <c r="N256" s="73">
        <f t="shared" si="24"/>
        <v>-1.1177957658779576</v>
      </c>
      <c r="O256">
        <v>1</v>
      </c>
      <c r="P256">
        <v>5</v>
      </c>
      <c r="Q256" t="b">
        <v>0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2</v>
      </c>
      <c r="X256" s="4">
        <v>1</v>
      </c>
      <c r="Y256" s="4">
        <v>1</v>
      </c>
      <c r="Z256" s="4">
        <v>2</v>
      </c>
      <c r="AA256" s="4">
        <v>8</v>
      </c>
      <c r="AB256" s="4">
        <v>1</v>
      </c>
      <c r="AC256" s="4">
        <v>2</v>
      </c>
      <c r="AD256" s="4">
        <v>2</v>
      </c>
      <c r="AE256" s="4">
        <v>2</v>
      </c>
      <c r="AF256" s="4">
        <v>1</v>
      </c>
      <c r="AG256" s="6">
        <v>2</v>
      </c>
      <c r="AH256" s="12">
        <v>4</v>
      </c>
      <c r="AI256" s="6">
        <v>1</v>
      </c>
      <c r="AJ256" s="10">
        <v>1</v>
      </c>
      <c r="AK256" s="6">
        <v>2</v>
      </c>
      <c r="AL256" s="8">
        <v>1</v>
      </c>
      <c r="AM256" s="14">
        <v>3</v>
      </c>
      <c r="AN256" s="6">
        <v>1</v>
      </c>
      <c r="AO256" s="12">
        <v>4</v>
      </c>
      <c r="AP256" s="6">
        <v>2</v>
      </c>
      <c r="AQ256" s="10">
        <v>1</v>
      </c>
      <c r="AR256" s="6">
        <v>2</v>
      </c>
      <c r="AS256" s="8">
        <v>2</v>
      </c>
      <c r="AT256" s="14">
        <v>3</v>
      </c>
      <c r="AU256" s="6">
        <v>1</v>
      </c>
      <c r="AV256" s="12">
        <v>3</v>
      </c>
      <c r="AW256" s="6">
        <v>2</v>
      </c>
      <c r="AX256" s="10">
        <v>2</v>
      </c>
      <c r="AY256" s="6">
        <v>1</v>
      </c>
      <c r="AZ256" s="8">
        <v>2</v>
      </c>
      <c r="BA256" s="14">
        <v>3</v>
      </c>
      <c r="BB256" s="6">
        <v>1</v>
      </c>
      <c r="BC256" s="12">
        <v>4</v>
      </c>
      <c r="BD256" s="6">
        <v>2</v>
      </c>
      <c r="BE256" s="10">
        <v>2</v>
      </c>
      <c r="BF256" s="6">
        <v>1</v>
      </c>
      <c r="BG256" s="8">
        <v>2</v>
      </c>
      <c r="BH256" s="14">
        <v>3</v>
      </c>
      <c r="BI256" s="6">
        <v>2</v>
      </c>
      <c r="BJ256" s="12">
        <v>2</v>
      </c>
      <c r="BK256" s="6">
        <v>3</v>
      </c>
      <c r="BL256" s="10">
        <v>1</v>
      </c>
      <c r="BM256" s="6">
        <v>1</v>
      </c>
      <c r="BN256" s="8">
        <v>1</v>
      </c>
      <c r="BO256" s="14">
        <v>4</v>
      </c>
      <c r="BP256" s="6">
        <v>1</v>
      </c>
      <c r="BQ256" s="12">
        <v>3</v>
      </c>
      <c r="BR256" s="6">
        <v>3</v>
      </c>
      <c r="BS256" s="10">
        <v>1</v>
      </c>
      <c r="BT256" s="6">
        <v>1</v>
      </c>
      <c r="BU256" s="8">
        <v>1</v>
      </c>
      <c r="BV256" s="14">
        <v>2</v>
      </c>
      <c r="BW256" s="6">
        <v>1</v>
      </c>
      <c r="BX256" s="12">
        <v>2</v>
      </c>
      <c r="BY256" s="6">
        <v>2</v>
      </c>
      <c r="BZ256" s="10">
        <v>1</v>
      </c>
      <c r="CA256" s="6">
        <v>1</v>
      </c>
      <c r="CB256" s="8">
        <v>2</v>
      </c>
      <c r="CC256" s="14">
        <v>3</v>
      </c>
      <c r="CD256" s="6">
        <v>2</v>
      </c>
      <c r="CE256" s="12">
        <v>3</v>
      </c>
      <c r="CF256" s="6">
        <v>1</v>
      </c>
      <c r="CG256" s="10">
        <v>2</v>
      </c>
      <c r="CH256" s="6">
        <v>1</v>
      </c>
      <c r="CI256" s="8">
        <v>1</v>
      </c>
      <c r="CJ256" s="14">
        <v>4</v>
      </c>
      <c r="CK256" s="58">
        <f t="shared" si="25"/>
        <v>27</v>
      </c>
      <c r="CL256" s="59">
        <f t="shared" si="26"/>
        <v>36</v>
      </c>
      <c r="CM256" s="60">
        <f t="shared" si="27"/>
        <v>25</v>
      </c>
      <c r="CN256" s="61">
        <f t="shared" si="28"/>
        <v>11</v>
      </c>
      <c r="CO256" s="62">
        <f t="shared" si="29"/>
        <v>12</v>
      </c>
      <c r="CP256" s="63">
        <f t="shared" si="30"/>
        <v>25</v>
      </c>
      <c r="CQ256" s="64">
        <f t="shared" si="31"/>
        <v>110</v>
      </c>
    </row>
    <row r="257" spans="1:95" x14ac:dyDescent="0.25">
      <c r="A257" s="1">
        <v>42024.248831018522</v>
      </c>
      <c r="B257" t="s">
        <v>571</v>
      </c>
      <c r="C257" t="s">
        <v>571</v>
      </c>
      <c r="D257" t="s">
        <v>428</v>
      </c>
      <c r="E257" t="s">
        <v>572</v>
      </c>
      <c r="F257" t="s">
        <v>196</v>
      </c>
      <c r="G257" s="29">
        <f>(SUM(R257:AF257)-'רשימות עזר'!$C$8)/'רשימות עזר'!$D$8</f>
        <v>-0.99333333333333329</v>
      </c>
      <c r="H257" s="37">
        <f>(SUM(AG257+AI257+AK257+AN257+AP257+AR257+AU257+AW257+BB257+BD257+BF257+BI257+BK257+BM257+BP257+BR257+BT257+BW257+BY257+CA257+CD257+CF257+CH257)-'רשימות עזר'!$C$2)/'רשימות עזר'!$D$2</f>
        <v>-0.94460641399416856</v>
      </c>
      <c r="I257" s="38">
        <f>($CM257-'רשימות עזר'!$C$3)/('רשימות עזר'!$D$3)</f>
        <v>1.1396825396825396</v>
      </c>
      <c r="J257" s="39">
        <f>($CN257-'רשימות עזר'!$C$4)/('רשימות עזר'!$D$4)</f>
        <v>-2.5139442231075702</v>
      </c>
      <c r="K257" s="40">
        <f>($CO257-'רשימות עזר'!$C$5)/('רשימות עזר'!$D$5)</f>
        <v>-2.1462585034013606</v>
      </c>
      <c r="L257" s="41">
        <f>($CP257-'רשימות עזר'!$C$6)/('רשימות עזר'!$D$6)</f>
        <v>1.2021276595744683</v>
      </c>
      <c r="M257" s="42">
        <f>(CQ257-'רשימות עזר'!$C$7)/('רשימות עזר'!$D$7)</f>
        <v>-1.3001245330012452</v>
      </c>
      <c r="N257" s="73">
        <f t="shared" si="24"/>
        <v>-1.1467289331672892</v>
      </c>
      <c r="O257">
        <v>3</v>
      </c>
      <c r="P257">
        <v>5</v>
      </c>
      <c r="Q257" t="b">
        <v>0</v>
      </c>
      <c r="R257" s="4">
        <v>2</v>
      </c>
      <c r="S257" s="4">
        <v>1</v>
      </c>
      <c r="T257" s="4">
        <v>1</v>
      </c>
      <c r="U257" s="4">
        <v>1</v>
      </c>
      <c r="V257" s="4">
        <v>2</v>
      </c>
      <c r="W257" s="4">
        <v>1</v>
      </c>
      <c r="X257" s="4">
        <v>8</v>
      </c>
      <c r="Y257" s="4">
        <v>1</v>
      </c>
      <c r="Z257" s="4">
        <v>1</v>
      </c>
      <c r="AA257" s="4">
        <v>1</v>
      </c>
      <c r="AB257" s="4">
        <v>2</v>
      </c>
      <c r="AC257" s="4">
        <v>2</v>
      </c>
      <c r="AD257" s="4">
        <v>1</v>
      </c>
      <c r="AE257" s="4">
        <v>2</v>
      </c>
      <c r="AF257" s="4">
        <v>2</v>
      </c>
      <c r="AG257" s="6">
        <v>3</v>
      </c>
      <c r="AH257" s="12">
        <v>3</v>
      </c>
      <c r="AI257" s="6">
        <v>2</v>
      </c>
      <c r="AJ257" s="10">
        <v>1</v>
      </c>
      <c r="AK257" s="6">
        <v>1</v>
      </c>
      <c r="AL257" s="8">
        <v>1</v>
      </c>
      <c r="AM257" s="14">
        <v>3</v>
      </c>
      <c r="AN257" s="6">
        <v>1</v>
      </c>
      <c r="AO257" s="12">
        <v>3</v>
      </c>
      <c r="AP257" s="6">
        <v>1</v>
      </c>
      <c r="AQ257" s="10">
        <v>1</v>
      </c>
      <c r="AR257" s="6">
        <v>1</v>
      </c>
      <c r="AS257" s="8">
        <v>1</v>
      </c>
      <c r="AT257" s="14">
        <v>3</v>
      </c>
      <c r="AU257" s="6">
        <v>2</v>
      </c>
      <c r="AV257" s="12">
        <v>4</v>
      </c>
      <c r="AW257" s="6">
        <v>2</v>
      </c>
      <c r="AX257" s="10">
        <v>1</v>
      </c>
      <c r="AY257" s="6">
        <v>2</v>
      </c>
      <c r="AZ257" s="8">
        <v>1</v>
      </c>
      <c r="BA257" s="14">
        <v>3</v>
      </c>
      <c r="BB257" s="6">
        <v>1</v>
      </c>
      <c r="BC257" s="12">
        <v>3</v>
      </c>
      <c r="BD257" s="6">
        <v>1</v>
      </c>
      <c r="BE257" s="10">
        <v>1</v>
      </c>
      <c r="BF257" s="6">
        <v>2</v>
      </c>
      <c r="BG257" s="8">
        <v>1</v>
      </c>
      <c r="BH257" s="14">
        <v>4</v>
      </c>
      <c r="BI257" s="6">
        <v>2</v>
      </c>
      <c r="BJ257" s="12">
        <v>4</v>
      </c>
      <c r="BK257" s="6">
        <v>2</v>
      </c>
      <c r="BL257" s="10">
        <v>1</v>
      </c>
      <c r="BM257" s="6">
        <v>2</v>
      </c>
      <c r="BN257" s="8">
        <v>1</v>
      </c>
      <c r="BO257" s="14">
        <v>4</v>
      </c>
      <c r="BP257" s="6">
        <v>2</v>
      </c>
      <c r="BQ257" s="12">
        <v>3</v>
      </c>
      <c r="BR257" s="6">
        <v>2</v>
      </c>
      <c r="BS257" s="10">
        <v>1</v>
      </c>
      <c r="BT257" s="6">
        <v>2</v>
      </c>
      <c r="BU257" s="8">
        <v>1</v>
      </c>
      <c r="BV257" s="14">
        <v>2</v>
      </c>
      <c r="BW257" s="6">
        <v>2</v>
      </c>
      <c r="BX257" s="12">
        <v>2</v>
      </c>
      <c r="BY257" s="6">
        <v>2</v>
      </c>
      <c r="BZ257" s="10">
        <v>1</v>
      </c>
      <c r="CA257" s="6">
        <v>1</v>
      </c>
      <c r="CB257" s="8">
        <v>1</v>
      </c>
      <c r="CC257" s="14">
        <v>4</v>
      </c>
      <c r="CD257" s="6">
        <v>2</v>
      </c>
      <c r="CE257" s="12">
        <v>4</v>
      </c>
      <c r="CF257" s="6">
        <v>1</v>
      </c>
      <c r="CG257" s="10">
        <v>1</v>
      </c>
      <c r="CH257" s="6">
        <v>2</v>
      </c>
      <c r="CI257" s="8">
        <v>1</v>
      </c>
      <c r="CJ257" s="14">
        <v>3</v>
      </c>
      <c r="CK257" s="58">
        <f t="shared" si="25"/>
        <v>28</v>
      </c>
      <c r="CL257" s="59">
        <f t="shared" si="26"/>
        <v>39</v>
      </c>
      <c r="CM257" s="60">
        <f t="shared" si="27"/>
        <v>26</v>
      </c>
      <c r="CN257" s="61">
        <f t="shared" si="28"/>
        <v>8</v>
      </c>
      <c r="CO257" s="62">
        <f t="shared" si="29"/>
        <v>8</v>
      </c>
      <c r="CP257" s="63">
        <f t="shared" si="30"/>
        <v>26</v>
      </c>
      <c r="CQ257" s="64">
        <f t="shared" si="31"/>
        <v>109</v>
      </c>
    </row>
    <row r="258" spans="1:95" x14ac:dyDescent="0.25">
      <c r="A258" s="1">
        <v>42037.27721064815</v>
      </c>
      <c r="B258" t="s">
        <v>579</v>
      </c>
      <c r="C258" t="s">
        <v>579</v>
      </c>
      <c r="D258" t="s">
        <v>428</v>
      </c>
      <c r="E258" t="s">
        <v>580</v>
      </c>
      <c r="F258" t="s">
        <v>196</v>
      </c>
      <c r="G258" s="29">
        <f>(SUM(R258:AF258)-'רשימות עזר'!$C$8)/'רשימות עזר'!$D$8</f>
        <v>-1.26</v>
      </c>
      <c r="H258" s="37">
        <f>(SUM(AG258+AI258+AK258+AN258+AP258+AR258+AU258+AW258+BB258+BD258+BF258+BI258+BK258+BM258+BP258+BR258+BT258+BW258+BY258+CA258+CD258+CF258+CH258)-'רשימות עזר'!$C$2)/'רשימות עזר'!$D$2</f>
        <v>-1.2361516034985418</v>
      </c>
      <c r="I258" s="38">
        <f>($CM258-'רשימות עזר'!$C$3)/('רשימות עזר'!$D$3)</f>
        <v>0.82222222222222219</v>
      </c>
      <c r="J258" s="39">
        <f>($CN258-'רשימות עזר'!$C$4)/('רשימות עזר'!$D$4)</f>
        <v>-0.92031872509960189</v>
      </c>
      <c r="K258" s="40">
        <f>($CO258-'רשימות עזר'!$C$5)/('רשימות עזר'!$D$5)</f>
        <v>-0.10544217687074847</v>
      </c>
      <c r="L258" s="41">
        <f>($CP258-'רשימות עזר'!$C$6)/('רשימות עזר'!$D$6)</f>
        <v>-0.21631205673758847</v>
      </c>
      <c r="M258" s="42">
        <f>(CQ258-'רשימות עזר'!$C$7)/('רשימות עזר'!$D$7)</f>
        <v>-1.0510585305105851</v>
      </c>
      <c r="N258" s="73">
        <f t="shared" si="24"/>
        <v>-1.1555292652552924</v>
      </c>
      <c r="O258">
        <v>1</v>
      </c>
      <c r="P258">
        <v>5</v>
      </c>
      <c r="Q258" t="b">
        <v>0</v>
      </c>
      <c r="R258" s="4">
        <v>2</v>
      </c>
      <c r="S258" s="4">
        <v>1</v>
      </c>
      <c r="T258" s="4">
        <v>1</v>
      </c>
      <c r="U258" s="4">
        <v>1</v>
      </c>
      <c r="V258" s="4">
        <v>1</v>
      </c>
      <c r="W258" s="4">
        <v>2</v>
      </c>
      <c r="X258" s="4">
        <v>7</v>
      </c>
      <c r="Y258" s="4">
        <v>1</v>
      </c>
      <c r="Z258" s="4">
        <v>1</v>
      </c>
      <c r="AA258" s="4">
        <v>1</v>
      </c>
      <c r="AB258" s="4">
        <v>1</v>
      </c>
      <c r="AC258" s="4">
        <v>1</v>
      </c>
      <c r="AD258" s="4">
        <v>1</v>
      </c>
      <c r="AE258" s="4">
        <v>2</v>
      </c>
      <c r="AF258" s="4">
        <v>1</v>
      </c>
      <c r="AG258" s="6">
        <v>3</v>
      </c>
      <c r="AH258" s="12">
        <v>3</v>
      </c>
      <c r="AI258" s="6">
        <v>1</v>
      </c>
      <c r="AJ258" s="10">
        <v>2</v>
      </c>
      <c r="AK258" s="6">
        <v>1</v>
      </c>
      <c r="AL258" s="8">
        <v>2</v>
      </c>
      <c r="AM258" s="14">
        <v>3</v>
      </c>
      <c r="AN258" s="6">
        <v>1</v>
      </c>
      <c r="AO258" s="12">
        <v>2</v>
      </c>
      <c r="AP258" s="6">
        <v>2</v>
      </c>
      <c r="AQ258" s="10">
        <v>2</v>
      </c>
      <c r="AR258" s="6">
        <v>1</v>
      </c>
      <c r="AS258" s="8">
        <v>2</v>
      </c>
      <c r="AT258" s="14">
        <v>3</v>
      </c>
      <c r="AU258" s="6">
        <v>1</v>
      </c>
      <c r="AV258" s="12">
        <v>4</v>
      </c>
      <c r="AW258" s="6">
        <v>3</v>
      </c>
      <c r="AX258" s="10">
        <v>1</v>
      </c>
      <c r="AY258" s="6">
        <v>1</v>
      </c>
      <c r="AZ258" s="8">
        <v>2</v>
      </c>
      <c r="BA258" s="14">
        <v>2</v>
      </c>
      <c r="BB258" s="6">
        <v>1</v>
      </c>
      <c r="BC258" s="12">
        <v>3</v>
      </c>
      <c r="BD258" s="6">
        <v>1</v>
      </c>
      <c r="BE258" s="10">
        <v>2</v>
      </c>
      <c r="BF258" s="6">
        <v>1</v>
      </c>
      <c r="BG258" s="8">
        <v>1</v>
      </c>
      <c r="BH258" s="14">
        <v>3</v>
      </c>
      <c r="BI258" s="6">
        <v>2</v>
      </c>
      <c r="BJ258" s="12">
        <v>3</v>
      </c>
      <c r="BK258" s="6">
        <v>2</v>
      </c>
      <c r="BL258" s="10">
        <v>2</v>
      </c>
      <c r="BM258" s="6">
        <v>1</v>
      </c>
      <c r="BN258" s="8">
        <v>2</v>
      </c>
      <c r="BO258" s="14">
        <v>3</v>
      </c>
      <c r="BP258" s="6">
        <v>2</v>
      </c>
      <c r="BQ258" s="12">
        <v>4</v>
      </c>
      <c r="BR258" s="6">
        <v>3</v>
      </c>
      <c r="BS258" s="10">
        <v>1</v>
      </c>
      <c r="BT258" s="6">
        <v>2</v>
      </c>
      <c r="BU258" s="8">
        <v>2</v>
      </c>
      <c r="BV258" s="14">
        <v>2</v>
      </c>
      <c r="BW258" s="6">
        <v>2</v>
      </c>
      <c r="BX258" s="12">
        <v>3</v>
      </c>
      <c r="BY258" s="6">
        <v>2</v>
      </c>
      <c r="BZ258" s="10">
        <v>1</v>
      </c>
      <c r="CA258" s="6">
        <v>2</v>
      </c>
      <c r="CB258" s="8">
        <v>2</v>
      </c>
      <c r="CC258" s="14">
        <v>3</v>
      </c>
      <c r="CD258" s="6">
        <v>1</v>
      </c>
      <c r="CE258" s="12">
        <v>3</v>
      </c>
      <c r="CF258" s="6">
        <v>1</v>
      </c>
      <c r="CG258" s="10">
        <v>1</v>
      </c>
      <c r="CH258" s="6">
        <v>1</v>
      </c>
      <c r="CI258" s="8">
        <v>1</v>
      </c>
      <c r="CJ258" s="14">
        <v>3</v>
      </c>
      <c r="CK258" s="58">
        <f t="shared" si="25"/>
        <v>24</v>
      </c>
      <c r="CL258" s="59">
        <f t="shared" si="26"/>
        <v>37</v>
      </c>
      <c r="CM258" s="60">
        <f t="shared" si="27"/>
        <v>25</v>
      </c>
      <c r="CN258" s="61">
        <f t="shared" si="28"/>
        <v>12</v>
      </c>
      <c r="CO258" s="62">
        <f t="shared" si="29"/>
        <v>14</v>
      </c>
      <c r="CP258" s="63">
        <f t="shared" si="30"/>
        <v>22</v>
      </c>
      <c r="CQ258" s="64">
        <f t="shared" si="31"/>
        <v>111</v>
      </c>
    </row>
    <row r="259" spans="1:95" x14ac:dyDescent="0.25">
      <c r="A259" s="1">
        <v>42038.209768518522</v>
      </c>
      <c r="B259" t="s">
        <v>583</v>
      </c>
      <c r="C259" t="s">
        <v>583</v>
      </c>
      <c r="D259" t="s">
        <v>428</v>
      </c>
      <c r="E259" t="s">
        <v>584</v>
      </c>
      <c r="F259" t="s">
        <v>196</v>
      </c>
      <c r="G259" s="29">
        <f>(SUM(R259:AF259)-'רשימות עזר'!$C$8)/'רשימות עזר'!$D$8</f>
        <v>-1.3266666666666667</v>
      </c>
      <c r="H259" s="37">
        <f>(SUM(AG259+AI259+AK259+AN259+AP259+AR259+AU259+AW259+BB259+BD259+BF259+BI259+BK259+BM259+BP259+BR259+BT259+BW259+BY259+CA259+CD259+CF259+CH259)-'רשימות עזר'!$C$2)/'רשימות עזר'!$D$2</f>
        <v>-0.21574344023323569</v>
      </c>
      <c r="I259" s="38">
        <f>($CM259-'רשימות עזר'!$C$3)/('רשימות עזר'!$D$3)</f>
        <v>1.4571428571428571</v>
      </c>
      <c r="J259" s="39">
        <f>($CN259-'רשימות עזר'!$C$4)/('רשימות עזר'!$D$4)</f>
        <v>-1.7171314741035859</v>
      </c>
      <c r="K259" s="40">
        <f>($CO259-'רשימות עזר'!$C$5)/('רשימות עזר'!$D$5)</f>
        <v>-0.78571428571428592</v>
      </c>
      <c r="L259" s="41">
        <f>($CP259-'רשימות עזר'!$C$6)/('רשימות עזר'!$D$6)</f>
        <v>1.5567375886524826</v>
      </c>
      <c r="M259" s="42">
        <f>(CQ259-'רשימות עזר'!$C$7)/('רשימות עזר'!$D$7)</f>
        <v>0.19427148194271512</v>
      </c>
      <c r="N259" s="73">
        <f t="shared" si="24"/>
        <v>-0.56619759236197575</v>
      </c>
      <c r="O259">
        <v>1</v>
      </c>
      <c r="P259">
        <v>5</v>
      </c>
      <c r="Q259" t="b">
        <v>0</v>
      </c>
      <c r="R259" s="4">
        <v>2</v>
      </c>
      <c r="S259" s="4">
        <v>1</v>
      </c>
      <c r="T259" s="4">
        <v>1</v>
      </c>
      <c r="U259" s="4">
        <v>1</v>
      </c>
      <c r="V259" s="4">
        <v>2</v>
      </c>
      <c r="W259" s="4">
        <v>2</v>
      </c>
      <c r="X259" s="4">
        <v>1</v>
      </c>
      <c r="Y259" s="4">
        <v>1</v>
      </c>
      <c r="Z259" s="4">
        <v>1</v>
      </c>
      <c r="AA259" s="4">
        <v>1</v>
      </c>
      <c r="AB259" s="4">
        <v>2</v>
      </c>
      <c r="AC259" s="4">
        <v>4</v>
      </c>
      <c r="AD259" s="4">
        <v>1</v>
      </c>
      <c r="AE259" s="4">
        <v>1</v>
      </c>
      <c r="AF259" s="4">
        <v>2</v>
      </c>
      <c r="AG259" s="6">
        <v>3</v>
      </c>
      <c r="AH259" s="12">
        <v>3</v>
      </c>
      <c r="AI259" s="6">
        <v>1</v>
      </c>
      <c r="AJ259" s="10">
        <v>1</v>
      </c>
      <c r="AK259" s="6">
        <v>3</v>
      </c>
      <c r="AL259" s="8">
        <v>1</v>
      </c>
      <c r="AM259" s="14">
        <v>4</v>
      </c>
      <c r="AN259" s="6">
        <v>1</v>
      </c>
      <c r="AO259" s="12">
        <v>2</v>
      </c>
      <c r="AP259" s="6">
        <v>1</v>
      </c>
      <c r="AQ259" s="10">
        <v>2</v>
      </c>
      <c r="AR259" s="6">
        <v>1</v>
      </c>
      <c r="AS259" s="8">
        <v>1</v>
      </c>
      <c r="AT259" s="14">
        <v>2</v>
      </c>
      <c r="AU259" s="6">
        <v>1</v>
      </c>
      <c r="AV259" s="12">
        <v>4</v>
      </c>
      <c r="AW259" s="6">
        <v>2</v>
      </c>
      <c r="AX259" s="10">
        <v>1</v>
      </c>
      <c r="AY259" s="6">
        <v>1</v>
      </c>
      <c r="AZ259" s="8">
        <v>1</v>
      </c>
      <c r="BA259" s="14">
        <v>4</v>
      </c>
      <c r="BB259" s="6">
        <v>2</v>
      </c>
      <c r="BC259" s="12">
        <v>4</v>
      </c>
      <c r="BD259" s="6">
        <v>2</v>
      </c>
      <c r="BE259" s="10">
        <v>1</v>
      </c>
      <c r="BF259" s="6">
        <v>2</v>
      </c>
      <c r="BG259" s="8">
        <v>2</v>
      </c>
      <c r="BH259" s="14">
        <v>4</v>
      </c>
      <c r="BI259" s="6">
        <v>3</v>
      </c>
      <c r="BJ259" s="12">
        <v>4</v>
      </c>
      <c r="BK259" s="6">
        <v>4</v>
      </c>
      <c r="BL259" s="10">
        <v>1</v>
      </c>
      <c r="BM259" s="6">
        <v>2</v>
      </c>
      <c r="BN259" s="8">
        <v>1</v>
      </c>
      <c r="BO259" s="14">
        <v>4</v>
      </c>
      <c r="BP259" s="6">
        <v>1</v>
      </c>
      <c r="BQ259" s="12">
        <v>4</v>
      </c>
      <c r="BR259" s="6">
        <v>3</v>
      </c>
      <c r="BS259" s="10">
        <v>1</v>
      </c>
      <c r="BT259" s="6">
        <v>2</v>
      </c>
      <c r="BU259" s="8">
        <v>2</v>
      </c>
      <c r="BV259" s="14">
        <v>4</v>
      </c>
      <c r="BW259" s="6">
        <v>1</v>
      </c>
      <c r="BX259" s="12">
        <v>3</v>
      </c>
      <c r="BY259" s="6">
        <v>2</v>
      </c>
      <c r="BZ259" s="10">
        <v>1</v>
      </c>
      <c r="CA259" s="6">
        <v>2</v>
      </c>
      <c r="CB259" s="8">
        <v>2</v>
      </c>
      <c r="CC259" s="14">
        <v>3</v>
      </c>
      <c r="CD259" s="6">
        <v>2</v>
      </c>
      <c r="CE259" s="12">
        <v>3</v>
      </c>
      <c r="CF259" s="6">
        <v>2</v>
      </c>
      <c r="CG259" s="10">
        <v>2</v>
      </c>
      <c r="CH259" s="6">
        <v>1</v>
      </c>
      <c r="CI259" s="8">
        <v>2</v>
      </c>
      <c r="CJ259" s="14">
        <v>2</v>
      </c>
      <c r="CK259" s="58">
        <f t="shared" si="25"/>
        <v>23</v>
      </c>
      <c r="CL259" s="59">
        <f t="shared" si="26"/>
        <v>44</v>
      </c>
      <c r="CM259" s="60">
        <f t="shared" si="27"/>
        <v>27</v>
      </c>
      <c r="CN259" s="61">
        <f t="shared" si="28"/>
        <v>10</v>
      </c>
      <c r="CO259" s="62">
        <f t="shared" si="29"/>
        <v>12</v>
      </c>
      <c r="CP259" s="63">
        <f t="shared" si="30"/>
        <v>27</v>
      </c>
      <c r="CQ259" s="64">
        <f t="shared" si="31"/>
        <v>121</v>
      </c>
    </row>
    <row r="260" spans="1:95" x14ac:dyDescent="0.25">
      <c r="A260" s="1">
        <v>42039.212812500002</v>
      </c>
      <c r="B260" t="s">
        <v>585</v>
      </c>
      <c r="C260" t="s">
        <v>585</v>
      </c>
      <c r="D260" t="s">
        <v>428</v>
      </c>
      <c r="E260" t="s">
        <v>586</v>
      </c>
      <c r="F260" t="s">
        <v>196</v>
      </c>
      <c r="G260" s="29">
        <f>(SUM(R260:AF260)-'רשימות עזר'!$C$8)/'רשימות עזר'!$D$8</f>
        <v>-5.9999999999999908E-2</v>
      </c>
      <c r="H260" s="37">
        <f>(SUM(AG260+AI260+AK260+AN260+AP260+AR260+AU260+AW260+BB260+BD260+BF260+BI260+BK260+BM260+BP260+BR260+BT260+BW260+BY260+CA260+CD260+CF260+CH260)-'רשימות עזר'!$C$2)/'רשימות עזר'!$D$2</f>
        <v>-1.3819241982507284</v>
      </c>
      <c r="I260" s="38">
        <f>($CM260-'רשימות עזר'!$C$3)/('רשימות עזר'!$D$3)</f>
        <v>1.1396825396825396</v>
      </c>
      <c r="J260" s="39">
        <f>($CN260-'רשימות עזר'!$C$4)/('רשימות עזר'!$D$4)</f>
        <v>-0.52191235059760976</v>
      </c>
      <c r="K260" s="40">
        <f>($CO260-'רשימות עזר'!$C$5)/('רשימות עזר'!$D$5)</f>
        <v>-0.78571428571428592</v>
      </c>
      <c r="L260" s="41">
        <f>($CP260-'רשימות עזר'!$C$6)/('רשימות עזר'!$D$6)</f>
        <v>0.84751773049645418</v>
      </c>
      <c r="M260" s="42">
        <f>(CQ260-'רשימות עזר'!$C$7)/('רשימות עזר'!$D$7)</f>
        <v>-0.80199252801992504</v>
      </c>
      <c r="N260" s="73">
        <f t="shared" ref="N260:N323" si="32">($M260+$G260)/2</f>
        <v>-0.43099626400996249</v>
      </c>
      <c r="O260">
        <v>1</v>
      </c>
      <c r="P260">
        <v>8</v>
      </c>
      <c r="Q260" t="b">
        <v>0</v>
      </c>
      <c r="R260" s="4">
        <v>4</v>
      </c>
      <c r="S260" s="4">
        <v>1</v>
      </c>
      <c r="T260" s="4">
        <v>1</v>
      </c>
      <c r="U260" s="4">
        <v>1</v>
      </c>
      <c r="V260" s="4">
        <v>4</v>
      </c>
      <c r="W260" s="4">
        <v>1</v>
      </c>
      <c r="X260" s="4">
        <v>3</v>
      </c>
      <c r="Y260" s="4">
        <v>5</v>
      </c>
      <c r="Z260" s="4">
        <v>2</v>
      </c>
      <c r="AA260" s="4">
        <v>5</v>
      </c>
      <c r="AB260" s="4">
        <v>1</v>
      </c>
      <c r="AC260" s="4">
        <v>1</v>
      </c>
      <c r="AD260" s="4">
        <v>1</v>
      </c>
      <c r="AE260" s="4">
        <v>4</v>
      </c>
      <c r="AF260" s="4">
        <v>8</v>
      </c>
      <c r="AG260" s="6">
        <v>3</v>
      </c>
      <c r="AH260" s="12">
        <v>4</v>
      </c>
      <c r="AI260" s="6">
        <v>1</v>
      </c>
      <c r="AJ260" s="10">
        <v>1</v>
      </c>
      <c r="AK260" s="6">
        <v>1</v>
      </c>
      <c r="AL260" s="8">
        <v>1</v>
      </c>
      <c r="AM260" s="14">
        <v>3</v>
      </c>
      <c r="AN260" s="6">
        <v>1</v>
      </c>
      <c r="AO260" s="12">
        <v>3</v>
      </c>
      <c r="AP260" s="6">
        <v>2</v>
      </c>
      <c r="AQ260" s="10">
        <v>2</v>
      </c>
      <c r="AR260" s="6">
        <v>2</v>
      </c>
      <c r="AS260" s="8">
        <v>1</v>
      </c>
      <c r="AT260" s="14">
        <v>2</v>
      </c>
      <c r="AU260" s="6">
        <v>1</v>
      </c>
      <c r="AV260" s="12">
        <v>4</v>
      </c>
      <c r="AW260" s="6">
        <v>3</v>
      </c>
      <c r="AX260" s="10">
        <v>1</v>
      </c>
      <c r="AY260" s="6">
        <v>1</v>
      </c>
      <c r="AZ260" s="8">
        <v>1</v>
      </c>
      <c r="BA260" s="14">
        <v>3</v>
      </c>
      <c r="BB260" s="6">
        <v>1</v>
      </c>
      <c r="BC260" s="12">
        <v>3</v>
      </c>
      <c r="BD260" s="6">
        <v>1</v>
      </c>
      <c r="BE260" s="10">
        <v>2</v>
      </c>
      <c r="BF260" s="6">
        <v>3</v>
      </c>
      <c r="BG260" s="8">
        <v>1</v>
      </c>
      <c r="BH260" s="14">
        <v>4</v>
      </c>
      <c r="BI260" s="6">
        <v>1</v>
      </c>
      <c r="BJ260" s="12">
        <v>4</v>
      </c>
      <c r="BK260" s="6">
        <v>1</v>
      </c>
      <c r="BL260" s="10">
        <v>2</v>
      </c>
      <c r="BM260" s="6">
        <v>2</v>
      </c>
      <c r="BN260" s="8">
        <v>2</v>
      </c>
      <c r="BO260" s="14">
        <v>3</v>
      </c>
      <c r="BP260" s="6">
        <v>1</v>
      </c>
      <c r="BQ260" s="12">
        <v>4</v>
      </c>
      <c r="BR260" s="6">
        <v>2</v>
      </c>
      <c r="BS260" s="10">
        <v>2</v>
      </c>
      <c r="BT260" s="6">
        <v>1</v>
      </c>
      <c r="BU260" s="8">
        <v>2</v>
      </c>
      <c r="BV260" s="14">
        <v>3</v>
      </c>
      <c r="BW260" s="6">
        <v>1</v>
      </c>
      <c r="BX260" s="12">
        <v>2</v>
      </c>
      <c r="BY260" s="6">
        <v>2</v>
      </c>
      <c r="BZ260" s="10">
        <v>2</v>
      </c>
      <c r="CA260" s="6">
        <v>1</v>
      </c>
      <c r="CB260" s="8">
        <v>3</v>
      </c>
      <c r="CC260" s="14">
        <v>3</v>
      </c>
      <c r="CD260" s="6">
        <v>2</v>
      </c>
      <c r="CE260" s="12">
        <v>2</v>
      </c>
      <c r="CF260" s="6">
        <v>2</v>
      </c>
      <c r="CG260" s="10">
        <v>1</v>
      </c>
      <c r="CH260" s="6">
        <v>1</v>
      </c>
      <c r="CI260" s="8">
        <v>1</v>
      </c>
      <c r="CJ260" s="14">
        <v>4</v>
      </c>
      <c r="CK260" s="58">
        <f t="shared" ref="CK260:CK323" si="33">SUM(R260:AF260)</f>
        <v>42</v>
      </c>
      <c r="CL260" s="59">
        <f t="shared" ref="CL260:CL323" si="34">SUM(AG260+AI260+AK260+AN260+AP260+AR260+AU260+AW260+BB260+BD260+BF260+BI260+BK260+BM260+BP260+BR260+BT260+BW260+BY260+CA260+CD260+CF260+CH260)</f>
        <v>36</v>
      </c>
      <c r="CM260" s="60">
        <f t="shared" ref="CM260:CM323" si="35">SUM(AH260+AO260+AV260+BC260+BJ260+BQ260+BX260+CE260)</f>
        <v>26</v>
      </c>
      <c r="CN260" s="61">
        <f t="shared" ref="CN260:CN323" si="36">SUM(AJ260+AQ260+AX260+BE260+BL260+BS260+BZ260+CG260)</f>
        <v>13</v>
      </c>
      <c r="CO260" s="62">
        <f t="shared" ref="CO260:CO323" si="37">SUM(AL260+AS260+AZ260+BG260+BN260+BU260+CB260+CI260)</f>
        <v>12</v>
      </c>
      <c r="CP260" s="63">
        <f t="shared" ref="CP260:CP323" si="38">SUM(AM260+AT260+BA260+BH260+BO260+BV260+CC260+CJ260)</f>
        <v>25</v>
      </c>
      <c r="CQ260" s="64">
        <f t="shared" ref="CQ260:CQ323" si="39">SUM(AG260:CJ260)</f>
        <v>113</v>
      </c>
    </row>
    <row r="261" spans="1:95" x14ac:dyDescent="0.25">
      <c r="A261" s="1">
        <v>42039.4143287037</v>
      </c>
      <c r="B261" t="s">
        <v>591</v>
      </c>
      <c r="C261" t="s">
        <v>591</v>
      </c>
      <c r="D261" t="s">
        <v>428</v>
      </c>
      <c r="E261" t="s">
        <v>592</v>
      </c>
      <c r="F261" t="s">
        <v>196</v>
      </c>
      <c r="G261" s="29">
        <f>(SUM(R261:AF261)-'רשימות עזר'!$C$8)/'רשימות עזר'!$D$8</f>
        <v>0.54000000000000015</v>
      </c>
      <c r="H261" s="37">
        <f>(SUM(AG261+AI261+AK261+AN261+AP261+AR261+AU261+AW261+BB261+BD261+BF261+BI261+BK261+BM261+BP261+BR261+BT261+BW261+BY261+CA261+CD261+CF261+CH261)-'רשימות עזר'!$C$2)/'רשימות עזר'!$D$2</f>
        <v>7.5801749271137475E-2</v>
      </c>
      <c r="I261" s="38">
        <f>($CM261-'רשימות עזר'!$C$3)/('רשימות עזר'!$D$3)</f>
        <v>1.4571428571428571</v>
      </c>
      <c r="J261" s="39">
        <f>($CN261-'רשימות עזר'!$C$4)/('רשימות עזר'!$D$4)</f>
        <v>-0.12350597609561774</v>
      </c>
      <c r="K261" s="40">
        <f>($CO261-'רשימות עזר'!$C$5)/('רשימות עזר'!$D$5)</f>
        <v>0.23469387755102025</v>
      </c>
      <c r="L261" s="41">
        <f>($CP261-'רשימות עזר'!$C$6)/('רשימות עזר'!$D$6)</f>
        <v>0.13829787234042573</v>
      </c>
      <c r="M261" s="42">
        <f>(CQ261-'רשימות עזר'!$C$7)/('רשימות עזר'!$D$7)</f>
        <v>0.94146948941469522</v>
      </c>
      <c r="N261" s="73">
        <f t="shared" si="32"/>
        <v>0.74073474470734768</v>
      </c>
      <c r="O261">
        <v>1</v>
      </c>
      <c r="P261">
        <v>7</v>
      </c>
      <c r="Q261" t="s">
        <v>64</v>
      </c>
      <c r="R261" s="4">
        <v>5</v>
      </c>
      <c r="S261" s="4">
        <v>1</v>
      </c>
      <c r="T261" s="4">
        <v>2</v>
      </c>
      <c r="U261" s="4">
        <v>2</v>
      </c>
      <c r="V261" s="4">
        <v>2</v>
      </c>
      <c r="W261" s="4">
        <v>3</v>
      </c>
      <c r="X261" s="4">
        <v>2</v>
      </c>
      <c r="Y261" s="4">
        <v>1</v>
      </c>
      <c r="Z261" s="4">
        <v>5</v>
      </c>
      <c r="AA261" s="4">
        <v>5</v>
      </c>
      <c r="AB261" s="4">
        <v>3</v>
      </c>
      <c r="AC261" s="4">
        <v>2</v>
      </c>
      <c r="AD261" s="4">
        <v>3</v>
      </c>
      <c r="AE261" s="4">
        <v>7</v>
      </c>
      <c r="AF261" s="4">
        <v>8</v>
      </c>
      <c r="AG261" s="6">
        <v>4</v>
      </c>
      <c r="AH261" s="12">
        <v>3</v>
      </c>
      <c r="AI261" s="6">
        <v>2</v>
      </c>
      <c r="AJ261" s="10">
        <v>2</v>
      </c>
      <c r="AK261" s="6">
        <v>3</v>
      </c>
      <c r="AL261" s="8">
        <v>2</v>
      </c>
      <c r="AM261" s="14">
        <v>3</v>
      </c>
      <c r="AN261" s="6">
        <v>1</v>
      </c>
      <c r="AO261" s="12">
        <v>3</v>
      </c>
      <c r="AP261" s="6">
        <v>2</v>
      </c>
      <c r="AQ261" s="10">
        <v>1</v>
      </c>
      <c r="AR261" s="6">
        <v>2</v>
      </c>
      <c r="AS261" s="8">
        <v>2</v>
      </c>
      <c r="AT261" s="14">
        <v>2</v>
      </c>
      <c r="AU261" s="6">
        <v>1</v>
      </c>
      <c r="AV261" s="12">
        <v>4</v>
      </c>
      <c r="AW261" s="6">
        <v>2</v>
      </c>
      <c r="AX261" s="10">
        <v>2</v>
      </c>
      <c r="AY261" s="6">
        <v>2</v>
      </c>
      <c r="AZ261" s="8">
        <v>1</v>
      </c>
      <c r="BA261" s="14">
        <v>3</v>
      </c>
      <c r="BB261" s="6">
        <v>2</v>
      </c>
      <c r="BC261" s="12">
        <v>4</v>
      </c>
      <c r="BD261" s="6">
        <v>2</v>
      </c>
      <c r="BE261" s="10">
        <v>2</v>
      </c>
      <c r="BF261" s="6">
        <v>2</v>
      </c>
      <c r="BG261" s="8">
        <v>2</v>
      </c>
      <c r="BH261" s="14">
        <v>3</v>
      </c>
      <c r="BI261" s="6">
        <v>1</v>
      </c>
      <c r="BJ261" s="12">
        <v>3</v>
      </c>
      <c r="BK261" s="6">
        <v>2</v>
      </c>
      <c r="BL261" s="10">
        <v>1</v>
      </c>
      <c r="BM261" s="6">
        <v>3</v>
      </c>
      <c r="BN261" s="8">
        <v>2</v>
      </c>
      <c r="BO261" s="14">
        <v>3</v>
      </c>
      <c r="BP261" s="6">
        <v>2</v>
      </c>
      <c r="BQ261" s="12">
        <v>3</v>
      </c>
      <c r="BR261" s="6">
        <v>2</v>
      </c>
      <c r="BS261" s="10">
        <v>2</v>
      </c>
      <c r="BT261" s="6">
        <v>2</v>
      </c>
      <c r="BU261" s="8">
        <v>2</v>
      </c>
      <c r="BV261" s="14">
        <v>3</v>
      </c>
      <c r="BW261" s="6">
        <v>1</v>
      </c>
      <c r="BX261" s="12">
        <v>3</v>
      </c>
      <c r="BY261" s="6">
        <v>2</v>
      </c>
      <c r="BZ261" s="10">
        <v>2</v>
      </c>
      <c r="CA261" s="6">
        <v>1</v>
      </c>
      <c r="CB261" s="8">
        <v>2</v>
      </c>
      <c r="CC261" s="14">
        <v>3</v>
      </c>
      <c r="CD261" s="6">
        <v>1</v>
      </c>
      <c r="CE261" s="12">
        <v>4</v>
      </c>
      <c r="CF261" s="6">
        <v>2</v>
      </c>
      <c r="CG261" s="10">
        <v>2</v>
      </c>
      <c r="CH261" s="6">
        <v>4</v>
      </c>
      <c r="CI261" s="8">
        <v>2</v>
      </c>
      <c r="CJ261" s="14">
        <v>3</v>
      </c>
      <c r="CK261" s="58">
        <f t="shared" si="33"/>
        <v>51</v>
      </c>
      <c r="CL261" s="59">
        <f t="shared" si="34"/>
        <v>46</v>
      </c>
      <c r="CM261" s="60">
        <f t="shared" si="35"/>
        <v>27</v>
      </c>
      <c r="CN261" s="61">
        <f t="shared" si="36"/>
        <v>14</v>
      </c>
      <c r="CO261" s="62">
        <f t="shared" si="37"/>
        <v>15</v>
      </c>
      <c r="CP261" s="63">
        <f t="shared" si="38"/>
        <v>23</v>
      </c>
      <c r="CQ261" s="64">
        <f t="shared" si="39"/>
        <v>127</v>
      </c>
    </row>
    <row r="262" spans="1:95" x14ac:dyDescent="0.25">
      <c r="A262" s="1">
        <v>42058.249583333331</v>
      </c>
      <c r="B262" t="s">
        <v>609</v>
      </c>
      <c r="C262" t="s">
        <v>609</v>
      </c>
      <c r="D262" t="s">
        <v>428</v>
      </c>
      <c r="E262" t="s">
        <v>610</v>
      </c>
      <c r="F262" t="s">
        <v>196</v>
      </c>
      <c r="G262" s="29">
        <f>(SUM(R262:AF262)-'רשימות עזר'!$C$8)/'רשימות עזר'!$D$8</f>
        <v>-1.1933333333333331</v>
      </c>
      <c r="H262" s="37">
        <f>(SUM(AG262+AI262+AK262+AN262+AP262+AR262+AU262+AW262+BB262+BD262+BF262+BI262+BK262+BM262+BP262+BR262+BT262+BW262+BY262+CA262+CD262+CF262+CH262)-'רשימות עזר'!$C$2)/'רשימות עזר'!$D$2</f>
        <v>-0.5072886297376088</v>
      </c>
      <c r="I262" s="38">
        <f>($CM262-'רשימות עזר'!$C$3)/('רשימות עזר'!$D$3)</f>
        <v>0.50476190476190474</v>
      </c>
      <c r="J262" s="39">
        <f>($CN262-'רשימות עזר'!$C$4)/('רשימות עזר'!$D$4)</f>
        <v>0.27490039840637431</v>
      </c>
      <c r="K262" s="40">
        <f>($CO262-'רשימות עזר'!$C$5)/('רשימות עזר'!$D$5)</f>
        <v>-1.1258503401360547</v>
      </c>
      <c r="L262" s="41">
        <f>($CP262-'רשימות עזר'!$C$6)/('רשימות עזר'!$D$6)</f>
        <v>0.84751773049645418</v>
      </c>
      <c r="M262" s="42">
        <f>(CQ262-'רשימות עזר'!$C$7)/('רשימות עזר'!$D$7)</f>
        <v>-5.4794520547944925E-2</v>
      </c>
      <c r="N262" s="73">
        <f t="shared" si="32"/>
        <v>-0.62406392694063906</v>
      </c>
      <c r="O262">
        <v>1</v>
      </c>
      <c r="P262">
        <v>5</v>
      </c>
      <c r="Q262" t="b">
        <v>0</v>
      </c>
      <c r="R262" s="4">
        <v>4</v>
      </c>
      <c r="S262" s="4">
        <v>2</v>
      </c>
      <c r="T262" s="4">
        <v>1</v>
      </c>
      <c r="U262" s="4">
        <v>1</v>
      </c>
      <c r="V262" s="4">
        <v>1</v>
      </c>
      <c r="W262" s="4">
        <v>2</v>
      </c>
      <c r="X262" s="4">
        <v>1</v>
      </c>
      <c r="Y262" s="4">
        <v>1</v>
      </c>
      <c r="Z262" s="4">
        <v>2</v>
      </c>
      <c r="AA262" s="4">
        <v>1</v>
      </c>
      <c r="AB262" s="4">
        <v>2</v>
      </c>
      <c r="AC262" s="4">
        <v>2</v>
      </c>
      <c r="AD262" s="4">
        <v>2</v>
      </c>
      <c r="AE262" s="4">
        <v>2</v>
      </c>
      <c r="AF262" s="4">
        <v>1</v>
      </c>
      <c r="AG262" s="6">
        <v>3</v>
      </c>
      <c r="AH262" s="12">
        <v>3</v>
      </c>
      <c r="AI262" s="6">
        <v>2</v>
      </c>
      <c r="AJ262" s="10">
        <v>2</v>
      </c>
      <c r="AK262" s="6">
        <v>4</v>
      </c>
      <c r="AL262" s="8">
        <v>1</v>
      </c>
      <c r="AM262" s="14">
        <v>4</v>
      </c>
      <c r="AN262" s="6">
        <v>2</v>
      </c>
      <c r="AO262" s="12">
        <v>2</v>
      </c>
      <c r="AP262" s="6">
        <v>2</v>
      </c>
      <c r="AQ262" s="10">
        <v>3</v>
      </c>
      <c r="AR262" s="6">
        <v>1</v>
      </c>
      <c r="AS262" s="8">
        <v>1</v>
      </c>
      <c r="AT262" s="14">
        <v>2</v>
      </c>
      <c r="AU262" s="6">
        <v>1</v>
      </c>
      <c r="AV262" s="12">
        <v>3</v>
      </c>
      <c r="AW262" s="6">
        <v>2</v>
      </c>
      <c r="AX262" s="10">
        <v>1</v>
      </c>
      <c r="AY262" s="6">
        <v>2</v>
      </c>
      <c r="AZ262" s="8">
        <v>1</v>
      </c>
      <c r="BA262" s="14">
        <v>4</v>
      </c>
      <c r="BB262" s="6">
        <v>2</v>
      </c>
      <c r="BC262" s="12">
        <v>3</v>
      </c>
      <c r="BD262" s="6">
        <v>1</v>
      </c>
      <c r="BE262" s="10">
        <v>3</v>
      </c>
      <c r="BF262" s="6">
        <v>1</v>
      </c>
      <c r="BG262" s="8">
        <v>2</v>
      </c>
      <c r="BH262" s="14">
        <v>4</v>
      </c>
      <c r="BI262" s="6">
        <v>1</v>
      </c>
      <c r="BJ262" s="12">
        <v>4</v>
      </c>
      <c r="BK262" s="6">
        <v>2</v>
      </c>
      <c r="BL262" s="10">
        <v>2</v>
      </c>
      <c r="BM262" s="6">
        <v>2</v>
      </c>
      <c r="BN262" s="8">
        <v>2</v>
      </c>
      <c r="BO262" s="14">
        <v>4</v>
      </c>
      <c r="BP262" s="6">
        <v>2</v>
      </c>
      <c r="BQ262" s="12">
        <v>3</v>
      </c>
      <c r="BR262" s="6">
        <v>2</v>
      </c>
      <c r="BS262" s="10">
        <v>2</v>
      </c>
      <c r="BT262" s="6">
        <v>2</v>
      </c>
      <c r="BU262" s="8">
        <v>1</v>
      </c>
      <c r="BV262" s="14">
        <v>2</v>
      </c>
      <c r="BW262" s="6">
        <v>2</v>
      </c>
      <c r="BX262" s="12">
        <v>2</v>
      </c>
      <c r="BY262" s="6">
        <v>1</v>
      </c>
      <c r="BZ262" s="10">
        <v>1</v>
      </c>
      <c r="CA262" s="6">
        <v>2</v>
      </c>
      <c r="CB262" s="8">
        <v>1</v>
      </c>
      <c r="CC262" s="14">
        <v>3</v>
      </c>
      <c r="CD262" s="6">
        <v>2</v>
      </c>
      <c r="CE262" s="12">
        <v>4</v>
      </c>
      <c r="CF262" s="6">
        <v>1</v>
      </c>
      <c r="CG262" s="10">
        <v>1</v>
      </c>
      <c r="CH262" s="6">
        <v>2</v>
      </c>
      <c r="CI262" s="8">
        <v>2</v>
      </c>
      <c r="CJ262" s="14">
        <v>2</v>
      </c>
      <c r="CK262" s="58">
        <f t="shared" si="33"/>
        <v>25</v>
      </c>
      <c r="CL262" s="59">
        <f t="shared" si="34"/>
        <v>42</v>
      </c>
      <c r="CM262" s="60">
        <f t="shared" si="35"/>
        <v>24</v>
      </c>
      <c r="CN262" s="61">
        <f t="shared" si="36"/>
        <v>15</v>
      </c>
      <c r="CO262" s="62">
        <f t="shared" si="37"/>
        <v>11</v>
      </c>
      <c r="CP262" s="63">
        <f t="shared" si="38"/>
        <v>25</v>
      </c>
      <c r="CQ262" s="64">
        <f t="shared" si="39"/>
        <v>119</v>
      </c>
    </row>
    <row r="263" spans="1:95" x14ac:dyDescent="0.25">
      <c r="A263" s="1">
        <v>42065.219236111108</v>
      </c>
      <c r="B263" t="s">
        <v>621</v>
      </c>
      <c r="C263" t="s">
        <v>621</v>
      </c>
      <c r="D263" t="s">
        <v>428</v>
      </c>
      <c r="E263" t="s">
        <v>622</v>
      </c>
      <c r="F263" t="s">
        <v>196</v>
      </c>
      <c r="G263" s="29">
        <f>(SUM(R263:AF263)-'רשימות עזר'!$C$8)/'רשימות עזר'!$D$8</f>
        <v>-0.32666666666666655</v>
      </c>
      <c r="H263" s="37">
        <f>(SUM(AG263+AI263+AK263+AN263+AP263+AR263+AU263+AW263+BB263+BD263+BF263+BI263+BK263+BM263+BP263+BR263+BT263+BW263+BY263+CA263+CD263+CF263+CH263)-'רשימות עזר'!$C$2)/'רשימות עזר'!$D$2</f>
        <v>0.22157434402332407</v>
      </c>
      <c r="I263" s="38">
        <f>($CM263-'רשימות עזר'!$C$3)/('רשימות עזר'!$D$3)</f>
        <v>-0.44761904761904769</v>
      </c>
      <c r="J263" s="39">
        <f>($CN263-'רשימות עזר'!$C$4)/('רשימות עזר'!$D$4)</f>
        <v>1.4701195219123506</v>
      </c>
      <c r="K263" s="40">
        <f>($CO263-'רשימות עזר'!$C$5)/('רשימות עזר'!$D$5)</f>
        <v>0.57482993197278898</v>
      </c>
      <c r="L263" s="41">
        <f>($CP263-'רשימות עזר'!$C$6)/('רשימות עזר'!$D$6)</f>
        <v>0.49290780141843993</v>
      </c>
      <c r="M263" s="42">
        <f>(CQ263-'רשימות עזר'!$C$7)/('רשימות עזר'!$D$7)</f>
        <v>1.0660024906600252</v>
      </c>
      <c r="N263" s="73">
        <f t="shared" si="32"/>
        <v>0.36966791199667931</v>
      </c>
      <c r="O263">
        <v>3</v>
      </c>
      <c r="P263">
        <v>8</v>
      </c>
      <c r="Q263" t="b">
        <v>0</v>
      </c>
      <c r="R263" s="4">
        <v>5</v>
      </c>
      <c r="S263" s="4">
        <v>1</v>
      </c>
      <c r="T263" s="4">
        <v>1</v>
      </c>
      <c r="U263" s="4">
        <v>2</v>
      </c>
      <c r="V263" s="4">
        <v>2</v>
      </c>
      <c r="W263" s="4">
        <v>1</v>
      </c>
      <c r="X263" s="4">
        <v>1</v>
      </c>
      <c r="Y263" s="4">
        <v>2</v>
      </c>
      <c r="Z263" s="4">
        <v>5</v>
      </c>
      <c r="AA263" s="4">
        <v>2</v>
      </c>
      <c r="AB263" s="4">
        <v>1</v>
      </c>
      <c r="AC263" s="4">
        <v>4</v>
      </c>
      <c r="AD263" s="4">
        <v>3</v>
      </c>
      <c r="AE263" s="4">
        <v>2</v>
      </c>
      <c r="AF263" s="4">
        <v>6</v>
      </c>
      <c r="AG263" s="6">
        <v>3</v>
      </c>
      <c r="AH263" s="12">
        <v>3</v>
      </c>
      <c r="AI263" s="6">
        <v>2</v>
      </c>
      <c r="AJ263" s="10">
        <v>2</v>
      </c>
      <c r="AK263" s="6">
        <v>1</v>
      </c>
      <c r="AL263" s="8">
        <v>2</v>
      </c>
      <c r="AM263" s="14">
        <v>3</v>
      </c>
      <c r="AN263" s="6">
        <v>2</v>
      </c>
      <c r="AO263" s="12">
        <v>2</v>
      </c>
      <c r="AP263" s="6">
        <v>2</v>
      </c>
      <c r="AQ263" s="10">
        <v>3</v>
      </c>
      <c r="AR263" s="6">
        <v>3</v>
      </c>
      <c r="AS263" s="8">
        <v>2</v>
      </c>
      <c r="AT263" s="14">
        <v>2</v>
      </c>
      <c r="AU263" s="6">
        <v>2</v>
      </c>
      <c r="AV263" s="12">
        <v>3</v>
      </c>
      <c r="AW263" s="6">
        <v>2</v>
      </c>
      <c r="AX263" s="10">
        <v>2</v>
      </c>
      <c r="AY263" s="6">
        <v>2</v>
      </c>
      <c r="AZ263" s="8">
        <v>2</v>
      </c>
      <c r="BA263" s="14">
        <v>3</v>
      </c>
      <c r="BB263" s="6">
        <v>2</v>
      </c>
      <c r="BC263" s="12">
        <v>3</v>
      </c>
      <c r="BD263" s="6">
        <v>2</v>
      </c>
      <c r="BE263" s="10">
        <v>3</v>
      </c>
      <c r="BF263" s="6">
        <v>2</v>
      </c>
      <c r="BG263" s="8">
        <v>2</v>
      </c>
      <c r="BH263" s="14">
        <v>3</v>
      </c>
      <c r="BI263" s="6">
        <v>2</v>
      </c>
      <c r="BJ263" s="12">
        <v>3</v>
      </c>
      <c r="BK263" s="6">
        <v>2</v>
      </c>
      <c r="BL263" s="10">
        <v>2</v>
      </c>
      <c r="BM263" s="6">
        <v>2</v>
      </c>
      <c r="BN263" s="8">
        <v>2</v>
      </c>
      <c r="BO263" s="14">
        <v>4</v>
      </c>
      <c r="BP263" s="6">
        <v>2</v>
      </c>
      <c r="BQ263" s="12">
        <v>3</v>
      </c>
      <c r="BR263" s="6">
        <v>2</v>
      </c>
      <c r="BS263" s="10">
        <v>2</v>
      </c>
      <c r="BT263" s="6">
        <v>2</v>
      </c>
      <c r="BU263" s="8">
        <v>2</v>
      </c>
      <c r="BV263" s="14">
        <v>3</v>
      </c>
      <c r="BW263" s="6">
        <v>2</v>
      </c>
      <c r="BX263" s="12">
        <v>2</v>
      </c>
      <c r="BY263" s="6">
        <v>2</v>
      </c>
      <c r="BZ263" s="10">
        <v>2</v>
      </c>
      <c r="CA263" s="6">
        <v>2</v>
      </c>
      <c r="CB263" s="8">
        <v>2</v>
      </c>
      <c r="CC263" s="14">
        <v>3</v>
      </c>
      <c r="CD263" s="6">
        <v>2</v>
      </c>
      <c r="CE263" s="12">
        <v>2</v>
      </c>
      <c r="CF263" s="6">
        <v>2</v>
      </c>
      <c r="CG263" s="10">
        <v>2</v>
      </c>
      <c r="CH263" s="6">
        <v>2</v>
      </c>
      <c r="CI263" s="8">
        <v>2</v>
      </c>
      <c r="CJ263" s="14">
        <v>3</v>
      </c>
      <c r="CK263" s="58">
        <f t="shared" si="33"/>
        <v>38</v>
      </c>
      <c r="CL263" s="59">
        <f t="shared" si="34"/>
        <v>47</v>
      </c>
      <c r="CM263" s="60">
        <f t="shared" si="35"/>
        <v>21</v>
      </c>
      <c r="CN263" s="61">
        <f t="shared" si="36"/>
        <v>18</v>
      </c>
      <c r="CO263" s="62">
        <f t="shared" si="37"/>
        <v>16</v>
      </c>
      <c r="CP263" s="63">
        <f t="shared" si="38"/>
        <v>24</v>
      </c>
      <c r="CQ263" s="64">
        <f t="shared" si="39"/>
        <v>128</v>
      </c>
    </row>
    <row r="264" spans="1:95" x14ac:dyDescent="0.25">
      <c r="A264" s="1">
        <v>42071.395543981482</v>
      </c>
      <c r="B264" t="s">
        <v>635</v>
      </c>
      <c r="C264" t="s">
        <v>635</v>
      </c>
      <c r="D264" t="s">
        <v>428</v>
      </c>
      <c r="E264" t="s">
        <v>636</v>
      </c>
      <c r="F264" t="s">
        <v>196</v>
      </c>
      <c r="G264" s="29">
        <f>(SUM(R264:AF264)-'רשימות עזר'!$C$8)/'רשימות עזר'!$D$8</f>
        <v>-1.1933333333333331</v>
      </c>
      <c r="H264" s="37">
        <f>(SUM(AG264+AI264+AK264+AN264+AP264+AR264+AU264+AW264+BB264+BD264+BF264+BI264+BK264+BM264+BP264+BR264+BT264+BW264+BY264+CA264+CD264+CF264+CH264)-'רשימות עזר'!$C$2)/'רשימות עזר'!$D$2</f>
        <v>-2.2565597667638477</v>
      </c>
      <c r="I264" s="38">
        <f>($CM264-'רשימות עזר'!$C$3)/('רשימות עזר'!$D$3)</f>
        <v>1.1396825396825396</v>
      </c>
      <c r="J264" s="39">
        <f>($CN264-'רשימות עזר'!$C$4)/('רשימות עזר'!$D$4)</f>
        <v>-0.92031872509960189</v>
      </c>
      <c r="K264" s="40">
        <f>($CO264-'רשימות עזר'!$C$5)/('רשימות עזר'!$D$5)</f>
        <v>-1.806122448979592</v>
      </c>
      <c r="L264" s="41">
        <f>($CP264-'רשימות עזר'!$C$6)/('רשימות עזר'!$D$6)</f>
        <v>0.49290780141843993</v>
      </c>
      <c r="M264" s="42">
        <f>(CQ264-'רשימות עזר'!$C$7)/('רשימות עזר'!$D$7)</f>
        <v>-2.1718555417185552</v>
      </c>
      <c r="N264" s="73">
        <f t="shared" si="32"/>
        <v>-1.6825944375259443</v>
      </c>
      <c r="O264">
        <v>1</v>
      </c>
      <c r="P264">
        <v>5</v>
      </c>
      <c r="Q264" t="b">
        <v>0</v>
      </c>
      <c r="R264" s="4">
        <v>4</v>
      </c>
      <c r="S264" s="4">
        <v>1</v>
      </c>
      <c r="T264" s="4">
        <v>1</v>
      </c>
      <c r="U264" s="4">
        <v>1</v>
      </c>
      <c r="V264" s="4">
        <v>2</v>
      </c>
      <c r="W264" s="4">
        <v>2</v>
      </c>
      <c r="X264" s="4">
        <v>1</v>
      </c>
      <c r="Y264" s="4">
        <v>1</v>
      </c>
      <c r="Z264" s="4">
        <v>1</v>
      </c>
      <c r="AA264" s="4">
        <v>1</v>
      </c>
      <c r="AB264" s="4">
        <v>2</v>
      </c>
      <c r="AC264" s="4">
        <v>2</v>
      </c>
      <c r="AD264" s="4">
        <v>2</v>
      </c>
      <c r="AE264" s="4">
        <v>2</v>
      </c>
      <c r="AF264" s="4">
        <v>2</v>
      </c>
      <c r="AG264" s="6">
        <v>1</v>
      </c>
      <c r="AH264" s="12">
        <v>4</v>
      </c>
      <c r="AI264" s="6">
        <v>1</v>
      </c>
      <c r="AJ264" s="10">
        <v>2</v>
      </c>
      <c r="AK264" s="6">
        <v>1</v>
      </c>
      <c r="AL264" s="8">
        <v>1</v>
      </c>
      <c r="AM264" s="14">
        <v>3</v>
      </c>
      <c r="AN264" s="6">
        <v>1</v>
      </c>
      <c r="AO264" s="12">
        <v>3</v>
      </c>
      <c r="AP264" s="6">
        <v>1</v>
      </c>
      <c r="AQ264" s="10">
        <v>2</v>
      </c>
      <c r="AR264" s="6">
        <v>1</v>
      </c>
      <c r="AS264" s="8">
        <v>1</v>
      </c>
      <c r="AT264" s="14">
        <v>1</v>
      </c>
      <c r="AU264" s="6">
        <v>1</v>
      </c>
      <c r="AV264" s="12">
        <v>4</v>
      </c>
      <c r="AW264" s="6">
        <v>2</v>
      </c>
      <c r="AX264" s="10">
        <v>1</v>
      </c>
      <c r="AY264" s="6">
        <v>1</v>
      </c>
      <c r="AZ264" s="8">
        <v>1</v>
      </c>
      <c r="BA264" s="14">
        <v>3</v>
      </c>
      <c r="BB264" s="6">
        <v>1</v>
      </c>
      <c r="BC264" s="12">
        <v>3</v>
      </c>
      <c r="BD264" s="6">
        <v>2</v>
      </c>
      <c r="BE264" s="10">
        <v>2</v>
      </c>
      <c r="BF264" s="6">
        <v>1</v>
      </c>
      <c r="BG264" s="8">
        <v>2</v>
      </c>
      <c r="BH264" s="14">
        <v>4</v>
      </c>
      <c r="BI264" s="6">
        <v>2</v>
      </c>
      <c r="BJ264" s="12">
        <v>3</v>
      </c>
      <c r="BK264" s="6">
        <v>2</v>
      </c>
      <c r="BL264" s="10">
        <v>2</v>
      </c>
      <c r="BM264" s="6">
        <v>1</v>
      </c>
      <c r="BN264" s="8">
        <v>1</v>
      </c>
      <c r="BO264" s="14">
        <v>4</v>
      </c>
      <c r="BP264" s="6">
        <v>2</v>
      </c>
      <c r="BQ264" s="12">
        <v>2</v>
      </c>
      <c r="BR264" s="6">
        <v>2</v>
      </c>
      <c r="BS264" s="10">
        <v>1</v>
      </c>
      <c r="BT264" s="6">
        <v>1</v>
      </c>
      <c r="BU264" s="8">
        <v>1</v>
      </c>
      <c r="BV264" s="14">
        <v>2</v>
      </c>
      <c r="BW264" s="6">
        <v>1</v>
      </c>
      <c r="BX264" s="12">
        <v>3</v>
      </c>
      <c r="BY264" s="6">
        <v>1</v>
      </c>
      <c r="BZ264" s="10">
        <v>1</v>
      </c>
      <c r="CA264" s="6">
        <v>1</v>
      </c>
      <c r="CB264" s="8">
        <v>1</v>
      </c>
      <c r="CC264" s="14">
        <v>4</v>
      </c>
      <c r="CD264" s="6">
        <v>2</v>
      </c>
      <c r="CE264" s="12">
        <v>4</v>
      </c>
      <c r="CF264" s="6">
        <v>1</v>
      </c>
      <c r="CG264" s="10">
        <v>1</v>
      </c>
      <c r="CH264" s="6">
        <v>1</v>
      </c>
      <c r="CI264" s="8">
        <v>1</v>
      </c>
      <c r="CJ264" s="14">
        <v>3</v>
      </c>
      <c r="CK264" s="58">
        <f t="shared" si="33"/>
        <v>25</v>
      </c>
      <c r="CL264" s="59">
        <f t="shared" si="34"/>
        <v>30</v>
      </c>
      <c r="CM264" s="60">
        <f t="shared" si="35"/>
        <v>26</v>
      </c>
      <c r="CN264" s="61">
        <f t="shared" si="36"/>
        <v>12</v>
      </c>
      <c r="CO264" s="62">
        <f t="shared" si="37"/>
        <v>9</v>
      </c>
      <c r="CP264" s="63">
        <f t="shared" si="38"/>
        <v>24</v>
      </c>
      <c r="CQ264" s="64">
        <f t="shared" si="39"/>
        <v>102</v>
      </c>
    </row>
    <row r="265" spans="1:95" x14ac:dyDescent="0.25">
      <c r="A265" s="1">
        <v>42072.20758101852</v>
      </c>
      <c r="B265" t="s">
        <v>637</v>
      </c>
      <c r="C265" t="s">
        <v>637</v>
      </c>
      <c r="D265" t="s">
        <v>428</v>
      </c>
      <c r="E265" t="s">
        <v>638</v>
      </c>
      <c r="F265" t="s">
        <v>196</v>
      </c>
      <c r="G265" s="29">
        <f>(SUM(R265:AF265)-'רשימות עזר'!$C$8)/'רשימות עזר'!$D$8</f>
        <v>1.0733333333333335</v>
      </c>
      <c r="H265" s="37">
        <f>(SUM(AG265+AI265+AK265+AN265+AP265+AR265+AU265+AW265+BB265+BD265+BF265+BI265+BK265+BM265+BP265+BR265+BT265+BW265+BY265+CA265+CD265+CF265+CH265)-'רשימות עזר'!$C$2)/'רשימות עזר'!$D$2</f>
        <v>0.36734693877551067</v>
      </c>
      <c r="I265" s="38">
        <f>($CM265-'רשימות עזר'!$C$3)/('רשימות עזר'!$D$3)</f>
        <v>-0.1301587301587302</v>
      </c>
      <c r="J265" s="39">
        <f>($CN265-'רשימות עזר'!$C$4)/('רשימות עזר'!$D$4)</f>
        <v>0.67330677290836638</v>
      </c>
      <c r="K265" s="40">
        <f>($CO265-'רשימות עזר'!$C$5)/('רשימות עזר'!$D$5)</f>
        <v>0.57482993197278898</v>
      </c>
      <c r="L265" s="41">
        <f>($CP265-'רשימות עזר'!$C$6)/('רשימות עזר'!$D$6)</f>
        <v>0.49290780141843993</v>
      </c>
      <c r="M265" s="42">
        <f>(CQ265-'רשימות עזר'!$C$7)/('רשימות עזר'!$D$7)</f>
        <v>1.0660024906600252</v>
      </c>
      <c r="N265" s="73">
        <f t="shared" si="32"/>
        <v>1.0696679119966794</v>
      </c>
      <c r="O265">
        <v>1</v>
      </c>
      <c r="P265">
        <v>7</v>
      </c>
      <c r="Q265" t="b">
        <v>0</v>
      </c>
      <c r="R265" s="4">
        <v>7</v>
      </c>
      <c r="S265" s="4">
        <v>3</v>
      </c>
      <c r="T265" s="4">
        <v>2</v>
      </c>
      <c r="U265" s="4">
        <v>3</v>
      </c>
      <c r="V265" s="4">
        <v>2</v>
      </c>
      <c r="W265" s="4">
        <v>1</v>
      </c>
      <c r="X265" s="4">
        <v>8</v>
      </c>
      <c r="Y265" s="4">
        <v>5</v>
      </c>
      <c r="Z265" s="4">
        <v>2</v>
      </c>
      <c r="AA265" s="4">
        <v>5</v>
      </c>
      <c r="AB265" s="4">
        <v>2</v>
      </c>
      <c r="AC265" s="4">
        <v>2</v>
      </c>
      <c r="AD265" s="4">
        <v>3</v>
      </c>
      <c r="AE265" s="4">
        <v>8</v>
      </c>
      <c r="AF265" s="4">
        <v>6</v>
      </c>
      <c r="AG265" s="6">
        <v>3</v>
      </c>
      <c r="AH265" s="12">
        <v>3</v>
      </c>
      <c r="AI265" s="6">
        <v>2</v>
      </c>
      <c r="AJ265" s="10">
        <v>2</v>
      </c>
      <c r="AK265" s="6">
        <v>2</v>
      </c>
      <c r="AL265" s="8">
        <v>2</v>
      </c>
      <c r="AM265" s="14">
        <v>3</v>
      </c>
      <c r="AN265" s="6">
        <v>2</v>
      </c>
      <c r="AO265" s="12">
        <v>3</v>
      </c>
      <c r="AP265" s="6">
        <v>2</v>
      </c>
      <c r="AQ265" s="10">
        <v>2</v>
      </c>
      <c r="AR265" s="6">
        <v>2</v>
      </c>
      <c r="AS265" s="8">
        <v>2</v>
      </c>
      <c r="AT265" s="14">
        <v>3</v>
      </c>
      <c r="AU265" s="6">
        <v>2</v>
      </c>
      <c r="AV265" s="12">
        <v>3</v>
      </c>
      <c r="AW265" s="6">
        <v>2</v>
      </c>
      <c r="AX265" s="10">
        <v>2</v>
      </c>
      <c r="AY265" s="6">
        <v>2</v>
      </c>
      <c r="AZ265" s="8">
        <v>2</v>
      </c>
      <c r="BA265" s="14">
        <v>3</v>
      </c>
      <c r="BB265" s="6">
        <v>2</v>
      </c>
      <c r="BC265" s="12">
        <v>3</v>
      </c>
      <c r="BD265" s="6">
        <v>2</v>
      </c>
      <c r="BE265" s="10">
        <v>2</v>
      </c>
      <c r="BF265" s="6">
        <v>2</v>
      </c>
      <c r="BG265" s="8">
        <v>2</v>
      </c>
      <c r="BH265" s="14">
        <v>3</v>
      </c>
      <c r="BI265" s="6">
        <v>2</v>
      </c>
      <c r="BJ265" s="12">
        <v>3</v>
      </c>
      <c r="BK265" s="6">
        <v>3</v>
      </c>
      <c r="BL265" s="10">
        <v>2</v>
      </c>
      <c r="BM265" s="6">
        <v>2</v>
      </c>
      <c r="BN265" s="8">
        <v>2</v>
      </c>
      <c r="BO265" s="14">
        <v>3</v>
      </c>
      <c r="BP265" s="6">
        <v>2</v>
      </c>
      <c r="BQ265" s="12">
        <v>3</v>
      </c>
      <c r="BR265" s="6">
        <v>2</v>
      </c>
      <c r="BS265" s="10">
        <v>2</v>
      </c>
      <c r="BT265" s="6">
        <v>2</v>
      </c>
      <c r="BU265" s="8">
        <v>2</v>
      </c>
      <c r="BV265" s="14">
        <v>3</v>
      </c>
      <c r="BW265" s="6">
        <v>2</v>
      </c>
      <c r="BX265" s="12">
        <v>2</v>
      </c>
      <c r="BY265" s="6">
        <v>2</v>
      </c>
      <c r="BZ265" s="10">
        <v>2</v>
      </c>
      <c r="CA265" s="6">
        <v>2</v>
      </c>
      <c r="CB265" s="8">
        <v>2</v>
      </c>
      <c r="CC265" s="14">
        <v>3</v>
      </c>
      <c r="CD265" s="6">
        <v>2</v>
      </c>
      <c r="CE265" s="12">
        <v>2</v>
      </c>
      <c r="CF265" s="6">
        <v>2</v>
      </c>
      <c r="CG265" s="10">
        <v>2</v>
      </c>
      <c r="CH265" s="6">
        <v>2</v>
      </c>
      <c r="CI265" s="8">
        <v>2</v>
      </c>
      <c r="CJ265" s="14">
        <v>3</v>
      </c>
      <c r="CK265" s="58">
        <f t="shared" si="33"/>
        <v>59</v>
      </c>
      <c r="CL265" s="59">
        <f t="shared" si="34"/>
        <v>48</v>
      </c>
      <c r="CM265" s="60">
        <f t="shared" si="35"/>
        <v>22</v>
      </c>
      <c r="CN265" s="61">
        <f t="shared" si="36"/>
        <v>16</v>
      </c>
      <c r="CO265" s="62">
        <f t="shared" si="37"/>
        <v>16</v>
      </c>
      <c r="CP265" s="63">
        <f t="shared" si="38"/>
        <v>24</v>
      </c>
      <c r="CQ265" s="64">
        <f t="shared" si="39"/>
        <v>128</v>
      </c>
    </row>
    <row r="266" spans="1:95" x14ac:dyDescent="0.25">
      <c r="A266" s="1">
        <v>42072.350023148145</v>
      </c>
      <c r="B266" t="s">
        <v>639</v>
      </c>
      <c r="C266" t="s">
        <v>639</v>
      </c>
      <c r="D266" t="s">
        <v>428</v>
      </c>
      <c r="E266" t="s">
        <v>640</v>
      </c>
      <c r="F266" t="s">
        <v>196</v>
      </c>
      <c r="G266" s="29">
        <f>(SUM(R266:AF266)-'רשימות עזר'!$C$8)/'רשימות עזר'!$D$8</f>
        <v>-0.79333333333333322</v>
      </c>
      <c r="H266" s="37">
        <f>(SUM(AG266+AI266+AK266+AN266+AP266+AR266+AU266+AW266+BB266+BD266+BF266+BI266+BK266+BM266+BP266+BR266+BT266+BW266+BY266+CA266+CD266+CF266+CH266)-'רשימות עזר'!$C$2)/'רשימות עזר'!$D$2</f>
        <v>-2.1107871720116611</v>
      </c>
      <c r="I266" s="38">
        <f>($CM266-'רשימות עזר'!$C$3)/('רשימות עזר'!$D$3)</f>
        <v>1.1396825396825396</v>
      </c>
      <c r="J266" s="39">
        <f>($CN266-'רשימות עזר'!$C$4)/('רשימות עזר'!$D$4)</f>
        <v>-0.92031872509960189</v>
      </c>
      <c r="K266" s="40">
        <f>($CO266-'רשימות עזר'!$C$5)/('רשימות עזר'!$D$5)</f>
        <v>-1.4659863945578233</v>
      </c>
      <c r="L266" s="41">
        <f>($CP266-'רשימות עזר'!$C$6)/('רשימות עזר'!$D$6)</f>
        <v>0.49290780141843993</v>
      </c>
      <c r="M266" s="42">
        <f>(CQ266-'רשימות עזר'!$C$7)/('רשימות עזר'!$D$7)</f>
        <v>-1.9227895392278953</v>
      </c>
      <c r="N266" s="73">
        <f t="shared" si="32"/>
        <v>-1.3580614362806143</v>
      </c>
      <c r="O266">
        <v>1</v>
      </c>
      <c r="P266">
        <v>8</v>
      </c>
      <c r="Q266" t="b">
        <v>0</v>
      </c>
      <c r="R266" s="4">
        <v>2</v>
      </c>
      <c r="S266" s="4">
        <v>1</v>
      </c>
      <c r="T266" s="4">
        <v>1</v>
      </c>
      <c r="U266" s="4">
        <v>2</v>
      </c>
      <c r="V266" s="4">
        <v>2</v>
      </c>
      <c r="W266" s="4">
        <v>1</v>
      </c>
      <c r="X266" s="4">
        <v>7</v>
      </c>
      <c r="Y266" s="4">
        <v>1</v>
      </c>
      <c r="Z266" s="4">
        <v>4</v>
      </c>
      <c r="AA266" s="4">
        <v>1</v>
      </c>
      <c r="AB266" s="4">
        <v>1</v>
      </c>
      <c r="AC266" s="4">
        <v>2</v>
      </c>
      <c r="AD266" s="4">
        <v>2</v>
      </c>
      <c r="AE266" s="4">
        <v>2</v>
      </c>
      <c r="AF266" s="4">
        <v>2</v>
      </c>
      <c r="AG266" s="6">
        <v>2</v>
      </c>
      <c r="AH266" s="12">
        <v>4</v>
      </c>
      <c r="AI266" s="6">
        <v>1</v>
      </c>
      <c r="AJ266" s="10">
        <v>1</v>
      </c>
      <c r="AK266" s="6">
        <v>2</v>
      </c>
      <c r="AL266" s="8">
        <v>2</v>
      </c>
      <c r="AM266" s="14">
        <v>3</v>
      </c>
      <c r="AN266" s="6">
        <v>1</v>
      </c>
      <c r="AO266" s="12">
        <v>3</v>
      </c>
      <c r="AP266" s="6">
        <v>2</v>
      </c>
      <c r="AQ266" s="10">
        <v>1</v>
      </c>
      <c r="AR266" s="6">
        <v>1</v>
      </c>
      <c r="AS266" s="8">
        <v>1</v>
      </c>
      <c r="AT266" s="14">
        <v>3</v>
      </c>
      <c r="AU266" s="6">
        <v>1</v>
      </c>
      <c r="AV266" s="12">
        <v>4</v>
      </c>
      <c r="AW266" s="6">
        <v>2</v>
      </c>
      <c r="AX266" s="10">
        <v>1</v>
      </c>
      <c r="AY266" s="6">
        <v>1</v>
      </c>
      <c r="AZ266" s="8">
        <v>1</v>
      </c>
      <c r="BA266" s="14">
        <v>3</v>
      </c>
      <c r="BB266" s="6">
        <v>1</v>
      </c>
      <c r="BC266" s="12">
        <v>3</v>
      </c>
      <c r="BD266" s="6">
        <v>1</v>
      </c>
      <c r="BE266" s="10">
        <v>2</v>
      </c>
      <c r="BF266" s="6">
        <v>1</v>
      </c>
      <c r="BG266" s="8">
        <v>1</v>
      </c>
      <c r="BH266" s="14">
        <v>4</v>
      </c>
      <c r="BI266" s="6">
        <v>1</v>
      </c>
      <c r="BJ266" s="12">
        <v>4</v>
      </c>
      <c r="BK266" s="6">
        <v>2</v>
      </c>
      <c r="BL266" s="10">
        <v>2</v>
      </c>
      <c r="BM266" s="6">
        <v>1</v>
      </c>
      <c r="BN266" s="8">
        <v>1</v>
      </c>
      <c r="BO266" s="14">
        <v>3</v>
      </c>
      <c r="BP266" s="6">
        <v>1</v>
      </c>
      <c r="BQ266" s="12">
        <v>3</v>
      </c>
      <c r="BR266" s="6">
        <v>2</v>
      </c>
      <c r="BS266" s="10">
        <v>1</v>
      </c>
      <c r="BT266" s="6">
        <v>2</v>
      </c>
      <c r="BU266" s="8">
        <v>2</v>
      </c>
      <c r="BV266" s="14">
        <v>2</v>
      </c>
      <c r="BW266" s="6">
        <v>1</v>
      </c>
      <c r="BX266" s="12">
        <v>2</v>
      </c>
      <c r="BY266" s="6">
        <v>2</v>
      </c>
      <c r="BZ266" s="10">
        <v>2</v>
      </c>
      <c r="CA266" s="6">
        <v>1</v>
      </c>
      <c r="CB266" s="8">
        <v>1</v>
      </c>
      <c r="CC266" s="14">
        <v>3</v>
      </c>
      <c r="CD266" s="6">
        <v>1</v>
      </c>
      <c r="CE266" s="12">
        <v>3</v>
      </c>
      <c r="CF266" s="6">
        <v>1</v>
      </c>
      <c r="CG266" s="10">
        <v>2</v>
      </c>
      <c r="CH266" s="6">
        <v>1</v>
      </c>
      <c r="CI266" s="8">
        <v>1</v>
      </c>
      <c r="CJ266" s="14">
        <v>3</v>
      </c>
      <c r="CK266" s="58">
        <f t="shared" si="33"/>
        <v>31</v>
      </c>
      <c r="CL266" s="59">
        <f t="shared" si="34"/>
        <v>31</v>
      </c>
      <c r="CM266" s="60">
        <f t="shared" si="35"/>
        <v>26</v>
      </c>
      <c r="CN266" s="61">
        <f t="shared" si="36"/>
        <v>12</v>
      </c>
      <c r="CO266" s="62">
        <f t="shared" si="37"/>
        <v>10</v>
      </c>
      <c r="CP266" s="63">
        <f t="shared" si="38"/>
        <v>24</v>
      </c>
      <c r="CQ266" s="64">
        <f t="shared" si="39"/>
        <v>104</v>
      </c>
    </row>
    <row r="267" spans="1:95" x14ac:dyDescent="0.25">
      <c r="A267" s="1">
        <v>42078.229583333334</v>
      </c>
      <c r="B267" t="s">
        <v>647</v>
      </c>
      <c r="C267" t="s">
        <v>647</v>
      </c>
      <c r="D267" t="s">
        <v>428</v>
      </c>
      <c r="E267" t="s">
        <v>648</v>
      </c>
      <c r="F267" t="s">
        <v>196</v>
      </c>
      <c r="G267" s="29">
        <f>(SUM(R267:AF267)-'רשימות עזר'!$C$8)/'רשימות עזר'!$D$8</f>
        <v>-0.72666666666666657</v>
      </c>
      <c r="H267" s="37">
        <f>(SUM(AG267+AI267+AK267+AN267+AP267+AR267+AU267+AW267+BB267+BD267+BF267+BI267+BK267+BM267+BP267+BR267+BT267+BW267+BY267+CA267+CD267+CF267+CH267)-'רשימות עזר'!$C$2)/'רשימות עזר'!$D$2</f>
        <v>7.5801749271137475E-2</v>
      </c>
      <c r="I267" s="38">
        <f>($CM267-'רשימות עזר'!$C$3)/('רשימות עזר'!$D$3)</f>
        <v>-0.1301587301587302</v>
      </c>
      <c r="J267" s="39">
        <f>($CN267-'רשימות עזר'!$C$4)/('רשימות עזר'!$D$4)</f>
        <v>-0.92031872509960189</v>
      </c>
      <c r="K267" s="40">
        <f>($CO267-'רשימות עזר'!$C$5)/('רשימות עזר'!$D$5)</f>
        <v>-0.10544217687074847</v>
      </c>
      <c r="L267" s="41">
        <f>($CP267-'רשימות עזר'!$C$6)/('רשימות עזר'!$D$6)</f>
        <v>0.13829787234042573</v>
      </c>
      <c r="M267" s="42">
        <f>(CQ267-'רשימות עזר'!$C$7)/('רשימות עזר'!$D$7)</f>
        <v>-0.17932752179327494</v>
      </c>
      <c r="N267" s="73">
        <f t="shared" si="32"/>
        <v>-0.45299709422997075</v>
      </c>
      <c r="O267">
        <v>1</v>
      </c>
      <c r="P267">
        <v>3</v>
      </c>
      <c r="Q267" t="b">
        <v>0</v>
      </c>
      <c r="R267" s="4">
        <v>2</v>
      </c>
      <c r="S267" s="4">
        <v>1</v>
      </c>
      <c r="T267" s="4">
        <v>1</v>
      </c>
      <c r="U267" s="4">
        <v>2</v>
      </c>
      <c r="V267" s="4">
        <v>1</v>
      </c>
      <c r="W267" s="4">
        <v>1</v>
      </c>
      <c r="X267" s="4">
        <v>1</v>
      </c>
      <c r="Y267" s="4">
        <v>1</v>
      </c>
      <c r="Z267" s="4">
        <v>5</v>
      </c>
      <c r="AA267" s="4">
        <v>1</v>
      </c>
      <c r="AB267" s="4">
        <v>3</v>
      </c>
      <c r="AC267" s="4">
        <v>4</v>
      </c>
      <c r="AD267" s="4">
        <v>1</v>
      </c>
      <c r="AE267" s="4">
        <v>2</v>
      </c>
      <c r="AF267" s="4">
        <v>6</v>
      </c>
      <c r="AG267" s="6">
        <v>3</v>
      </c>
      <c r="AH267" s="12">
        <v>2</v>
      </c>
      <c r="AI267" s="6">
        <v>2</v>
      </c>
      <c r="AJ267" s="10">
        <v>2</v>
      </c>
      <c r="AK267" s="6">
        <v>2</v>
      </c>
      <c r="AL267" s="8">
        <v>2</v>
      </c>
      <c r="AM267" s="14">
        <v>3</v>
      </c>
      <c r="AN267" s="6">
        <v>2</v>
      </c>
      <c r="AO267" s="12">
        <v>3</v>
      </c>
      <c r="AP267" s="6">
        <v>1</v>
      </c>
      <c r="AQ267" s="10">
        <v>2</v>
      </c>
      <c r="AR267" s="6">
        <v>2</v>
      </c>
      <c r="AS267" s="8">
        <v>2</v>
      </c>
      <c r="AT267" s="14">
        <v>2</v>
      </c>
      <c r="AU267" s="6">
        <v>1</v>
      </c>
      <c r="AV267" s="12">
        <v>3</v>
      </c>
      <c r="AW267" s="6">
        <v>2</v>
      </c>
      <c r="AX267" s="10">
        <v>1</v>
      </c>
      <c r="AY267" s="6">
        <v>1</v>
      </c>
      <c r="AZ267" s="8">
        <v>2</v>
      </c>
      <c r="BA267" s="14">
        <v>3</v>
      </c>
      <c r="BB267" s="6">
        <v>2</v>
      </c>
      <c r="BC267" s="12">
        <v>3</v>
      </c>
      <c r="BD267" s="6">
        <v>2</v>
      </c>
      <c r="BE267" s="10">
        <v>1</v>
      </c>
      <c r="BF267" s="6">
        <v>2</v>
      </c>
      <c r="BG267" s="8">
        <v>2</v>
      </c>
      <c r="BH267" s="14">
        <v>3</v>
      </c>
      <c r="BI267" s="6">
        <v>3</v>
      </c>
      <c r="BJ267" s="12">
        <v>3</v>
      </c>
      <c r="BK267" s="6">
        <v>3</v>
      </c>
      <c r="BL267" s="10">
        <v>2</v>
      </c>
      <c r="BM267" s="6">
        <v>2</v>
      </c>
      <c r="BN267" s="8">
        <v>2</v>
      </c>
      <c r="BO267" s="14">
        <v>3</v>
      </c>
      <c r="BP267" s="6">
        <v>2</v>
      </c>
      <c r="BQ267" s="12">
        <v>3</v>
      </c>
      <c r="BR267" s="6">
        <v>2</v>
      </c>
      <c r="BS267" s="10">
        <v>1</v>
      </c>
      <c r="BT267" s="6">
        <v>3</v>
      </c>
      <c r="BU267" s="8">
        <v>1</v>
      </c>
      <c r="BV267" s="14">
        <v>3</v>
      </c>
      <c r="BW267" s="6">
        <v>2</v>
      </c>
      <c r="BX267" s="12">
        <v>2</v>
      </c>
      <c r="BY267" s="6">
        <v>2</v>
      </c>
      <c r="BZ267" s="10">
        <v>1</v>
      </c>
      <c r="CA267" s="6">
        <v>2</v>
      </c>
      <c r="CB267" s="8">
        <v>2</v>
      </c>
      <c r="CC267" s="14">
        <v>3</v>
      </c>
      <c r="CD267" s="6">
        <v>1</v>
      </c>
      <c r="CE267" s="12">
        <v>3</v>
      </c>
      <c r="CF267" s="6">
        <v>1</v>
      </c>
      <c r="CG267" s="10">
        <v>2</v>
      </c>
      <c r="CH267" s="6">
        <v>2</v>
      </c>
      <c r="CI267" s="8">
        <v>1</v>
      </c>
      <c r="CJ267" s="14">
        <v>3</v>
      </c>
      <c r="CK267" s="58">
        <f t="shared" si="33"/>
        <v>32</v>
      </c>
      <c r="CL267" s="59">
        <f t="shared" si="34"/>
        <v>46</v>
      </c>
      <c r="CM267" s="60">
        <f t="shared" si="35"/>
        <v>22</v>
      </c>
      <c r="CN267" s="61">
        <f t="shared" si="36"/>
        <v>12</v>
      </c>
      <c r="CO267" s="62">
        <f t="shared" si="37"/>
        <v>14</v>
      </c>
      <c r="CP267" s="63">
        <f t="shared" si="38"/>
        <v>23</v>
      </c>
      <c r="CQ267" s="64">
        <f t="shared" si="39"/>
        <v>118</v>
      </c>
    </row>
    <row r="268" spans="1:95" x14ac:dyDescent="0.25">
      <c r="A268" s="1">
        <v>42078.240231481483</v>
      </c>
      <c r="B268" t="s">
        <v>649</v>
      </c>
      <c r="C268" t="s">
        <v>649</v>
      </c>
      <c r="D268" t="s">
        <v>428</v>
      </c>
      <c r="E268" t="s">
        <v>648</v>
      </c>
      <c r="F268" t="s">
        <v>196</v>
      </c>
      <c r="G268" s="29">
        <f>(SUM(R268:AF268)-'רשימות עזר'!$C$8)/'רשימות עזר'!$D$8</f>
        <v>-0.72666666666666657</v>
      </c>
      <c r="H268" s="37">
        <f>(SUM(AG268+AI268+AK268+AN268+AP268+AR268+AU268+AW268+BB268+BD268+BF268+BI268+BK268+BM268+BP268+BR268+BT268+BW268+BY268+CA268+CD268+CF268+CH268)-'רשימות עזר'!$C$2)/'רשימות עזר'!$D$2</f>
        <v>-6.9970845481049107E-2</v>
      </c>
      <c r="I268" s="38">
        <f>($CM268-'רשימות עזר'!$C$3)/('רשימות עזר'!$D$3)</f>
        <v>-0.44761904761904769</v>
      </c>
      <c r="J268" s="39">
        <f>($CN268-'רשימות עזר'!$C$4)/('רשימות עזר'!$D$4)</f>
        <v>-0.52191235059760976</v>
      </c>
      <c r="K268" s="40">
        <f>($CO268-'רשימות עזר'!$C$5)/('רשימות עזר'!$D$5)</f>
        <v>0.57482993197278898</v>
      </c>
      <c r="L268" s="41">
        <f>($CP268-'רשימות עזר'!$C$6)/('רשימות עזר'!$D$6)</f>
        <v>0.13829787234042573</v>
      </c>
      <c r="M268" s="42">
        <f>(CQ268-'רשימות עזר'!$C$7)/('רשימות עזר'!$D$7)</f>
        <v>-5.4794520547944925E-2</v>
      </c>
      <c r="N268" s="73">
        <f t="shared" si="32"/>
        <v>-0.39073059360730578</v>
      </c>
      <c r="O268">
        <v>3</v>
      </c>
      <c r="P268">
        <v>8</v>
      </c>
      <c r="Q268" t="b">
        <v>0</v>
      </c>
      <c r="R268" s="4">
        <v>2</v>
      </c>
      <c r="S268" s="4">
        <v>1</v>
      </c>
      <c r="T268" s="4">
        <v>1</v>
      </c>
      <c r="U268" s="4">
        <v>2</v>
      </c>
      <c r="V268" s="4">
        <v>1</v>
      </c>
      <c r="W268" s="4">
        <v>1</v>
      </c>
      <c r="X268" s="4">
        <v>1</v>
      </c>
      <c r="Y268" s="4">
        <v>2</v>
      </c>
      <c r="Z268" s="4">
        <v>5</v>
      </c>
      <c r="AA268" s="4">
        <v>2</v>
      </c>
      <c r="AB268" s="4">
        <v>1</v>
      </c>
      <c r="AC268" s="4">
        <v>4</v>
      </c>
      <c r="AD268" s="4">
        <v>1</v>
      </c>
      <c r="AE268" s="4">
        <v>2</v>
      </c>
      <c r="AF268" s="4">
        <v>6</v>
      </c>
      <c r="AG268" s="6">
        <v>3</v>
      </c>
      <c r="AH268" s="12">
        <v>2</v>
      </c>
      <c r="AI268" s="6">
        <v>2</v>
      </c>
      <c r="AJ268" s="10">
        <v>2</v>
      </c>
      <c r="AK268" s="6">
        <v>2</v>
      </c>
      <c r="AL268" s="8">
        <v>2</v>
      </c>
      <c r="AM268" s="14">
        <v>3</v>
      </c>
      <c r="AN268" s="6">
        <v>2</v>
      </c>
      <c r="AO268" s="12">
        <v>2</v>
      </c>
      <c r="AP268" s="6">
        <v>1</v>
      </c>
      <c r="AQ268" s="10">
        <v>2</v>
      </c>
      <c r="AR268" s="6">
        <v>2</v>
      </c>
      <c r="AS268" s="8">
        <v>2</v>
      </c>
      <c r="AT268" s="14">
        <v>3</v>
      </c>
      <c r="AU268" s="6">
        <v>1</v>
      </c>
      <c r="AV268" s="12">
        <v>4</v>
      </c>
      <c r="AW268" s="6">
        <v>2</v>
      </c>
      <c r="AX268" s="10">
        <v>1</v>
      </c>
      <c r="AY268" s="6">
        <v>1</v>
      </c>
      <c r="AZ268" s="8">
        <v>2</v>
      </c>
      <c r="BA268" s="14">
        <v>3</v>
      </c>
      <c r="BB268" s="6">
        <v>2</v>
      </c>
      <c r="BC268" s="12">
        <v>3</v>
      </c>
      <c r="BD268" s="6">
        <v>2</v>
      </c>
      <c r="BE268" s="10">
        <v>2</v>
      </c>
      <c r="BF268" s="6">
        <v>1</v>
      </c>
      <c r="BG268" s="8">
        <v>2</v>
      </c>
      <c r="BH268" s="14">
        <v>3</v>
      </c>
      <c r="BI268" s="6">
        <v>3</v>
      </c>
      <c r="BJ268" s="12">
        <v>3</v>
      </c>
      <c r="BK268" s="6">
        <v>3</v>
      </c>
      <c r="BL268" s="10">
        <v>2</v>
      </c>
      <c r="BM268" s="6">
        <v>2</v>
      </c>
      <c r="BN268" s="8">
        <v>2</v>
      </c>
      <c r="BO268" s="14">
        <v>3</v>
      </c>
      <c r="BP268" s="6">
        <v>2</v>
      </c>
      <c r="BQ268" s="12">
        <v>3</v>
      </c>
      <c r="BR268" s="6">
        <v>2</v>
      </c>
      <c r="BS268" s="10">
        <v>1</v>
      </c>
      <c r="BT268" s="6">
        <v>3</v>
      </c>
      <c r="BU268" s="8">
        <v>2</v>
      </c>
      <c r="BV268" s="14">
        <v>3</v>
      </c>
      <c r="BW268" s="6">
        <v>2</v>
      </c>
      <c r="BX268" s="12">
        <v>2</v>
      </c>
      <c r="BY268" s="6">
        <v>2</v>
      </c>
      <c r="BZ268" s="10">
        <v>1</v>
      </c>
      <c r="CA268" s="6">
        <v>2</v>
      </c>
      <c r="CB268" s="8">
        <v>2</v>
      </c>
      <c r="CC268" s="14">
        <v>3</v>
      </c>
      <c r="CD268" s="6">
        <v>1</v>
      </c>
      <c r="CE268" s="12">
        <v>2</v>
      </c>
      <c r="CF268" s="6">
        <v>1</v>
      </c>
      <c r="CG268" s="10">
        <v>2</v>
      </c>
      <c r="CH268" s="6">
        <v>2</v>
      </c>
      <c r="CI268" s="8">
        <v>2</v>
      </c>
      <c r="CJ268" s="14">
        <v>2</v>
      </c>
      <c r="CK268" s="58">
        <f t="shared" si="33"/>
        <v>32</v>
      </c>
      <c r="CL268" s="59">
        <f t="shared" si="34"/>
        <v>45</v>
      </c>
      <c r="CM268" s="60">
        <f t="shared" si="35"/>
        <v>21</v>
      </c>
      <c r="CN268" s="61">
        <f t="shared" si="36"/>
        <v>13</v>
      </c>
      <c r="CO268" s="62">
        <f t="shared" si="37"/>
        <v>16</v>
      </c>
      <c r="CP268" s="63">
        <f t="shared" si="38"/>
        <v>23</v>
      </c>
      <c r="CQ268" s="64">
        <f t="shared" si="39"/>
        <v>119</v>
      </c>
    </row>
    <row r="269" spans="1:95" x14ac:dyDescent="0.25">
      <c r="A269" s="1">
        <v>42078.372511574074</v>
      </c>
      <c r="B269" t="s">
        <v>650</v>
      </c>
      <c r="C269" t="s">
        <v>650</v>
      </c>
      <c r="D269" t="s">
        <v>428</v>
      </c>
      <c r="E269" t="s">
        <v>651</v>
      </c>
      <c r="F269" t="s">
        <v>196</v>
      </c>
      <c r="G269" s="29">
        <f>(SUM(R269:AF269)-'רשימות עזר'!$C$8)/'רשימות עזר'!$D$8</f>
        <v>0.67333333333333345</v>
      </c>
      <c r="H269" s="37">
        <f>(SUM(AG269+AI269+AK269+AN269+AP269+AR269+AU269+AW269+BB269+BD269+BF269+BI269+BK269+BM269+BP269+BR269+BT269+BW269+BY269+CA269+CD269+CF269+CH269)-'רשימות עזר'!$C$2)/'רשימות עזר'!$D$2</f>
        <v>-1.2361516034985418</v>
      </c>
      <c r="I269" s="38">
        <f>($CM269-'רשימות עזר'!$C$3)/('רשימות עזר'!$D$3)</f>
        <v>2.4095238095238094</v>
      </c>
      <c r="J269" s="39">
        <f>($CN269-'רשימות עזר'!$C$4)/('רשימות עזר'!$D$4)</f>
        <v>-2.115537848605578</v>
      </c>
      <c r="K269" s="40">
        <f>($CO269-'רשימות עזר'!$C$5)/('רשימות עזר'!$D$5)</f>
        <v>-1.4659863945578233</v>
      </c>
      <c r="L269" s="41">
        <f>($CP269-'רשימות עזר'!$C$6)/('רשימות עזר'!$D$6)</f>
        <v>1.2021276595744683</v>
      </c>
      <c r="M269" s="42">
        <f>(CQ269-'רשימות עזר'!$C$7)/('רשימות עזר'!$D$7)</f>
        <v>-0.80199252801992504</v>
      </c>
      <c r="N269" s="73">
        <f t="shared" si="32"/>
        <v>-6.4329597343295797E-2</v>
      </c>
      <c r="O269">
        <v>3</v>
      </c>
      <c r="P269">
        <v>4</v>
      </c>
      <c r="Q269" t="b">
        <v>0</v>
      </c>
      <c r="R269" s="4">
        <v>5</v>
      </c>
      <c r="S269" s="4">
        <v>1</v>
      </c>
      <c r="T269" s="4">
        <v>1</v>
      </c>
      <c r="U269" s="4">
        <v>7</v>
      </c>
      <c r="V269" s="4">
        <v>5</v>
      </c>
      <c r="W269" s="4">
        <v>2</v>
      </c>
      <c r="X269" s="4">
        <v>1</v>
      </c>
      <c r="Y269" s="4">
        <v>3</v>
      </c>
      <c r="Z269" s="4">
        <v>4</v>
      </c>
      <c r="AA269" s="4">
        <v>6</v>
      </c>
      <c r="AB269" s="4">
        <v>2</v>
      </c>
      <c r="AC269" s="4">
        <v>4</v>
      </c>
      <c r="AD269" s="4">
        <v>2</v>
      </c>
      <c r="AE269" s="4">
        <v>4</v>
      </c>
      <c r="AF269" s="4">
        <v>6</v>
      </c>
      <c r="AG269" s="6">
        <v>4</v>
      </c>
      <c r="AH269" s="12">
        <v>4</v>
      </c>
      <c r="AI269" s="6">
        <v>1</v>
      </c>
      <c r="AJ269" s="10">
        <v>1</v>
      </c>
      <c r="AK269" s="6">
        <v>1</v>
      </c>
      <c r="AL269" s="8">
        <v>1</v>
      </c>
      <c r="AM269" s="14">
        <v>3</v>
      </c>
      <c r="AN269" s="6">
        <v>1</v>
      </c>
      <c r="AO269" s="12">
        <v>3</v>
      </c>
      <c r="AP269" s="6">
        <v>1</v>
      </c>
      <c r="AQ269" s="10">
        <v>1</v>
      </c>
      <c r="AR269" s="6">
        <v>1</v>
      </c>
      <c r="AS269" s="8">
        <v>2</v>
      </c>
      <c r="AT269" s="14">
        <v>1</v>
      </c>
      <c r="AU269" s="6">
        <v>2</v>
      </c>
      <c r="AV269" s="12">
        <v>4</v>
      </c>
      <c r="AW269" s="6">
        <v>3</v>
      </c>
      <c r="AX269" s="10">
        <v>1</v>
      </c>
      <c r="AY269" s="6">
        <v>1</v>
      </c>
      <c r="AZ269" s="8">
        <v>1</v>
      </c>
      <c r="BA269" s="14">
        <v>4</v>
      </c>
      <c r="BB269" s="6">
        <v>1</v>
      </c>
      <c r="BC269" s="12">
        <v>4</v>
      </c>
      <c r="BD269" s="6">
        <v>2</v>
      </c>
      <c r="BE269" s="10">
        <v>2</v>
      </c>
      <c r="BF269" s="6">
        <v>1</v>
      </c>
      <c r="BG269" s="8">
        <v>1</v>
      </c>
      <c r="BH269" s="14">
        <v>4</v>
      </c>
      <c r="BI269" s="6">
        <v>2</v>
      </c>
      <c r="BJ269" s="12">
        <v>4</v>
      </c>
      <c r="BK269" s="6">
        <v>2</v>
      </c>
      <c r="BL269" s="10">
        <v>1</v>
      </c>
      <c r="BM269" s="6">
        <v>1</v>
      </c>
      <c r="BN269" s="8">
        <v>1</v>
      </c>
      <c r="BO269" s="14">
        <v>4</v>
      </c>
      <c r="BP269" s="6">
        <v>1</v>
      </c>
      <c r="BQ269" s="12">
        <v>4</v>
      </c>
      <c r="BR269" s="6">
        <v>2</v>
      </c>
      <c r="BS269" s="10">
        <v>1</v>
      </c>
      <c r="BT269" s="6">
        <v>1</v>
      </c>
      <c r="BU269" s="8">
        <v>1</v>
      </c>
      <c r="BV269" s="14">
        <v>2</v>
      </c>
      <c r="BW269" s="6">
        <v>1</v>
      </c>
      <c r="BX269" s="12">
        <v>3</v>
      </c>
      <c r="BY269" s="6">
        <v>2</v>
      </c>
      <c r="BZ269" s="10">
        <v>1</v>
      </c>
      <c r="CA269" s="6">
        <v>1</v>
      </c>
      <c r="CB269" s="8">
        <v>2</v>
      </c>
      <c r="CC269" s="14">
        <v>4</v>
      </c>
      <c r="CD269" s="6">
        <v>3</v>
      </c>
      <c r="CE269" s="12">
        <v>4</v>
      </c>
      <c r="CF269" s="6">
        <v>2</v>
      </c>
      <c r="CG269" s="10">
        <v>1</v>
      </c>
      <c r="CH269" s="6">
        <v>1</v>
      </c>
      <c r="CI269" s="8">
        <v>1</v>
      </c>
      <c r="CJ269" s="14">
        <v>4</v>
      </c>
      <c r="CK269" s="58">
        <f t="shared" si="33"/>
        <v>53</v>
      </c>
      <c r="CL269" s="59">
        <f t="shared" si="34"/>
        <v>37</v>
      </c>
      <c r="CM269" s="60">
        <f t="shared" si="35"/>
        <v>30</v>
      </c>
      <c r="CN269" s="61">
        <f t="shared" si="36"/>
        <v>9</v>
      </c>
      <c r="CO269" s="62">
        <f t="shared" si="37"/>
        <v>10</v>
      </c>
      <c r="CP269" s="63">
        <f t="shared" si="38"/>
        <v>26</v>
      </c>
      <c r="CQ269" s="64">
        <f t="shared" si="39"/>
        <v>113</v>
      </c>
    </row>
    <row r="270" spans="1:95" x14ac:dyDescent="0.25">
      <c r="A270" s="1">
        <v>42085.301168981481</v>
      </c>
      <c r="B270" t="s">
        <v>670</v>
      </c>
      <c r="C270" t="s">
        <v>670</v>
      </c>
      <c r="D270" t="s">
        <v>428</v>
      </c>
      <c r="E270" t="s">
        <v>671</v>
      </c>
      <c r="F270" t="s">
        <v>196</v>
      </c>
      <c r="G270" s="29">
        <f>(SUM(R270:AF270)-'רשימות עזר'!$C$8)/'רשימות עזר'!$D$8</f>
        <v>-0.72666666666666657</v>
      </c>
      <c r="H270" s="37">
        <f>(SUM(AG270+AI270+AK270+AN270+AP270+AR270+AU270+AW270+BB270+BD270+BF270+BI270+BK270+BM270+BP270+BR270+BT270+BW270+BY270+CA270+CD270+CF270+CH270)-'רשימות עזר'!$C$2)/'רשימות עזר'!$D$2</f>
        <v>-1.0903790087463552</v>
      </c>
      <c r="I270" s="38">
        <f>($CM270-'רשימות עזר'!$C$3)/('רשימות עזר'!$D$3)</f>
        <v>1.4571428571428571</v>
      </c>
      <c r="J270" s="39">
        <f>($CN270-'רשימות עזר'!$C$4)/('רשימות עזר'!$D$4)</f>
        <v>-2.115537848605578</v>
      </c>
      <c r="K270" s="40">
        <f>($CO270-'רשימות עזר'!$C$5)/('רשימות עזר'!$D$5)</f>
        <v>-1.1258503401360547</v>
      </c>
      <c r="L270" s="41">
        <f>($CP270-'רשימות עזר'!$C$6)/('רשימות עזר'!$D$6)</f>
        <v>0.84751773049645418</v>
      </c>
      <c r="M270" s="42">
        <f>(CQ270-'רשימות עזר'!$C$7)/('רשימות עזר'!$D$7)</f>
        <v>-1.0510585305105851</v>
      </c>
      <c r="N270" s="73">
        <f t="shared" si="32"/>
        <v>-0.88886259858862582</v>
      </c>
      <c r="O270">
        <v>1</v>
      </c>
      <c r="P270">
        <v>7</v>
      </c>
      <c r="Q270" t="b">
        <v>0</v>
      </c>
      <c r="R270" s="4">
        <v>7</v>
      </c>
      <c r="S270" s="4">
        <v>1</v>
      </c>
      <c r="T270" s="4">
        <v>1</v>
      </c>
      <c r="U270" s="4">
        <v>1</v>
      </c>
      <c r="V270" s="4">
        <v>1</v>
      </c>
      <c r="W270" s="4">
        <v>1</v>
      </c>
      <c r="X270" s="4">
        <v>1</v>
      </c>
      <c r="Y270" s="4">
        <v>1</v>
      </c>
      <c r="Z270" s="4">
        <v>1</v>
      </c>
      <c r="AA270" s="4">
        <v>8</v>
      </c>
      <c r="AB270" s="4">
        <v>2</v>
      </c>
      <c r="AC270" s="4">
        <v>1</v>
      </c>
      <c r="AD270" s="4">
        <v>2</v>
      </c>
      <c r="AE270" s="4">
        <v>2</v>
      </c>
      <c r="AF270" s="4">
        <v>2</v>
      </c>
      <c r="AG270" s="6">
        <v>4</v>
      </c>
      <c r="AH270" s="12">
        <v>4</v>
      </c>
      <c r="AI270" s="6">
        <v>1</v>
      </c>
      <c r="AJ270" s="10">
        <v>2</v>
      </c>
      <c r="AK270" s="6">
        <v>4</v>
      </c>
      <c r="AL270" s="8">
        <v>1</v>
      </c>
      <c r="AM270" s="14">
        <v>3</v>
      </c>
      <c r="AN270" s="6">
        <v>1</v>
      </c>
      <c r="AO270" s="12">
        <v>2</v>
      </c>
      <c r="AP270" s="6">
        <v>1</v>
      </c>
      <c r="AQ270" s="10">
        <v>1</v>
      </c>
      <c r="AR270" s="6">
        <v>1</v>
      </c>
      <c r="AS270" s="8">
        <v>1</v>
      </c>
      <c r="AT270" s="14">
        <v>1</v>
      </c>
      <c r="AU270" s="6">
        <v>1</v>
      </c>
      <c r="AV270" s="12">
        <v>4</v>
      </c>
      <c r="AW270" s="6">
        <v>2</v>
      </c>
      <c r="AX270" s="10">
        <v>1</v>
      </c>
      <c r="AY270" s="6">
        <v>1</v>
      </c>
      <c r="AZ270" s="8">
        <v>2</v>
      </c>
      <c r="BA270" s="14">
        <v>3</v>
      </c>
      <c r="BB270" s="6">
        <v>1</v>
      </c>
      <c r="BC270" s="12">
        <v>4</v>
      </c>
      <c r="BD270" s="6">
        <v>2</v>
      </c>
      <c r="BE270" s="10">
        <v>1</v>
      </c>
      <c r="BF270" s="6">
        <v>1</v>
      </c>
      <c r="BG270" s="8">
        <v>2</v>
      </c>
      <c r="BH270" s="14">
        <v>3</v>
      </c>
      <c r="BI270" s="6">
        <v>3</v>
      </c>
      <c r="BJ270" s="12">
        <v>4</v>
      </c>
      <c r="BK270" s="6">
        <v>2</v>
      </c>
      <c r="BL270" s="10">
        <v>1</v>
      </c>
      <c r="BM270" s="6">
        <v>1</v>
      </c>
      <c r="BN270" s="8">
        <v>2</v>
      </c>
      <c r="BO270" s="14">
        <v>4</v>
      </c>
      <c r="BP270" s="6">
        <v>1</v>
      </c>
      <c r="BQ270" s="12">
        <v>4</v>
      </c>
      <c r="BR270" s="6">
        <v>2</v>
      </c>
      <c r="BS270" s="10">
        <v>1</v>
      </c>
      <c r="BT270" s="6">
        <v>1</v>
      </c>
      <c r="BU270" s="8">
        <v>1</v>
      </c>
      <c r="BV270" s="14">
        <v>3</v>
      </c>
      <c r="BW270" s="6">
        <v>4</v>
      </c>
      <c r="BX270" s="12">
        <v>1</v>
      </c>
      <c r="BY270" s="6">
        <v>1</v>
      </c>
      <c r="BZ270" s="10">
        <v>1</v>
      </c>
      <c r="CA270" s="6">
        <v>1</v>
      </c>
      <c r="CB270" s="8">
        <v>1</v>
      </c>
      <c r="CC270" s="14">
        <v>4</v>
      </c>
      <c r="CD270" s="6">
        <v>1</v>
      </c>
      <c r="CE270" s="12">
        <v>4</v>
      </c>
      <c r="CF270" s="6">
        <v>1</v>
      </c>
      <c r="CG270" s="10">
        <v>1</v>
      </c>
      <c r="CH270" s="6">
        <v>1</v>
      </c>
      <c r="CI270" s="8">
        <v>1</v>
      </c>
      <c r="CJ270" s="14">
        <v>4</v>
      </c>
      <c r="CK270" s="58">
        <f t="shared" si="33"/>
        <v>32</v>
      </c>
      <c r="CL270" s="59">
        <f t="shared" si="34"/>
        <v>38</v>
      </c>
      <c r="CM270" s="60">
        <f t="shared" si="35"/>
        <v>27</v>
      </c>
      <c r="CN270" s="61">
        <f t="shared" si="36"/>
        <v>9</v>
      </c>
      <c r="CO270" s="62">
        <f t="shared" si="37"/>
        <v>11</v>
      </c>
      <c r="CP270" s="63">
        <f t="shared" si="38"/>
        <v>25</v>
      </c>
      <c r="CQ270" s="64">
        <f t="shared" si="39"/>
        <v>111</v>
      </c>
    </row>
    <row r="271" spans="1:95" x14ac:dyDescent="0.25">
      <c r="A271" s="1">
        <v>42123.202662037038</v>
      </c>
      <c r="B271" t="s">
        <v>765</v>
      </c>
      <c r="C271" t="s">
        <v>765</v>
      </c>
      <c r="D271" t="s">
        <v>428</v>
      </c>
      <c r="E271" t="s">
        <v>766</v>
      </c>
      <c r="F271" t="s">
        <v>196</v>
      </c>
      <c r="G271" s="29">
        <f>(SUM(R271:AF271)-'רשימות עזר'!$C$8)/'רשימות עזר'!$D$8</f>
        <v>-5.9999999999999908E-2</v>
      </c>
      <c r="H271" s="37">
        <f>(SUM(AG271+AI271+AK271+AN271+AP271+AR271+AU271+AW271+BB271+BD271+BF271+BI271+BK271+BM271+BP271+BR271+BT271+BW271+BY271+CA271+CD271+CF271+CH271)-'רשימות עזר'!$C$2)/'רשימות עזר'!$D$2</f>
        <v>-1.2361516034985418</v>
      </c>
      <c r="I271" s="38">
        <f>($CM271-'רשימות עזר'!$C$3)/('רשימות עזר'!$D$3)</f>
        <v>0.82222222222222219</v>
      </c>
      <c r="J271" s="39">
        <f>($CN271-'רשימות עזר'!$C$4)/('רשימות עזר'!$D$4)</f>
        <v>-0.12350597609561774</v>
      </c>
      <c r="K271" s="40">
        <f>($CO271-'רשימות עזר'!$C$5)/('רשימות עזר'!$D$5)</f>
        <v>-0.44557823129251717</v>
      </c>
      <c r="L271" s="41">
        <f>($CP271-'רשימות עזר'!$C$6)/('רשימות עזר'!$D$6)</f>
        <v>-0.57092198581560272</v>
      </c>
      <c r="M271" s="42">
        <f>(CQ271-'רשימות עזר'!$C$7)/('רשימות עזר'!$D$7)</f>
        <v>-0.92652552926525511</v>
      </c>
      <c r="N271" s="73">
        <f t="shared" si="32"/>
        <v>-0.49326276463262753</v>
      </c>
      <c r="O271">
        <v>1</v>
      </c>
      <c r="P271">
        <v>8</v>
      </c>
      <c r="Q271" t="b">
        <v>0</v>
      </c>
      <c r="R271" s="4">
        <v>7</v>
      </c>
      <c r="S271" s="4">
        <v>3</v>
      </c>
      <c r="T271" s="4">
        <v>3</v>
      </c>
      <c r="U271" s="4">
        <v>2</v>
      </c>
      <c r="V271" s="4">
        <v>3</v>
      </c>
      <c r="W271" s="4">
        <v>2</v>
      </c>
      <c r="X271" s="4">
        <v>3</v>
      </c>
      <c r="Y271" s="4">
        <v>2</v>
      </c>
      <c r="Z271" s="4">
        <v>2</v>
      </c>
      <c r="AA271" s="4">
        <v>3</v>
      </c>
      <c r="AB271" s="4">
        <v>1</v>
      </c>
      <c r="AC271" s="4">
        <v>2</v>
      </c>
      <c r="AD271" s="4">
        <v>1</v>
      </c>
      <c r="AE271" s="4">
        <v>2</v>
      </c>
      <c r="AF271" s="4">
        <v>6</v>
      </c>
      <c r="AG271" s="6">
        <v>3</v>
      </c>
      <c r="AH271" s="12">
        <v>3</v>
      </c>
      <c r="AI271" s="6">
        <v>1</v>
      </c>
      <c r="AJ271" s="10">
        <v>1</v>
      </c>
      <c r="AK271" s="6">
        <v>1</v>
      </c>
      <c r="AL271" s="8">
        <v>1</v>
      </c>
      <c r="AM271" s="14">
        <v>3</v>
      </c>
      <c r="AN271" s="6">
        <v>1</v>
      </c>
      <c r="AO271" s="12">
        <v>3</v>
      </c>
      <c r="AP271" s="6">
        <v>1</v>
      </c>
      <c r="AQ271" s="10">
        <v>2</v>
      </c>
      <c r="AR271" s="6">
        <v>1</v>
      </c>
      <c r="AS271" s="8">
        <v>2</v>
      </c>
      <c r="AT271" s="14">
        <v>2</v>
      </c>
      <c r="AU271" s="6">
        <v>1</v>
      </c>
      <c r="AV271" s="12">
        <v>4</v>
      </c>
      <c r="AW271" s="6">
        <v>1</v>
      </c>
      <c r="AX271" s="10">
        <v>1</v>
      </c>
      <c r="AY271" s="6">
        <v>2</v>
      </c>
      <c r="AZ271" s="8">
        <v>1</v>
      </c>
      <c r="BA271" s="14">
        <v>2</v>
      </c>
      <c r="BB271" s="6">
        <v>2</v>
      </c>
      <c r="BC271" s="12">
        <v>3</v>
      </c>
      <c r="BD271" s="6">
        <v>1</v>
      </c>
      <c r="BE271" s="10">
        <v>2</v>
      </c>
      <c r="BF271" s="6">
        <v>2</v>
      </c>
      <c r="BG271" s="8">
        <v>1</v>
      </c>
      <c r="BH271" s="14">
        <v>3</v>
      </c>
      <c r="BI271" s="6">
        <v>2</v>
      </c>
      <c r="BJ271" s="12">
        <v>3</v>
      </c>
      <c r="BK271" s="6">
        <v>2</v>
      </c>
      <c r="BL271" s="10">
        <v>2</v>
      </c>
      <c r="BM271" s="6">
        <v>2</v>
      </c>
      <c r="BN271" s="8">
        <v>2</v>
      </c>
      <c r="BO271" s="14">
        <v>3</v>
      </c>
      <c r="BP271" s="6">
        <v>1</v>
      </c>
      <c r="BQ271" s="12">
        <v>3</v>
      </c>
      <c r="BR271" s="6">
        <v>2</v>
      </c>
      <c r="BS271" s="10">
        <v>2</v>
      </c>
      <c r="BT271" s="6">
        <v>2</v>
      </c>
      <c r="BU271" s="8">
        <v>2</v>
      </c>
      <c r="BV271" s="14">
        <v>2</v>
      </c>
      <c r="BW271" s="6">
        <v>1</v>
      </c>
      <c r="BX271" s="12">
        <v>3</v>
      </c>
      <c r="BY271" s="6">
        <v>2</v>
      </c>
      <c r="BZ271" s="10">
        <v>2</v>
      </c>
      <c r="CA271" s="6">
        <v>2</v>
      </c>
      <c r="CB271" s="8">
        <v>2</v>
      </c>
      <c r="CC271" s="14">
        <v>3</v>
      </c>
      <c r="CD271" s="6">
        <v>2</v>
      </c>
      <c r="CE271" s="12">
        <v>3</v>
      </c>
      <c r="CF271" s="6">
        <v>2</v>
      </c>
      <c r="CG271" s="10">
        <v>2</v>
      </c>
      <c r="CH271" s="6">
        <v>2</v>
      </c>
      <c r="CI271" s="8">
        <v>2</v>
      </c>
      <c r="CJ271" s="14">
        <v>3</v>
      </c>
      <c r="CK271" s="58">
        <f t="shared" si="33"/>
        <v>42</v>
      </c>
      <c r="CL271" s="59">
        <f t="shared" si="34"/>
        <v>37</v>
      </c>
      <c r="CM271" s="60">
        <f t="shared" si="35"/>
        <v>25</v>
      </c>
      <c r="CN271" s="61">
        <f t="shared" si="36"/>
        <v>14</v>
      </c>
      <c r="CO271" s="62">
        <f t="shared" si="37"/>
        <v>13</v>
      </c>
      <c r="CP271" s="63">
        <f t="shared" si="38"/>
        <v>21</v>
      </c>
      <c r="CQ271" s="64">
        <f t="shared" si="39"/>
        <v>112</v>
      </c>
    </row>
    <row r="272" spans="1:95" x14ac:dyDescent="0.25">
      <c r="A272" s="1">
        <v>42123.334849537037</v>
      </c>
      <c r="B272" t="s">
        <v>767</v>
      </c>
      <c r="C272" t="s">
        <v>767</v>
      </c>
      <c r="D272" t="s">
        <v>428</v>
      </c>
      <c r="E272" t="s">
        <v>768</v>
      </c>
      <c r="F272" t="s">
        <v>196</v>
      </c>
      <c r="G272" s="29">
        <f>(SUM(R272:AF272)-'רשימות עזר'!$C$8)/'רשימות עזר'!$D$8</f>
        <v>-0.92666666666666653</v>
      </c>
      <c r="H272" s="37">
        <f>(SUM(AG272+AI272+AK272+AN272+AP272+AR272+AU272+AW272+BB272+BD272+BF272+BI272+BK272+BM272+BP272+BR272+BT272+BW272+BY272+CA272+CD272+CF272+CH272)-'רשימות עזר'!$C$2)/'רשימות עזר'!$D$2</f>
        <v>-2.1107871720116611</v>
      </c>
      <c r="I272" s="38">
        <f>($CM272-'רשימות עזר'!$C$3)/('רשימות עזר'!$D$3)</f>
        <v>0.50476190476190474</v>
      </c>
      <c r="J272" s="39">
        <f>($CN272-'רשימות עזר'!$C$4)/('רשימות עזר'!$D$4)</f>
        <v>-0.92031872509960189</v>
      </c>
      <c r="K272" s="40">
        <f>($CO272-'רשימות עזר'!$C$5)/('רשימות עזר'!$D$5)</f>
        <v>-1.1258503401360547</v>
      </c>
      <c r="L272" s="41">
        <f>($CP272-'רשימות עזר'!$C$6)/('רשימות עזר'!$D$6)</f>
        <v>-1.280141843971631</v>
      </c>
      <c r="M272" s="42">
        <f>(CQ272-'רשימות עזר'!$C$7)/('רשימות עזר'!$D$7)</f>
        <v>-2.6699875466998755</v>
      </c>
      <c r="N272" s="73">
        <f t="shared" si="32"/>
        <v>-1.7983271066832711</v>
      </c>
      <c r="O272">
        <v>1</v>
      </c>
      <c r="P272">
        <v>5</v>
      </c>
      <c r="Q272" t="b">
        <v>0</v>
      </c>
      <c r="R272" s="4">
        <v>3</v>
      </c>
      <c r="S272" s="4">
        <v>1</v>
      </c>
      <c r="T272" s="4">
        <v>1</v>
      </c>
      <c r="U272" s="4">
        <v>1</v>
      </c>
      <c r="V272" s="4">
        <v>2</v>
      </c>
      <c r="W272" s="4">
        <v>1</v>
      </c>
      <c r="X272" s="4">
        <v>2</v>
      </c>
      <c r="Y272" s="4">
        <v>2</v>
      </c>
      <c r="Z272" s="4">
        <v>1</v>
      </c>
      <c r="AA272" s="4">
        <v>1</v>
      </c>
      <c r="AB272" s="4">
        <v>1</v>
      </c>
      <c r="AC272" s="4">
        <v>4</v>
      </c>
      <c r="AD272" s="4">
        <v>3</v>
      </c>
      <c r="AE272" s="4">
        <v>2</v>
      </c>
      <c r="AF272" s="4">
        <v>4</v>
      </c>
      <c r="AG272" s="6">
        <v>1</v>
      </c>
      <c r="AH272" s="12">
        <v>3</v>
      </c>
      <c r="AI272" s="6">
        <v>1</v>
      </c>
      <c r="AJ272" s="10">
        <v>1</v>
      </c>
      <c r="AK272" s="6">
        <v>1</v>
      </c>
      <c r="AL272" s="8">
        <v>1</v>
      </c>
      <c r="AM272" s="14">
        <v>1</v>
      </c>
      <c r="AN272" s="6">
        <v>1</v>
      </c>
      <c r="AO272" s="12">
        <v>2</v>
      </c>
      <c r="AP272" s="6">
        <v>2</v>
      </c>
      <c r="AQ272" s="10">
        <v>3</v>
      </c>
      <c r="AR272" s="6">
        <v>1</v>
      </c>
      <c r="AS272" s="8">
        <v>1</v>
      </c>
      <c r="AT272" s="14">
        <v>2</v>
      </c>
      <c r="AU272" s="6">
        <v>1</v>
      </c>
      <c r="AV272" s="12">
        <v>4</v>
      </c>
      <c r="AW272" s="6">
        <v>1</v>
      </c>
      <c r="AX272" s="10">
        <v>2</v>
      </c>
      <c r="AY272" s="6">
        <v>1</v>
      </c>
      <c r="AZ272" s="8">
        <v>1</v>
      </c>
      <c r="BA272" s="14">
        <v>2</v>
      </c>
      <c r="BB272" s="6">
        <v>1</v>
      </c>
      <c r="BC272" s="12">
        <v>3</v>
      </c>
      <c r="BD272" s="6">
        <v>1</v>
      </c>
      <c r="BE272" s="10">
        <v>1</v>
      </c>
      <c r="BF272" s="6">
        <v>1</v>
      </c>
      <c r="BG272" s="8">
        <v>1</v>
      </c>
      <c r="BH272" s="14">
        <v>4</v>
      </c>
      <c r="BI272" s="6">
        <v>1</v>
      </c>
      <c r="BJ272" s="12">
        <v>3</v>
      </c>
      <c r="BK272" s="6">
        <v>1</v>
      </c>
      <c r="BL272" s="10">
        <v>2</v>
      </c>
      <c r="BM272" s="6">
        <v>2</v>
      </c>
      <c r="BN272" s="8">
        <v>2</v>
      </c>
      <c r="BO272" s="14">
        <v>2</v>
      </c>
      <c r="BP272" s="6">
        <v>1</v>
      </c>
      <c r="BQ272" s="12">
        <v>4</v>
      </c>
      <c r="BR272" s="6">
        <v>3</v>
      </c>
      <c r="BS272" s="10">
        <v>1</v>
      </c>
      <c r="BT272" s="6">
        <v>3</v>
      </c>
      <c r="BU272" s="8">
        <v>2</v>
      </c>
      <c r="BV272" s="14">
        <v>1</v>
      </c>
      <c r="BW272" s="6">
        <v>1</v>
      </c>
      <c r="BX272" s="12">
        <v>1</v>
      </c>
      <c r="BY272" s="6">
        <v>2</v>
      </c>
      <c r="BZ272" s="10">
        <v>1</v>
      </c>
      <c r="CA272" s="6">
        <v>1</v>
      </c>
      <c r="CB272" s="8">
        <v>2</v>
      </c>
      <c r="CC272" s="14">
        <v>4</v>
      </c>
      <c r="CD272" s="6">
        <v>2</v>
      </c>
      <c r="CE272" s="12">
        <v>4</v>
      </c>
      <c r="CF272" s="6">
        <v>1</v>
      </c>
      <c r="CG272" s="10">
        <v>1</v>
      </c>
      <c r="CH272" s="6">
        <v>1</v>
      </c>
      <c r="CI272" s="8">
        <v>1</v>
      </c>
      <c r="CJ272" s="14">
        <v>3</v>
      </c>
      <c r="CK272" s="58">
        <f t="shared" si="33"/>
        <v>29</v>
      </c>
      <c r="CL272" s="59">
        <f t="shared" si="34"/>
        <v>31</v>
      </c>
      <c r="CM272" s="60">
        <f t="shared" si="35"/>
        <v>24</v>
      </c>
      <c r="CN272" s="61">
        <f t="shared" si="36"/>
        <v>12</v>
      </c>
      <c r="CO272" s="62">
        <f t="shared" si="37"/>
        <v>11</v>
      </c>
      <c r="CP272" s="63">
        <f t="shared" si="38"/>
        <v>19</v>
      </c>
      <c r="CQ272" s="64">
        <f t="shared" si="39"/>
        <v>98</v>
      </c>
    </row>
    <row r="273" spans="1:95" x14ac:dyDescent="0.25">
      <c r="A273" s="1">
        <v>42124.211388888885</v>
      </c>
      <c r="B273" t="s">
        <v>769</v>
      </c>
      <c r="C273" t="s">
        <v>769</v>
      </c>
      <c r="D273" t="s">
        <v>428</v>
      </c>
      <c r="E273" t="s">
        <v>770</v>
      </c>
      <c r="F273" t="s">
        <v>196</v>
      </c>
      <c r="G273" s="29">
        <f>(SUM(R273:AF273)-'רשימות עזר'!$C$8)/'רשימות עזר'!$D$8</f>
        <v>-5.9999999999999908E-2</v>
      </c>
      <c r="H273" s="37">
        <f>(SUM(AG273+AI273+AK273+AN273+AP273+AR273+AU273+AW273+BB273+BD273+BF273+BI273+BK273+BM273+BP273+BR273+BT273+BW273+BY273+CA273+CD273+CF273+CH273)-'רשימות עזר'!$C$2)/'רשימות עזר'!$D$2</f>
        <v>-0.79883381924198205</v>
      </c>
      <c r="I273" s="38">
        <f>($CM273-'רשימות עזר'!$C$3)/('רשימות עזר'!$D$3)</f>
        <v>1.1396825396825396</v>
      </c>
      <c r="J273" s="39">
        <f>($CN273-'רשימות עזר'!$C$4)/('רשימות עזר'!$D$4)</f>
        <v>-1.318725099601594</v>
      </c>
      <c r="K273" s="40">
        <f>($CO273-'רשימות עזר'!$C$5)/('רשימות עזר'!$D$5)</f>
        <v>0.57482993197278898</v>
      </c>
      <c r="L273" s="41">
        <f>($CP273-'רשימות עזר'!$C$6)/('רשימות עזר'!$D$6)</f>
        <v>0.13829787234042573</v>
      </c>
      <c r="M273" s="42">
        <f>(CQ273-'רשימות עזר'!$C$7)/('רשימות עזר'!$D$7)</f>
        <v>-0.17932752179327494</v>
      </c>
      <c r="N273" s="73">
        <f t="shared" si="32"/>
        <v>-0.11966376089663742</v>
      </c>
      <c r="O273">
        <v>1</v>
      </c>
      <c r="P273">
        <v>5</v>
      </c>
      <c r="Q273" t="b">
        <v>0</v>
      </c>
      <c r="R273" s="4">
        <v>5</v>
      </c>
      <c r="S273" s="4">
        <v>1</v>
      </c>
      <c r="T273" s="4">
        <v>1</v>
      </c>
      <c r="U273" s="4">
        <v>3</v>
      </c>
      <c r="V273" s="4">
        <v>2</v>
      </c>
      <c r="W273" s="4">
        <v>1</v>
      </c>
      <c r="X273" s="4">
        <v>3</v>
      </c>
      <c r="Y273" s="4">
        <v>1</v>
      </c>
      <c r="Z273" s="4">
        <v>1</v>
      </c>
      <c r="AA273" s="4">
        <v>3</v>
      </c>
      <c r="AB273" s="4">
        <v>2</v>
      </c>
      <c r="AC273" s="4">
        <v>4</v>
      </c>
      <c r="AD273" s="4">
        <v>3</v>
      </c>
      <c r="AE273" s="4">
        <v>4</v>
      </c>
      <c r="AF273" s="4">
        <v>8</v>
      </c>
      <c r="AG273" s="6">
        <v>3</v>
      </c>
      <c r="AH273" s="12">
        <v>3</v>
      </c>
      <c r="AI273" s="6">
        <v>2</v>
      </c>
      <c r="AJ273" s="10">
        <v>2</v>
      </c>
      <c r="AK273" s="6">
        <v>2</v>
      </c>
      <c r="AL273" s="8">
        <v>2</v>
      </c>
      <c r="AM273" s="14">
        <v>3</v>
      </c>
      <c r="AN273" s="6">
        <v>2</v>
      </c>
      <c r="AO273" s="12">
        <v>3</v>
      </c>
      <c r="AP273" s="6">
        <v>1</v>
      </c>
      <c r="AQ273" s="10">
        <v>1</v>
      </c>
      <c r="AR273" s="6">
        <v>1</v>
      </c>
      <c r="AS273" s="8">
        <v>2</v>
      </c>
      <c r="AT273" s="14">
        <v>3</v>
      </c>
      <c r="AU273" s="6">
        <v>1</v>
      </c>
      <c r="AV273" s="12">
        <v>3</v>
      </c>
      <c r="AW273" s="6">
        <v>3</v>
      </c>
      <c r="AX273" s="10">
        <v>2</v>
      </c>
      <c r="AY273" s="6">
        <v>2</v>
      </c>
      <c r="AZ273" s="8">
        <v>2</v>
      </c>
      <c r="BA273" s="14">
        <v>3</v>
      </c>
      <c r="BB273" s="6">
        <v>1</v>
      </c>
      <c r="BC273" s="12">
        <v>4</v>
      </c>
      <c r="BD273" s="6">
        <v>1</v>
      </c>
      <c r="BE273" s="10">
        <v>2</v>
      </c>
      <c r="BF273" s="6">
        <v>2</v>
      </c>
      <c r="BG273" s="8">
        <v>2</v>
      </c>
      <c r="BH273" s="14">
        <v>3</v>
      </c>
      <c r="BI273" s="6">
        <v>1</v>
      </c>
      <c r="BJ273" s="12">
        <v>4</v>
      </c>
      <c r="BK273" s="6">
        <v>2</v>
      </c>
      <c r="BL273" s="10">
        <v>1</v>
      </c>
      <c r="BM273" s="6">
        <v>2</v>
      </c>
      <c r="BN273" s="8">
        <v>3</v>
      </c>
      <c r="BO273" s="14">
        <v>3</v>
      </c>
      <c r="BP273" s="6">
        <v>3</v>
      </c>
      <c r="BQ273" s="12">
        <v>4</v>
      </c>
      <c r="BR273" s="6">
        <v>2</v>
      </c>
      <c r="BS273" s="10">
        <v>1</v>
      </c>
      <c r="BT273" s="6">
        <v>1</v>
      </c>
      <c r="BU273" s="8">
        <v>1</v>
      </c>
      <c r="BV273" s="14">
        <v>2</v>
      </c>
      <c r="BW273" s="6">
        <v>2</v>
      </c>
      <c r="BX273" s="12">
        <v>2</v>
      </c>
      <c r="BY273" s="6">
        <v>2</v>
      </c>
      <c r="BZ273" s="10">
        <v>1</v>
      </c>
      <c r="CA273" s="6">
        <v>2</v>
      </c>
      <c r="CB273" s="8">
        <v>2</v>
      </c>
      <c r="CC273" s="14">
        <v>3</v>
      </c>
      <c r="CD273" s="6">
        <v>1</v>
      </c>
      <c r="CE273" s="12">
        <v>3</v>
      </c>
      <c r="CF273" s="6">
        <v>2</v>
      </c>
      <c r="CG273" s="10">
        <v>1</v>
      </c>
      <c r="CH273" s="6">
        <v>1</v>
      </c>
      <c r="CI273" s="8">
        <v>2</v>
      </c>
      <c r="CJ273" s="14">
        <v>3</v>
      </c>
      <c r="CK273" s="58">
        <f t="shared" si="33"/>
        <v>42</v>
      </c>
      <c r="CL273" s="59">
        <f t="shared" si="34"/>
        <v>40</v>
      </c>
      <c r="CM273" s="60">
        <f t="shared" si="35"/>
        <v>26</v>
      </c>
      <c r="CN273" s="61">
        <f t="shared" si="36"/>
        <v>11</v>
      </c>
      <c r="CO273" s="62">
        <f t="shared" si="37"/>
        <v>16</v>
      </c>
      <c r="CP273" s="63">
        <f t="shared" si="38"/>
        <v>23</v>
      </c>
      <c r="CQ273" s="64">
        <f t="shared" si="39"/>
        <v>118</v>
      </c>
    </row>
    <row r="274" spans="1:95" x14ac:dyDescent="0.25">
      <c r="A274" s="1">
        <v>42124.336099537039</v>
      </c>
      <c r="B274" t="s">
        <v>773</v>
      </c>
      <c r="C274" t="s">
        <v>773</v>
      </c>
      <c r="D274" t="s">
        <v>428</v>
      </c>
      <c r="E274" t="s">
        <v>774</v>
      </c>
      <c r="F274" t="s">
        <v>196</v>
      </c>
      <c r="G274" s="29">
        <f>(SUM(R274:AF274)-'רשימות עזר'!$C$8)/'רשימות עזר'!$D$8</f>
        <v>6.6666666666667616E-3</v>
      </c>
      <c r="H274" s="37">
        <f>(SUM(AG274+AI274+AK274+AN274+AP274+AR274+AU274+AW274+BB274+BD274+BF274+BI274+BK274+BM274+BP274+BR274+BT274+BW274+BY274+CA274+CD274+CF274+CH274)-'רשימות עזר'!$C$2)/'רשימות עזר'!$D$2</f>
        <v>-0.94460641399416856</v>
      </c>
      <c r="I274" s="38">
        <f>($CM274-'רשימות עזר'!$C$3)/('רשימות עזר'!$D$3)</f>
        <v>-0.1301587301587302</v>
      </c>
      <c r="J274" s="39">
        <f>($CN274-'רשימות עזר'!$C$4)/('רשימות עזר'!$D$4)</f>
        <v>-0.52191235059760976</v>
      </c>
      <c r="K274" s="40">
        <f>($CO274-'רשימות עזר'!$C$5)/('רשימות עזר'!$D$5)</f>
        <v>-0.44557823129251717</v>
      </c>
      <c r="L274" s="41">
        <f>($CP274-'רשימות עזר'!$C$6)/('רשימות עזר'!$D$6)</f>
        <v>1.2021276595744683</v>
      </c>
      <c r="M274" s="42">
        <f>(CQ274-'רשימות עזר'!$C$7)/('רשימות עזר'!$D$7)</f>
        <v>-0.67745952677459509</v>
      </c>
      <c r="N274" s="73">
        <f t="shared" si="32"/>
        <v>-0.33539643005396419</v>
      </c>
      <c r="O274">
        <v>1</v>
      </c>
      <c r="P274">
        <v>5</v>
      </c>
      <c r="Q274" t="s">
        <v>64</v>
      </c>
      <c r="R274" s="4">
        <v>3</v>
      </c>
      <c r="S274" s="4">
        <v>1</v>
      </c>
      <c r="T274" s="4">
        <v>2</v>
      </c>
      <c r="U274" s="4">
        <v>3</v>
      </c>
      <c r="V274" s="4">
        <v>2</v>
      </c>
      <c r="W274" s="4">
        <v>1</v>
      </c>
      <c r="X274" s="4">
        <v>3</v>
      </c>
      <c r="Y274" s="4">
        <v>1</v>
      </c>
      <c r="Z274" s="4">
        <v>2</v>
      </c>
      <c r="AA274" s="4">
        <v>8</v>
      </c>
      <c r="AB274" s="4">
        <v>1</v>
      </c>
      <c r="AC274" s="4">
        <v>2</v>
      </c>
      <c r="AD274" s="4">
        <v>5</v>
      </c>
      <c r="AE274" s="4">
        <v>3</v>
      </c>
      <c r="AF274" s="4">
        <v>6</v>
      </c>
      <c r="AG274" s="6">
        <v>4</v>
      </c>
      <c r="AH274" s="12">
        <v>2</v>
      </c>
      <c r="AI274" s="6">
        <v>1</v>
      </c>
      <c r="AJ274" s="10">
        <v>2</v>
      </c>
      <c r="AK274" s="6">
        <v>2</v>
      </c>
      <c r="AL274" s="8">
        <v>2</v>
      </c>
      <c r="AM274" s="14">
        <v>3</v>
      </c>
      <c r="AN274" s="6">
        <v>1</v>
      </c>
      <c r="AO274" s="12">
        <v>2</v>
      </c>
      <c r="AP274" s="6">
        <v>1</v>
      </c>
      <c r="AQ274" s="10">
        <v>1</v>
      </c>
      <c r="AR274" s="6">
        <v>1</v>
      </c>
      <c r="AS274" s="8">
        <v>2</v>
      </c>
      <c r="AT274" s="14">
        <v>3</v>
      </c>
      <c r="AU274" s="6">
        <v>1</v>
      </c>
      <c r="AV274" s="12">
        <v>4</v>
      </c>
      <c r="AW274" s="6">
        <v>3</v>
      </c>
      <c r="AX274" s="10">
        <v>1</v>
      </c>
      <c r="AY274" s="6">
        <v>1</v>
      </c>
      <c r="AZ274" s="8">
        <v>1</v>
      </c>
      <c r="BA274" s="14">
        <v>3</v>
      </c>
      <c r="BB274" s="6">
        <v>2</v>
      </c>
      <c r="BC274" s="12">
        <v>3</v>
      </c>
      <c r="BD274" s="6">
        <v>2</v>
      </c>
      <c r="BE274" s="10">
        <v>2</v>
      </c>
      <c r="BF274" s="6">
        <v>1</v>
      </c>
      <c r="BG274" s="8">
        <v>2</v>
      </c>
      <c r="BH274" s="14">
        <v>4</v>
      </c>
      <c r="BI274" s="6">
        <v>1</v>
      </c>
      <c r="BJ274" s="12">
        <v>3</v>
      </c>
      <c r="BK274" s="6">
        <v>3</v>
      </c>
      <c r="BL274" s="10">
        <v>2</v>
      </c>
      <c r="BM274" s="6">
        <v>1</v>
      </c>
      <c r="BN274" s="8">
        <v>1</v>
      </c>
      <c r="BO274" s="14">
        <v>4</v>
      </c>
      <c r="BP274" s="6">
        <v>1</v>
      </c>
      <c r="BQ274" s="12">
        <v>3</v>
      </c>
      <c r="BR274" s="6">
        <v>3</v>
      </c>
      <c r="BS274" s="10">
        <v>1</v>
      </c>
      <c r="BT274" s="6">
        <v>1</v>
      </c>
      <c r="BU274" s="8">
        <v>1</v>
      </c>
      <c r="BV274" s="14">
        <v>3</v>
      </c>
      <c r="BW274" s="6">
        <v>2</v>
      </c>
      <c r="BX274" s="12">
        <v>2</v>
      </c>
      <c r="BY274" s="6">
        <v>3</v>
      </c>
      <c r="BZ274" s="10">
        <v>1</v>
      </c>
      <c r="CA274" s="6">
        <v>1</v>
      </c>
      <c r="CB274" s="8">
        <v>3</v>
      </c>
      <c r="CC274" s="14">
        <v>3</v>
      </c>
      <c r="CD274" s="6">
        <v>2</v>
      </c>
      <c r="CE274" s="12">
        <v>3</v>
      </c>
      <c r="CF274" s="6">
        <v>1</v>
      </c>
      <c r="CG274" s="10">
        <v>3</v>
      </c>
      <c r="CH274" s="6">
        <v>1</v>
      </c>
      <c r="CI274" s="8">
        <v>1</v>
      </c>
      <c r="CJ274" s="14">
        <v>3</v>
      </c>
      <c r="CK274" s="58">
        <f t="shared" si="33"/>
        <v>43</v>
      </c>
      <c r="CL274" s="59">
        <f t="shared" si="34"/>
        <v>39</v>
      </c>
      <c r="CM274" s="60">
        <f t="shared" si="35"/>
        <v>22</v>
      </c>
      <c r="CN274" s="61">
        <f t="shared" si="36"/>
        <v>13</v>
      </c>
      <c r="CO274" s="62">
        <f t="shared" si="37"/>
        <v>13</v>
      </c>
      <c r="CP274" s="63">
        <f t="shared" si="38"/>
        <v>26</v>
      </c>
      <c r="CQ274" s="64">
        <f t="shared" si="39"/>
        <v>114</v>
      </c>
    </row>
    <row r="275" spans="1:95" x14ac:dyDescent="0.25">
      <c r="A275" s="1">
        <v>42127.20417824074</v>
      </c>
      <c r="B275" t="s">
        <v>775</v>
      </c>
      <c r="C275" t="s">
        <v>775</v>
      </c>
      <c r="D275" t="s">
        <v>428</v>
      </c>
      <c r="E275" t="s">
        <v>776</v>
      </c>
      <c r="F275" t="s">
        <v>196</v>
      </c>
      <c r="G275" s="29">
        <f>(SUM(R275:AF275)-'רשימות עזר'!$C$8)/'רשימות עזר'!$D$8</f>
        <v>0.40666666666666679</v>
      </c>
      <c r="H275" s="37">
        <f>(SUM(AG275+AI275+AK275+AN275+AP275+AR275+AU275+AW275+BB275+BD275+BF275+BI275+BK275+BM275+BP275+BR275+BT275+BW275+BY275+CA275+CD275+CF275+CH275)-'רשימות עזר'!$C$2)/'רשימות עזר'!$D$2</f>
        <v>-1.8192419825072881</v>
      </c>
      <c r="I275" s="38">
        <f>($CM275-'רשימות עזר'!$C$3)/('רשימות עזר'!$D$3)</f>
        <v>1.4571428571428571</v>
      </c>
      <c r="J275" s="39">
        <f>($CN275-'רשימות עזר'!$C$4)/('רשימות עזר'!$D$4)</f>
        <v>0.27490039840637431</v>
      </c>
      <c r="K275" s="40">
        <f>($CO275-'רשימות עזר'!$C$5)/('רשימות עזר'!$D$5)</f>
        <v>0.57482993197278898</v>
      </c>
      <c r="L275" s="41">
        <f>($CP275-'רשימות עזר'!$C$6)/('רשימות עזר'!$D$6)</f>
        <v>0.13829787234042573</v>
      </c>
      <c r="M275" s="42">
        <f>(CQ275-'רשימות עזר'!$C$7)/('רשימות עזר'!$D$7)</f>
        <v>-0.42839352428393501</v>
      </c>
      <c r="N275" s="73">
        <f t="shared" si="32"/>
        <v>-1.0863428808634112E-2</v>
      </c>
      <c r="O275">
        <v>3</v>
      </c>
      <c r="P275">
        <v>7</v>
      </c>
      <c r="Q275" t="b">
        <v>0</v>
      </c>
      <c r="R275" s="4">
        <v>4</v>
      </c>
      <c r="S275" s="4">
        <v>1</v>
      </c>
      <c r="T275" s="4">
        <v>1</v>
      </c>
      <c r="U275" s="4">
        <v>2</v>
      </c>
      <c r="V275" s="4">
        <v>2</v>
      </c>
      <c r="W275" s="4">
        <v>2</v>
      </c>
      <c r="X275" s="4">
        <v>4</v>
      </c>
      <c r="Y275" s="4">
        <v>3</v>
      </c>
      <c r="Z275" s="4">
        <v>5</v>
      </c>
      <c r="AA275" s="4">
        <v>3</v>
      </c>
      <c r="AB275" s="4">
        <v>2</v>
      </c>
      <c r="AC275" s="4">
        <v>5</v>
      </c>
      <c r="AD275" s="4">
        <v>5</v>
      </c>
      <c r="AE275" s="4">
        <v>8</v>
      </c>
      <c r="AF275" s="4">
        <v>2</v>
      </c>
      <c r="AG275" s="6">
        <v>3</v>
      </c>
      <c r="AH275" s="12">
        <v>3</v>
      </c>
      <c r="AI275" s="6">
        <v>1</v>
      </c>
      <c r="AJ275" s="10">
        <v>1</v>
      </c>
      <c r="AK275" s="6">
        <v>1</v>
      </c>
      <c r="AL275" s="8">
        <v>1</v>
      </c>
      <c r="AM275" s="14">
        <v>2</v>
      </c>
      <c r="AN275" s="6">
        <v>1</v>
      </c>
      <c r="AO275" s="12">
        <v>3</v>
      </c>
      <c r="AP275" s="6">
        <v>2</v>
      </c>
      <c r="AQ275" s="10">
        <v>3</v>
      </c>
      <c r="AR275" s="6">
        <v>1</v>
      </c>
      <c r="AS275" s="8">
        <v>2</v>
      </c>
      <c r="AT275" s="14">
        <v>3</v>
      </c>
      <c r="AU275" s="6">
        <v>1</v>
      </c>
      <c r="AV275" s="12">
        <v>4</v>
      </c>
      <c r="AW275" s="6">
        <v>1</v>
      </c>
      <c r="AX275" s="10">
        <v>1</v>
      </c>
      <c r="AY275" s="6">
        <v>2</v>
      </c>
      <c r="AZ275" s="8">
        <v>2</v>
      </c>
      <c r="BA275" s="14">
        <v>2</v>
      </c>
      <c r="BB275" s="6">
        <v>1</v>
      </c>
      <c r="BC275" s="12">
        <v>4</v>
      </c>
      <c r="BD275" s="6">
        <v>1</v>
      </c>
      <c r="BE275" s="10">
        <v>2</v>
      </c>
      <c r="BF275" s="6">
        <v>1</v>
      </c>
      <c r="BG275" s="8">
        <v>2</v>
      </c>
      <c r="BH275" s="14">
        <v>3</v>
      </c>
      <c r="BI275" s="6">
        <v>2</v>
      </c>
      <c r="BJ275" s="12">
        <v>4</v>
      </c>
      <c r="BK275" s="6">
        <v>2</v>
      </c>
      <c r="BL275" s="10">
        <v>3</v>
      </c>
      <c r="BM275" s="6">
        <v>2</v>
      </c>
      <c r="BN275" s="8">
        <v>2</v>
      </c>
      <c r="BO275" s="14">
        <v>3</v>
      </c>
      <c r="BP275" s="6">
        <v>2</v>
      </c>
      <c r="BQ275" s="12">
        <v>4</v>
      </c>
      <c r="BR275" s="6">
        <v>2</v>
      </c>
      <c r="BS275" s="10">
        <v>1</v>
      </c>
      <c r="BT275" s="6">
        <v>1</v>
      </c>
      <c r="BU275" s="8">
        <v>2</v>
      </c>
      <c r="BV275" s="14">
        <v>3</v>
      </c>
      <c r="BW275" s="6">
        <v>2</v>
      </c>
      <c r="BX275" s="12">
        <v>2</v>
      </c>
      <c r="BY275" s="6">
        <v>1</v>
      </c>
      <c r="BZ275" s="10">
        <v>2</v>
      </c>
      <c r="CA275" s="6">
        <v>2</v>
      </c>
      <c r="CB275" s="8">
        <v>3</v>
      </c>
      <c r="CC275" s="14">
        <v>4</v>
      </c>
      <c r="CD275" s="6">
        <v>1</v>
      </c>
      <c r="CE275" s="12">
        <v>3</v>
      </c>
      <c r="CF275" s="6">
        <v>1</v>
      </c>
      <c r="CG275" s="10">
        <v>2</v>
      </c>
      <c r="CH275" s="6">
        <v>1</v>
      </c>
      <c r="CI275" s="8">
        <v>2</v>
      </c>
      <c r="CJ275" s="14">
        <v>3</v>
      </c>
      <c r="CK275" s="58">
        <f t="shared" si="33"/>
        <v>49</v>
      </c>
      <c r="CL275" s="59">
        <f t="shared" si="34"/>
        <v>33</v>
      </c>
      <c r="CM275" s="60">
        <f t="shared" si="35"/>
        <v>27</v>
      </c>
      <c r="CN275" s="61">
        <f t="shared" si="36"/>
        <v>15</v>
      </c>
      <c r="CO275" s="62">
        <f t="shared" si="37"/>
        <v>16</v>
      </c>
      <c r="CP275" s="63">
        <f t="shared" si="38"/>
        <v>23</v>
      </c>
      <c r="CQ275" s="64">
        <f t="shared" si="39"/>
        <v>116</v>
      </c>
    </row>
    <row r="276" spans="1:95" x14ac:dyDescent="0.25">
      <c r="A276" s="1">
        <v>42129.286435185182</v>
      </c>
      <c r="B276" t="s">
        <v>781</v>
      </c>
      <c r="C276" t="s">
        <v>781</v>
      </c>
      <c r="D276" t="s">
        <v>428</v>
      </c>
      <c r="E276" t="s">
        <v>782</v>
      </c>
      <c r="F276" t="s">
        <v>196</v>
      </c>
      <c r="G276" s="29">
        <f>(SUM(R276:AF276)-'רשימות עזר'!$C$8)/'רשימות עזר'!$D$8</f>
        <v>-0.19333333333333325</v>
      </c>
      <c r="H276" s="37">
        <f>(SUM(AG276+AI276+AK276+AN276+AP276+AR276+AU276+AW276+BB276+BD276+BF276+BI276+BK276+BM276+BP276+BR276+BT276+BW276+BY276+CA276+CD276+CF276+CH276)-'רשימות עזר'!$C$2)/'רשימות עזר'!$D$2</f>
        <v>-0.21574344023323569</v>
      </c>
      <c r="I276" s="38">
        <f>($CM276-'רשימות עזר'!$C$3)/('רשימות עזר'!$D$3)</f>
        <v>-0.1301587301587302</v>
      </c>
      <c r="J276" s="39">
        <f>($CN276-'רשימות עזר'!$C$4)/('רשימות עזר'!$D$4)</f>
        <v>1.0717131474103585</v>
      </c>
      <c r="K276" s="40">
        <f>($CO276-'רשימות עזר'!$C$5)/('רשימות עזר'!$D$5)</f>
        <v>0.23469387755102025</v>
      </c>
      <c r="L276" s="41">
        <f>($CP276-'רשימות עזר'!$C$6)/('רשימות עזר'!$D$6)</f>
        <v>-0.57092198581560272</v>
      </c>
      <c r="M276" s="42">
        <f>(CQ276-'רשימות עזר'!$C$7)/('רשימות עזר'!$D$7)</f>
        <v>6.97384806973851E-2</v>
      </c>
      <c r="N276" s="73">
        <f t="shared" si="32"/>
        <v>-6.1797426317974073E-2</v>
      </c>
      <c r="O276">
        <v>1</v>
      </c>
      <c r="P276">
        <v>2</v>
      </c>
      <c r="Q276" t="b">
        <v>0</v>
      </c>
      <c r="R276" s="4">
        <v>1</v>
      </c>
      <c r="S276" s="4">
        <v>1</v>
      </c>
      <c r="T276" s="4">
        <v>1</v>
      </c>
      <c r="U276" s="4">
        <v>5</v>
      </c>
      <c r="V276" s="4">
        <v>1</v>
      </c>
      <c r="W276" s="4">
        <v>6</v>
      </c>
      <c r="X276" s="4">
        <v>1</v>
      </c>
      <c r="Y276" s="4">
        <v>1</v>
      </c>
      <c r="Z276" s="4">
        <v>1</v>
      </c>
      <c r="AA276" s="4">
        <v>8</v>
      </c>
      <c r="AB276" s="4">
        <v>1</v>
      </c>
      <c r="AC276" s="4">
        <v>2</v>
      </c>
      <c r="AD276" s="4">
        <v>1</v>
      </c>
      <c r="AE276" s="4">
        <v>2</v>
      </c>
      <c r="AF276" s="4">
        <v>8</v>
      </c>
      <c r="AG276" s="6">
        <v>3</v>
      </c>
      <c r="AH276" s="12">
        <v>3</v>
      </c>
      <c r="AI276" s="6">
        <v>2</v>
      </c>
      <c r="AJ276" s="10">
        <v>2</v>
      </c>
      <c r="AK276" s="6">
        <v>2</v>
      </c>
      <c r="AL276" s="8">
        <v>2</v>
      </c>
      <c r="AM276" s="14">
        <v>2</v>
      </c>
      <c r="AN276" s="6">
        <v>2</v>
      </c>
      <c r="AO276" s="12">
        <v>2</v>
      </c>
      <c r="AP276" s="6">
        <v>2</v>
      </c>
      <c r="AQ276" s="10">
        <v>2</v>
      </c>
      <c r="AR276" s="6">
        <v>1</v>
      </c>
      <c r="AS276" s="8">
        <v>2</v>
      </c>
      <c r="AT276" s="14">
        <v>2</v>
      </c>
      <c r="AU276" s="6">
        <v>1</v>
      </c>
      <c r="AV276" s="12">
        <v>4</v>
      </c>
      <c r="AW276" s="6">
        <v>2</v>
      </c>
      <c r="AX276" s="10">
        <v>2</v>
      </c>
      <c r="AY276" s="6">
        <v>1</v>
      </c>
      <c r="AZ276" s="8">
        <v>2</v>
      </c>
      <c r="BA276" s="14">
        <v>3</v>
      </c>
      <c r="BB276" s="6">
        <v>2</v>
      </c>
      <c r="BC276" s="12">
        <v>3</v>
      </c>
      <c r="BD276" s="6">
        <v>2</v>
      </c>
      <c r="BE276" s="10">
        <v>3</v>
      </c>
      <c r="BF276" s="6">
        <v>2</v>
      </c>
      <c r="BG276" s="8">
        <v>2</v>
      </c>
      <c r="BH276" s="14">
        <v>3</v>
      </c>
      <c r="BI276" s="6">
        <v>2</v>
      </c>
      <c r="BJ276" s="12">
        <v>2</v>
      </c>
      <c r="BK276" s="6">
        <v>3</v>
      </c>
      <c r="BL276" s="10">
        <v>2</v>
      </c>
      <c r="BM276" s="6">
        <v>2</v>
      </c>
      <c r="BN276" s="8">
        <v>2</v>
      </c>
      <c r="BO276" s="14">
        <v>3</v>
      </c>
      <c r="BP276" s="6">
        <v>1</v>
      </c>
      <c r="BQ276" s="12">
        <v>3</v>
      </c>
      <c r="BR276" s="6">
        <v>3</v>
      </c>
      <c r="BS276" s="10">
        <v>2</v>
      </c>
      <c r="BT276" s="6">
        <v>2</v>
      </c>
      <c r="BU276" s="8">
        <v>2</v>
      </c>
      <c r="BV276" s="14">
        <v>2</v>
      </c>
      <c r="BW276" s="6">
        <v>1</v>
      </c>
      <c r="BX276" s="12">
        <v>2</v>
      </c>
      <c r="BY276" s="6">
        <v>2</v>
      </c>
      <c r="BZ276" s="10">
        <v>2</v>
      </c>
      <c r="CA276" s="6">
        <v>2</v>
      </c>
      <c r="CB276" s="8">
        <v>2</v>
      </c>
      <c r="CC276" s="14">
        <v>3</v>
      </c>
      <c r="CD276" s="6">
        <v>2</v>
      </c>
      <c r="CE276" s="12">
        <v>3</v>
      </c>
      <c r="CF276" s="6">
        <v>2</v>
      </c>
      <c r="CG276" s="10">
        <v>2</v>
      </c>
      <c r="CH276" s="6">
        <v>1</v>
      </c>
      <c r="CI276" s="8">
        <v>1</v>
      </c>
      <c r="CJ276" s="14">
        <v>3</v>
      </c>
      <c r="CK276" s="58">
        <f t="shared" si="33"/>
        <v>40</v>
      </c>
      <c r="CL276" s="59">
        <f t="shared" si="34"/>
        <v>44</v>
      </c>
      <c r="CM276" s="60">
        <f t="shared" si="35"/>
        <v>22</v>
      </c>
      <c r="CN276" s="61">
        <f t="shared" si="36"/>
        <v>17</v>
      </c>
      <c r="CO276" s="62">
        <f t="shared" si="37"/>
        <v>15</v>
      </c>
      <c r="CP276" s="63">
        <f t="shared" si="38"/>
        <v>21</v>
      </c>
      <c r="CQ276" s="64">
        <f t="shared" si="39"/>
        <v>120</v>
      </c>
    </row>
    <row r="277" spans="1:95" x14ac:dyDescent="0.25">
      <c r="A277" s="1">
        <v>42130.123113425929</v>
      </c>
      <c r="B277" t="s">
        <v>785</v>
      </c>
      <c r="C277" t="s">
        <v>785</v>
      </c>
      <c r="D277" t="s">
        <v>428</v>
      </c>
      <c r="E277" t="s">
        <v>786</v>
      </c>
      <c r="F277" t="s">
        <v>196</v>
      </c>
      <c r="G277" s="29">
        <f>(SUM(R277:AF277)-'רשימות עזר'!$C$8)/'רשימות עזר'!$D$8</f>
        <v>2.8733333333333335</v>
      </c>
      <c r="H277" s="37">
        <f>(SUM(AG277+AI277+AK277+AN277+AP277+AR277+AU277+AW277+BB277+BD277+BF277+BI277+BK277+BM277+BP277+BR277+BT277+BW277+BY277+CA277+CD277+CF277+CH277)-'רשימות עזר'!$C$2)/'רשימות עזר'!$D$2</f>
        <v>-2.6938775510204076</v>
      </c>
      <c r="I277" s="38">
        <f>($CM277-'רשימות עזר'!$C$3)/('רשימות עזר'!$D$3)</f>
        <v>1.4571428571428571</v>
      </c>
      <c r="J277" s="39">
        <f>($CN277-'רשימות עזר'!$C$4)/('רשימות עזר'!$D$4)</f>
        <v>-1.318725099601594</v>
      </c>
      <c r="K277" s="40">
        <f>($CO277-'רשימות עזר'!$C$5)/('רשימות עזר'!$D$5)</f>
        <v>-1.806122448979592</v>
      </c>
      <c r="L277" s="41">
        <f>($CP277-'רשימות עזר'!$C$6)/('רשימות עזר'!$D$6)</f>
        <v>0.84751773049645418</v>
      </c>
      <c r="M277" s="42">
        <f>(CQ277-'רשימות עזר'!$C$7)/('רשימות עזר'!$D$7)</f>
        <v>-2.4209215442092153</v>
      </c>
      <c r="N277" s="73">
        <f t="shared" si="32"/>
        <v>0.22620589456205908</v>
      </c>
      <c r="O277">
        <v>1</v>
      </c>
      <c r="P277">
        <v>5</v>
      </c>
      <c r="Q277" t="s">
        <v>64</v>
      </c>
      <c r="R277" s="4">
        <v>5</v>
      </c>
      <c r="S277" s="4">
        <v>3</v>
      </c>
      <c r="T277" s="4">
        <v>7</v>
      </c>
      <c r="U277" s="4">
        <v>6</v>
      </c>
      <c r="V277" s="4">
        <v>6</v>
      </c>
      <c r="W277" s="4">
        <v>6</v>
      </c>
      <c r="X277" s="4">
        <v>7</v>
      </c>
      <c r="Y277" s="4">
        <v>5</v>
      </c>
      <c r="Z277" s="4">
        <v>6</v>
      </c>
      <c r="AA277" s="4">
        <v>6</v>
      </c>
      <c r="AB277" s="4">
        <v>7</v>
      </c>
      <c r="AC277" s="4">
        <v>5</v>
      </c>
      <c r="AD277" s="4">
        <v>5</v>
      </c>
      <c r="AE277" s="4">
        <v>6</v>
      </c>
      <c r="AF277" s="4">
        <v>6</v>
      </c>
      <c r="AG277" s="6">
        <v>3</v>
      </c>
      <c r="AH277" s="12">
        <v>3</v>
      </c>
      <c r="AI277" s="6">
        <v>1</v>
      </c>
      <c r="AJ277" s="10">
        <v>1</v>
      </c>
      <c r="AK277" s="6">
        <v>1</v>
      </c>
      <c r="AL277" s="8">
        <v>1</v>
      </c>
      <c r="AM277" s="14">
        <v>4</v>
      </c>
      <c r="AN277" s="6">
        <v>1</v>
      </c>
      <c r="AO277" s="12">
        <v>2</v>
      </c>
      <c r="AP277" s="6">
        <v>1</v>
      </c>
      <c r="AQ277" s="10">
        <v>1</v>
      </c>
      <c r="AR277" s="6">
        <v>1</v>
      </c>
      <c r="AS277" s="8">
        <v>1</v>
      </c>
      <c r="AT277" s="14">
        <v>2</v>
      </c>
      <c r="AU277" s="6">
        <v>1</v>
      </c>
      <c r="AV277" s="12">
        <v>4</v>
      </c>
      <c r="AW277" s="6">
        <v>1</v>
      </c>
      <c r="AX277" s="10">
        <v>1</v>
      </c>
      <c r="AY277" s="6">
        <v>1</v>
      </c>
      <c r="AZ277" s="8">
        <v>1</v>
      </c>
      <c r="BA277" s="14">
        <v>2</v>
      </c>
      <c r="BB277" s="6">
        <v>1</v>
      </c>
      <c r="BC277" s="12">
        <v>4</v>
      </c>
      <c r="BD277" s="6">
        <v>1</v>
      </c>
      <c r="BE277" s="10">
        <v>2</v>
      </c>
      <c r="BF277" s="6">
        <v>1</v>
      </c>
      <c r="BG277" s="8">
        <v>1</v>
      </c>
      <c r="BH277" s="14">
        <v>4</v>
      </c>
      <c r="BI277" s="6">
        <v>1</v>
      </c>
      <c r="BJ277" s="12">
        <v>4</v>
      </c>
      <c r="BK277" s="6">
        <v>3</v>
      </c>
      <c r="BL277" s="10">
        <v>1</v>
      </c>
      <c r="BM277" s="6">
        <v>1</v>
      </c>
      <c r="BN277" s="8">
        <v>1</v>
      </c>
      <c r="BO277" s="14">
        <v>3</v>
      </c>
      <c r="BP277" s="6">
        <v>1</v>
      </c>
      <c r="BQ277" s="12">
        <v>3</v>
      </c>
      <c r="BR277" s="6">
        <v>1</v>
      </c>
      <c r="BS277" s="10">
        <v>1</v>
      </c>
      <c r="BT277" s="6">
        <v>1</v>
      </c>
      <c r="BU277" s="8">
        <v>1</v>
      </c>
      <c r="BV277" s="14">
        <v>3</v>
      </c>
      <c r="BW277" s="6">
        <v>1</v>
      </c>
      <c r="BX277" s="12">
        <v>3</v>
      </c>
      <c r="BY277" s="6">
        <v>1</v>
      </c>
      <c r="BZ277" s="10">
        <v>2</v>
      </c>
      <c r="CA277" s="6">
        <v>1</v>
      </c>
      <c r="CB277" s="8">
        <v>2</v>
      </c>
      <c r="CC277" s="14">
        <v>3</v>
      </c>
      <c r="CD277" s="6">
        <v>1</v>
      </c>
      <c r="CE277" s="12">
        <v>4</v>
      </c>
      <c r="CF277" s="6">
        <v>1</v>
      </c>
      <c r="CG277" s="10">
        <v>2</v>
      </c>
      <c r="CH277" s="6">
        <v>1</v>
      </c>
      <c r="CI277" s="8">
        <v>1</v>
      </c>
      <c r="CJ277" s="14">
        <v>4</v>
      </c>
      <c r="CK277" s="58">
        <f t="shared" si="33"/>
        <v>86</v>
      </c>
      <c r="CL277" s="59">
        <f t="shared" si="34"/>
        <v>27</v>
      </c>
      <c r="CM277" s="60">
        <f t="shared" si="35"/>
        <v>27</v>
      </c>
      <c r="CN277" s="61">
        <f t="shared" si="36"/>
        <v>11</v>
      </c>
      <c r="CO277" s="62">
        <f t="shared" si="37"/>
        <v>9</v>
      </c>
      <c r="CP277" s="63">
        <f t="shared" si="38"/>
        <v>25</v>
      </c>
      <c r="CQ277" s="64">
        <f t="shared" si="39"/>
        <v>100</v>
      </c>
    </row>
    <row r="278" spans="1:95" x14ac:dyDescent="0.25">
      <c r="A278" s="1">
        <v>42155.173564814817</v>
      </c>
      <c r="B278" t="s">
        <v>823</v>
      </c>
      <c r="C278" t="s">
        <v>823</v>
      </c>
      <c r="D278" t="s">
        <v>428</v>
      </c>
      <c r="E278" t="s">
        <v>824</v>
      </c>
      <c r="F278" t="s">
        <v>196</v>
      </c>
      <c r="G278" s="29">
        <f>(SUM(R278:AF278)-'רשימות עזר'!$C$8)/'רשימות עזר'!$D$8</f>
        <v>0.1400000000000001</v>
      </c>
      <c r="H278" s="37">
        <f>(SUM(AG278+AI278+AK278+AN278+AP278+AR278+AU278+AW278+BB278+BD278+BF278+BI278+BK278+BM278+BP278+BR278+BT278+BW278+BY278+CA278+CD278+CF278+CH278)-'רשימות עזר'!$C$2)/'רשימות עזר'!$D$2</f>
        <v>-1.3819241982507284</v>
      </c>
      <c r="I278" s="38">
        <f>($CM278-'רשימות עזר'!$C$3)/('רשימות עזר'!$D$3)</f>
        <v>0.82222222222222219</v>
      </c>
      <c r="J278" s="39">
        <f>($CN278-'רשימות עזר'!$C$4)/('רשימות עזר'!$D$4)</f>
        <v>-1.7171314741035859</v>
      </c>
      <c r="K278" s="40">
        <f>($CO278-'רשימות עזר'!$C$5)/('רשימות עזר'!$D$5)</f>
        <v>-1.1258503401360547</v>
      </c>
      <c r="L278" s="41">
        <f>($CP278-'רשימות עזר'!$C$6)/('רשימות עזר'!$D$6)</f>
        <v>0.84751773049645418</v>
      </c>
      <c r="M278" s="42">
        <f>(CQ278-'רשימות עזר'!$C$7)/('רשימות עזר'!$D$7)</f>
        <v>-1.4246575342465753</v>
      </c>
      <c r="N278" s="73">
        <f t="shared" si="32"/>
        <v>-0.64232876712328757</v>
      </c>
      <c r="O278">
        <v>1</v>
      </c>
      <c r="P278">
        <v>7</v>
      </c>
      <c r="Q278" t="b">
        <v>0</v>
      </c>
      <c r="R278" s="4">
        <v>4</v>
      </c>
      <c r="S278" s="4">
        <v>1</v>
      </c>
      <c r="T278" s="4">
        <v>1</v>
      </c>
      <c r="U278" s="4">
        <v>2</v>
      </c>
      <c r="V278" s="4">
        <v>1</v>
      </c>
      <c r="W278" s="4">
        <v>6</v>
      </c>
      <c r="X278" s="4">
        <v>2</v>
      </c>
      <c r="Y278" s="4">
        <v>2</v>
      </c>
      <c r="Z278" s="4">
        <v>5</v>
      </c>
      <c r="AA278" s="4">
        <v>2</v>
      </c>
      <c r="AB278" s="4">
        <v>7</v>
      </c>
      <c r="AC278" s="4">
        <v>1</v>
      </c>
      <c r="AD278" s="4">
        <v>5</v>
      </c>
      <c r="AE278" s="4">
        <v>2</v>
      </c>
      <c r="AF278" s="4">
        <v>4</v>
      </c>
      <c r="AG278" s="6">
        <v>3</v>
      </c>
      <c r="AH278" s="12">
        <v>3</v>
      </c>
      <c r="AI278" s="6">
        <v>1</v>
      </c>
      <c r="AJ278" s="10">
        <v>1</v>
      </c>
      <c r="AK278" s="6">
        <v>2</v>
      </c>
      <c r="AL278" s="8">
        <v>1</v>
      </c>
      <c r="AM278" s="14">
        <v>3</v>
      </c>
      <c r="AN278" s="6">
        <v>1</v>
      </c>
      <c r="AO278" s="12">
        <v>3</v>
      </c>
      <c r="AP278" s="6">
        <v>1</v>
      </c>
      <c r="AQ278" s="10">
        <v>1</v>
      </c>
      <c r="AR278" s="6">
        <v>1</v>
      </c>
      <c r="AS278" s="8">
        <v>1</v>
      </c>
      <c r="AT278" s="14">
        <v>2</v>
      </c>
      <c r="AU278" s="6">
        <v>1</v>
      </c>
      <c r="AV278" s="12">
        <v>4</v>
      </c>
      <c r="AW278" s="6">
        <v>2</v>
      </c>
      <c r="AX278" s="10">
        <v>2</v>
      </c>
      <c r="AY278" s="6">
        <v>1</v>
      </c>
      <c r="AZ278" s="8">
        <v>1</v>
      </c>
      <c r="BA278" s="14">
        <v>3</v>
      </c>
      <c r="BB278" s="6">
        <v>2</v>
      </c>
      <c r="BC278" s="12">
        <v>4</v>
      </c>
      <c r="BD278" s="6">
        <v>1</v>
      </c>
      <c r="BE278" s="10">
        <v>1</v>
      </c>
      <c r="BF278" s="6">
        <v>1</v>
      </c>
      <c r="BG278" s="8">
        <v>1</v>
      </c>
      <c r="BH278" s="14">
        <v>4</v>
      </c>
      <c r="BI278" s="6">
        <v>2</v>
      </c>
      <c r="BJ278" s="12">
        <v>4</v>
      </c>
      <c r="BK278" s="6">
        <v>3</v>
      </c>
      <c r="BL278" s="10">
        <v>1</v>
      </c>
      <c r="BM278" s="6">
        <v>3</v>
      </c>
      <c r="BN278" s="8">
        <v>1</v>
      </c>
      <c r="BO278" s="14">
        <v>4</v>
      </c>
      <c r="BP278" s="6">
        <v>1</v>
      </c>
      <c r="BQ278" s="12">
        <v>3</v>
      </c>
      <c r="BR278" s="6">
        <v>3</v>
      </c>
      <c r="BS278" s="10">
        <v>1</v>
      </c>
      <c r="BT278" s="6">
        <v>1</v>
      </c>
      <c r="BU278" s="8">
        <v>2</v>
      </c>
      <c r="BV278" s="14">
        <v>3</v>
      </c>
      <c r="BW278" s="6">
        <v>1</v>
      </c>
      <c r="BX278" s="12">
        <v>2</v>
      </c>
      <c r="BY278" s="6">
        <v>1</v>
      </c>
      <c r="BZ278" s="10">
        <v>1</v>
      </c>
      <c r="CA278" s="6">
        <v>1</v>
      </c>
      <c r="CB278" s="8">
        <v>3</v>
      </c>
      <c r="CC278" s="14">
        <v>4</v>
      </c>
      <c r="CD278" s="6">
        <v>1</v>
      </c>
      <c r="CE278" s="12">
        <v>2</v>
      </c>
      <c r="CF278" s="6">
        <v>2</v>
      </c>
      <c r="CG278" s="10">
        <v>2</v>
      </c>
      <c r="CH278" s="6">
        <v>1</v>
      </c>
      <c r="CI278" s="8">
        <v>1</v>
      </c>
      <c r="CJ278" s="14">
        <v>2</v>
      </c>
      <c r="CK278" s="58">
        <f t="shared" si="33"/>
        <v>45</v>
      </c>
      <c r="CL278" s="59">
        <f t="shared" si="34"/>
        <v>36</v>
      </c>
      <c r="CM278" s="60">
        <f t="shared" si="35"/>
        <v>25</v>
      </c>
      <c r="CN278" s="61">
        <f t="shared" si="36"/>
        <v>10</v>
      </c>
      <c r="CO278" s="62">
        <f t="shared" si="37"/>
        <v>11</v>
      </c>
      <c r="CP278" s="63">
        <f t="shared" si="38"/>
        <v>25</v>
      </c>
      <c r="CQ278" s="64">
        <f t="shared" si="39"/>
        <v>108</v>
      </c>
    </row>
    <row r="279" spans="1:95" x14ac:dyDescent="0.25">
      <c r="A279" s="1">
        <v>42157.222349537034</v>
      </c>
      <c r="B279" t="s">
        <v>851</v>
      </c>
      <c r="C279" t="s">
        <v>851</v>
      </c>
      <c r="D279" t="s">
        <v>428</v>
      </c>
      <c r="E279" t="s">
        <v>852</v>
      </c>
      <c r="F279" t="s">
        <v>196</v>
      </c>
      <c r="G279" s="29">
        <f>(SUM(R279:AF279)-'רשימות עזר'!$C$8)/'רשימות עזר'!$D$8</f>
        <v>1.0733333333333335</v>
      </c>
      <c r="H279" s="37">
        <f>(SUM(AG279+AI279+AK279+AN279+AP279+AR279+AU279+AW279+BB279+BD279+BF279+BI279+BK279+BM279+BP279+BR279+BT279+BW279+BY279+CA279+CD279+CF279+CH279)-'רשימות עזר'!$C$2)/'רשימות עזר'!$D$2</f>
        <v>7.5801749271137475E-2</v>
      </c>
      <c r="I279" s="38">
        <f>($CM279-'רשימות עזר'!$C$3)/('רשימות עזר'!$D$3)</f>
        <v>-0.1301587301587302</v>
      </c>
      <c r="J279" s="39">
        <f>($CN279-'רשימות עזר'!$C$4)/('רשימות עזר'!$D$4)</f>
        <v>-0.52191235059760976</v>
      </c>
      <c r="K279" s="40">
        <f>($CO279-'רשימות עזר'!$C$5)/('רשימות עזר'!$D$5)</f>
        <v>0.57482993197278898</v>
      </c>
      <c r="L279" s="41">
        <f>($CP279-'רשימות עזר'!$C$6)/('רשימות עזר'!$D$6)</f>
        <v>0.49290780141843993</v>
      </c>
      <c r="M279" s="42">
        <f>(CQ279-'רשימות עזר'!$C$7)/('רשימות עזר'!$D$7)</f>
        <v>0.31880448318804516</v>
      </c>
      <c r="N279" s="73">
        <f t="shared" si="32"/>
        <v>0.69606890826068935</v>
      </c>
      <c r="O279">
        <v>3</v>
      </c>
      <c r="P279">
        <v>8</v>
      </c>
      <c r="Q279" t="b">
        <v>0</v>
      </c>
      <c r="R279" s="4">
        <v>7</v>
      </c>
      <c r="S279" s="4">
        <v>1</v>
      </c>
      <c r="T279" s="4">
        <v>3</v>
      </c>
      <c r="U279" s="4">
        <v>2</v>
      </c>
      <c r="V279" s="4">
        <v>1</v>
      </c>
      <c r="W279" s="4">
        <v>2</v>
      </c>
      <c r="X279" s="4">
        <v>8</v>
      </c>
      <c r="Y279" s="4">
        <v>6</v>
      </c>
      <c r="Z279" s="4">
        <v>3</v>
      </c>
      <c r="AA279" s="4">
        <v>3</v>
      </c>
      <c r="AB279" s="4">
        <v>7</v>
      </c>
      <c r="AC279" s="4">
        <v>3</v>
      </c>
      <c r="AD279" s="4">
        <v>5</v>
      </c>
      <c r="AE279" s="4">
        <v>6</v>
      </c>
      <c r="AF279" s="4">
        <v>2</v>
      </c>
      <c r="AG279" s="6">
        <v>3</v>
      </c>
      <c r="AH279" s="12">
        <v>3</v>
      </c>
      <c r="AI279" s="6">
        <v>1</v>
      </c>
      <c r="AJ279" s="10">
        <v>2</v>
      </c>
      <c r="AK279" s="6">
        <v>1</v>
      </c>
      <c r="AL279" s="8">
        <v>1</v>
      </c>
      <c r="AM279" s="14">
        <v>3</v>
      </c>
      <c r="AN279" s="6">
        <v>1</v>
      </c>
      <c r="AO279" s="12">
        <v>2</v>
      </c>
      <c r="AP279" s="6">
        <v>2</v>
      </c>
      <c r="AQ279" s="10">
        <v>2</v>
      </c>
      <c r="AR279" s="6">
        <v>1</v>
      </c>
      <c r="AS279" s="8">
        <v>2</v>
      </c>
      <c r="AT279" s="14">
        <v>1</v>
      </c>
      <c r="AU279" s="6">
        <v>1</v>
      </c>
      <c r="AV279" s="12">
        <v>3</v>
      </c>
      <c r="AW279" s="6">
        <v>4</v>
      </c>
      <c r="AX279" s="10">
        <v>1</v>
      </c>
      <c r="AY279" s="6">
        <v>1</v>
      </c>
      <c r="AZ279" s="8">
        <v>3</v>
      </c>
      <c r="BA279" s="14">
        <v>3</v>
      </c>
      <c r="BB279" s="6">
        <v>2</v>
      </c>
      <c r="BC279" s="12">
        <v>4</v>
      </c>
      <c r="BD279" s="6">
        <v>2</v>
      </c>
      <c r="BE279" s="10">
        <v>1</v>
      </c>
      <c r="BF279" s="6">
        <v>2</v>
      </c>
      <c r="BG279" s="8">
        <v>2</v>
      </c>
      <c r="BH279" s="14">
        <v>4</v>
      </c>
      <c r="BI279" s="6">
        <v>3</v>
      </c>
      <c r="BJ279" s="12">
        <v>3</v>
      </c>
      <c r="BK279" s="6">
        <v>3</v>
      </c>
      <c r="BL279" s="10">
        <v>2</v>
      </c>
      <c r="BM279" s="6">
        <v>1</v>
      </c>
      <c r="BN279" s="8">
        <v>2</v>
      </c>
      <c r="BO279" s="14">
        <v>4</v>
      </c>
      <c r="BP279" s="6">
        <v>1</v>
      </c>
      <c r="BQ279" s="12">
        <v>3</v>
      </c>
      <c r="BR279" s="6">
        <v>3</v>
      </c>
      <c r="BS279" s="10">
        <v>2</v>
      </c>
      <c r="BT279" s="6">
        <v>3</v>
      </c>
      <c r="BU279" s="8">
        <v>2</v>
      </c>
      <c r="BV279" s="14">
        <v>2</v>
      </c>
      <c r="BW279" s="6">
        <v>1</v>
      </c>
      <c r="BX279" s="12">
        <v>1</v>
      </c>
      <c r="BY279" s="6">
        <v>3</v>
      </c>
      <c r="BZ279" s="10">
        <v>2</v>
      </c>
      <c r="CA279" s="6">
        <v>3</v>
      </c>
      <c r="CB279" s="8">
        <v>2</v>
      </c>
      <c r="CC279" s="14">
        <v>3</v>
      </c>
      <c r="CD279" s="6">
        <v>3</v>
      </c>
      <c r="CE279" s="12">
        <v>3</v>
      </c>
      <c r="CF279" s="6">
        <v>1</v>
      </c>
      <c r="CG279" s="10">
        <v>1</v>
      </c>
      <c r="CH279" s="6">
        <v>1</v>
      </c>
      <c r="CI279" s="8">
        <v>2</v>
      </c>
      <c r="CJ279" s="14">
        <v>4</v>
      </c>
      <c r="CK279" s="58">
        <f t="shared" si="33"/>
        <v>59</v>
      </c>
      <c r="CL279" s="59">
        <f t="shared" si="34"/>
        <v>46</v>
      </c>
      <c r="CM279" s="60">
        <f t="shared" si="35"/>
        <v>22</v>
      </c>
      <c r="CN279" s="61">
        <f t="shared" si="36"/>
        <v>13</v>
      </c>
      <c r="CO279" s="62">
        <f t="shared" si="37"/>
        <v>16</v>
      </c>
      <c r="CP279" s="63">
        <f t="shared" si="38"/>
        <v>24</v>
      </c>
      <c r="CQ279" s="64">
        <f t="shared" si="39"/>
        <v>122</v>
      </c>
    </row>
    <row r="280" spans="1:95" x14ac:dyDescent="0.25">
      <c r="A280" s="1">
        <v>42158.21465277778</v>
      </c>
      <c r="B280" t="s">
        <v>864</v>
      </c>
      <c r="C280" t="s">
        <v>864</v>
      </c>
      <c r="D280" t="s">
        <v>428</v>
      </c>
      <c r="E280" t="s">
        <v>865</v>
      </c>
      <c r="F280" t="s">
        <v>196</v>
      </c>
      <c r="G280" s="29">
        <f>(SUM(R280:AF280)-'רשימות עזר'!$C$8)/'רשימות עזר'!$D$8</f>
        <v>1.0733333333333335</v>
      </c>
      <c r="H280" s="37">
        <f>(SUM(AG280+AI280+AK280+AN280+AP280+AR280+AU280+AW280+BB280+BD280+BF280+BI280+BK280+BM280+BP280+BR280+BT280+BW280+BY280+CA280+CD280+CF280+CH280)-'רשימות עזר'!$C$2)/'רשימות עזר'!$D$2</f>
        <v>-1.0903790087463552</v>
      </c>
      <c r="I280" s="38">
        <f>($CM280-'רשימות עזר'!$C$3)/('רשימות עזר'!$D$3)</f>
        <v>2.4095238095238094</v>
      </c>
      <c r="J280" s="39">
        <f>($CN280-'רשימות עזר'!$C$4)/('רשימות עזר'!$D$4)</f>
        <v>-2.5139442231075702</v>
      </c>
      <c r="K280" s="40">
        <f>($CO280-'רשימות עזר'!$C$5)/('רשימות עזר'!$D$5)</f>
        <v>-1.806122448979592</v>
      </c>
      <c r="L280" s="41">
        <f>($CP280-'רשימות עזר'!$C$6)/('רשימות עזר'!$D$6)</f>
        <v>2.2659574468085109</v>
      </c>
      <c r="M280" s="42">
        <f>(CQ280-'רשימות עזר'!$C$7)/('רשימות עזר'!$D$7)</f>
        <v>-0.55292652552926502</v>
      </c>
      <c r="N280" s="73">
        <f t="shared" si="32"/>
        <v>0.26020340390203422</v>
      </c>
      <c r="O280">
        <v>1</v>
      </c>
      <c r="P280">
        <v>1</v>
      </c>
      <c r="Q280" t="s">
        <v>64</v>
      </c>
      <c r="R280" s="4">
        <v>5</v>
      </c>
      <c r="S280" s="4">
        <v>1</v>
      </c>
      <c r="T280" s="4">
        <v>1</v>
      </c>
      <c r="U280" s="4">
        <v>1</v>
      </c>
      <c r="V280" s="4">
        <v>5</v>
      </c>
      <c r="W280" s="4">
        <v>6</v>
      </c>
      <c r="X280" s="4">
        <v>7</v>
      </c>
      <c r="Y280" s="4">
        <v>1</v>
      </c>
      <c r="Z280" s="4">
        <v>5</v>
      </c>
      <c r="AA280" s="4">
        <v>5</v>
      </c>
      <c r="AB280" s="4">
        <v>1</v>
      </c>
      <c r="AC280" s="4">
        <v>4</v>
      </c>
      <c r="AD280" s="4">
        <v>5</v>
      </c>
      <c r="AE280" s="4">
        <v>8</v>
      </c>
      <c r="AF280" s="4">
        <v>4</v>
      </c>
      <c r="AG280" s="6">
        <v>3</v>
      </c>
      <c r="AH280" s="12">
        <v>4</v>
      </c>
      <c r="AI280" s="6">
        <v>1</v>
      </c>
      <c r="AJ280" s="10">
        <v>1</v>
      </c>
      <c r="AK280" s="6">
        <v>3</v>
      </c>
      <c r="AL280" s="8">
        <v>2</v>
      </c>
      <c r="AM280" s="14">
        <v>4</v>
      </c>
      <c r="AN280" s="6">
        <v>1</v>
      </c>
      <c r="AO280" s="12">
        <v>3</v>
      </c>
      <c r="AP280" s="6">
        <v>1</v>
      </c>
      <c r="AQ280" s="10">
        <v>1</v>
      </c>
      <c r="AR280" s="6">
        <v>1</v>
      </c>
      <c r="AS280" s="8">
        <v>1</v>
      </c>
      <c r="AT280" s="14">
        <v>2</v>
      </c>
      <c r="AU280" s="6">
        <v>1</v>
      </c>
      <c r="AV280" s="12">
        <v>4</v>
      </c>
      <c r="AW280" s="6">
        <v>4</v>
      </c>
      <c r="AX280" s="10">
        <v>1</v>
      </c>
      <c r="AY280" s="6">
        <v>1</v>
      </c>
      <c r="AZ280" s="8">
        <v>1</v>
      </c>
      <c r="BA280" s="14">
        <v>3</v>
      </c>
      <c r="BB280" s="6">
        <v>1</v>
      </c>
      <c r="BC280" s="12">
        <v>4</v>
      </c>
      <c r="BD280" s="6">
        <v>1</v>
      </c>
      <c r="BE280" s="10">
        <v>1</v>
      </c>
      <c r="BF280" s="6">
        <v>1</v>
      </c>
      <c r="BG280" s="8">
        <v>1</v>
      </c>
      <c r="BH280" s="14">
        <v>4</v>
      </c>
      <c r="BI280" s="6">
        <v>3</v>
      </c>
      <c r="BJ280" s="12">
        <v>4</v>
      </c>
      <c r="BK280" s="6">
        <v>3</v>
      </c>
      <c r="BL280" s="10">
        <v>1</v>
      </c>
      <c r="BM280" s="6">
        <v>1</v>
      </c>
      <c r="BN280" s="8">
        <v>1</v>
      </c>
      <c r="BO280" s="14">
        <v>4</v>
      </c>
      <c r="BP280" s="6">
        <v>1</v>
      </c>
      <c r="BQ280" s="12">
        <v>4</v>
      </c>
      <c r="BR280" s="6">
        <v>3</v>
      </c>
      <c r="BS280" s="10">
        <v>1</v>
      </c>
      <c r="BT280" s="6">
        <v>1</v>
      </c>
      <c r="BU280" s="8">
        <v>1</v>
      </c>
      <c r="BV280" s="14">
        <v>4</v>
      </c>
      <c r="BW280" s="6">
        <v>1</v>
      </c>
      <c r="BX280" s="12">
        <v>3</v>
      </c>
      <c r="BY280" s="6">
        <v>2</v>
      </c>
      <c r="BZ280" s="10">
        <v>1</v>
      </c>
      <c r="CA280" s="6">
        <v>2</v>
      </c>
      <c r="CB280" s="8">
        <v>1</v>
      </c>
      <c r="CC280" s="14">
        <v>4</v>
      </c>
      <c r="CD280" s="6">
        <v>1</v>
      </c>
      <c r="CE280" s="12">
        <v>4</v>
      </c>
      <c r="CF280" s="6">
        <v>1</v>
      </c>
      <c r="CG280" s="10">
        <v>1</v>
      </c>
      <c r="CH280" s="6">
        <v>1</v>
      </c>
      <c r="CI280" s="8">
        <v>1</v>
      </c>
      <c r="CJ280" s="14">
        <v>4</v>
      </c>
      <c r="CK280" s="58">
        <f t="shared" si="33"/>
        <v>59</v>
      </c>
      <c r="CL280" s="59">
        <f t="shared" si="34"/>
        <v>38</v>
      </c>
      <c r="CM280" s="60">
        <f t="shared" si="35"/>
        <v>30</v>
      </c>
      <c r="CN280" s="61">
        <f t="shared" si="36"/>
        <v>8</v>
      </c>
      <c r="CO280" s="62">
        <f t="shared" si="37"/>
        <v>9</v>
      </c>
      <c r="CP280" s="63">
        <f t="shared" si="38"/>
        <v>29</v>
      </c>
      <c r="CQ280" s="64">
        <f t="shared" si="39"/>
        <v>115</v>
      </c>
    </row>
    <row r="281" spans="1:95" x14ac:dyDescent="0.25">
      <c r="A281" s="1">
        <v>42159.196666666663</v>
      </c>
      <c r="B281" t="s">
        <v>876</v>
      </c>
      <c r="C281" t="s">
        <v>876</v>
      </c>
      <c r="D281" t="s">
        <v>428</v>
      </c>
      <c r="E281" t="s">
        <v>877</v>
      </c>
      <c r="F281" t="s">
        <v>196</v>
      </c>
      <c r="G281" s="29">
        <f>(SUM(R281:AF281)-'רשימות עזר'!$C$8)/'רשימות עזר'!$D$8</f>
        <v>1.0733333333333335</v>
      </c>
      <c r="H281" s="37">
        <f>(SUM(AG281+AI281+AK281+AN281+AP281+AR281+AU281+AW281+BB281+BD281+BF281+BI281+BK281+BM281+BP281+BR281+BT281+BW281+BY281+CA281+CD281+CF281+CH281)-'רשימות עזר'!$C$2)/'רשימות עזר'!$D$2</f>
        <v>-0.36151603498542229</v>
      </c>
      <c r="I281" s="38">
        <f>($CM281-'רשימות עזר'!$C$3)/('רשימות עזר'!$D$3)</f>
        <v>-0.44761904761904769</v>
      </c>
      <c r="J281" s="39">
        <f>($CN281-'רשימות עזר'!$C$4)/('רשימות עזר'!$D$4)</f>
        <v>0.67330677290836638</v>
      </c>
      <c r="K281" s="40">
        <f>($CO281-'רשימות עזר'!$C$5)/('רשימות עזר'!$D$5)</f>
        <v>0.57482993197278898</v>
      </c>
      <c r="L281" s="41">
        <f>($CP281-'רשימות עזר'!$C$6)/('רשימות עזר'!$D$6)</f>
        <v>-0.21631205673758847</v>
      </c>
      <c r="M281" s="42">
        <f>(CQ281-'רשימות עזר'!$C$7)/('רשימות עזר'!$D$7)</f>
        <v>-5.4794520547944925E-2</v>
      </c>
      <c r="N281" s="73">
        <f t="shared" si="32"/>
        <v>0.50926940639269425</v>
      </c>
      <c r="O281">
        <v>1</v>
      </c>
      <c r="P281">
        <v>2</v>
      </c>
      <c r="Q281" t="b">
        <v>0</v>
      </c>
      <c r="R281" s="4">
        <v>5</v>
      </c>
      <c r="S281" s="4">
        <v>1</v>
      </c>
      <c r="T281" s="4">
        <v>1</v>
      </c>
      <c r="U281" s="4">
        <v>5</v>
      </c>
      <c r="V281" s="4">
        <v>6</v>
      </c>
      <c r="W281" s="4">
        <v>1</v>
      </c>
      <c r="X281" s="4">
        <v>3</v>
      </c>
      <c r="Y281" s="4">
        <v>7</v>
      </c>
      <c r="Z281" s="4">
        <v>1</v>
      </c>
      <c r="AA281" s="4">
        <v>8</v>
      </c>
      <c r="AB281" s="4">
        <v>2</v>
      </c>
      <c r="AC281" s="4">
        <v>1</v>
      </c>
      <c r="AD281" s="4">
        <v>2</v>
      </c>
      <c r="AE281" s="4">
        <v>8</v>
      </c>
      <c r="AF281" s="4">
        <v>8</v>
      </c>
      <c r="AG281" s="6">
        <v>4</v>
      </c>
      <c r="AH281" s="12">
        <v>2</v>
      </c>
      <c r="AI281" s="6">
        <v>1</v>
      </c>
      <c r="AJ281" s="10">
        <v>2</v>
      </c>
      <c r="AK281" s="6">
        <v>2</v>
      </c>
      <c r="AL281" s="8">
        <v>2</v>
      </c>
      <c r="AM281" s="14">
        <v>4</v>
      </c>
      <c r="AN281" s="6">
        <v>1</v>
      </c>
      <c r="AO281" s="12">
        <v>1</v>
      </c>
      <c r="AP281" s="6">
        <v>2</v>
      </c>
      <c r="AQ281" s="10">
        <v>2</v>
      </c>
      <c r="AR281" s="6">
        <v>2</v>
      </c>
      <c r="AS281" s="8">
        <v>2</v>
      </c>
      <c r="AT281" s="14">
        <v>2</v>
      </c>
      <c r="AU281" s="6">
        <v>1</v>
      </c>
      <c r="AV281" s="12">
        <v>3</v>
      </c>
      <c r="AW281" s="6">
        <v>3</v>
      </c>
      <c r="AX281" s="10">
        <v>2</v>
      </c>
      <c r="AY281" s="6">
        <v>1</v>
      </c>
      <c r="AZ281" s="8">
        <v>1</v>
      </c>
      <c r="BA281" s="14">
        <v>3</v>
      </c>
      <c r="BB281" s="6">
        <v>2</v>
      </c>
      <c r="BC281" s="12">
        <v>3</v>
      </c>
      <c r="BD281" s="6">
        <v>3</v>
      </c>
      <c r="BE281" s="10">
        <v>2</v>
      </c>
      <c r="BF281" s="6">
        <v>1</v>
      </c>
      <c r="BG281" s="8">
        <v>2</v>
      </c>
      <c r="BH281" s="14">
        <v>3</v>
      </c>
      <c r="BI281" s="6">
        <v>1</v>
      </c>
      <c r="BJ281" s="12">
        <v>3</v>
      </c>
      <c r="BK281" s="6">
        <v>3</v>
      </c>
      <c r="BL281" s="10">
        <v>2</v>
      </c>
      <c r="BM281" s="6">
        <v>2</v>
      </c>
      <c r="BN281" s="8">
        <v>2</v>
      </c>
      <c r="BO281" s="14">
        <v>2</v>
      </c>
      <c r="BP281" s="6">
        <v>1</v>
      </c>
      <c r="BQ281" s="12">
        <v>4</v>
      </c>
      <c r="BR281" s="6">
        <v>2</v>
      </c>
      <c r="BS281" s="10">
        <v>2</v>
      </c>
      <c r="BT281" s="6">
        <v>3</v>
      </c>
      <c r="BU281" s="8">
        <v>2</v>
      </c>
      <c r="BV281" s="14">
        <v>2</v>
      </c>
      <c r="BW281" s="6">
        <v>1</v>
      </c>
      <c r="BX281" s="12">
        <v>2</v>
      </c>
      <c r="BY281" s="6">
        <v>2</v>
      </c>
      <c r="BZ281" s="10">
        <v>2</v>
      </c>
      <c r="CA281" s="6">
        <v>2</v>
      </c>
      <c r="CB281" s="8">
        <v>3</v>
      </c>
      <c r="CC281" s="14">
        <v>3</v>
      </c>
      <c r="CD281" s="6">
        <v>2</v>
      </c>
      <c r="CE281" s="12">
        <v>3</v>
      </c>
      <c r="CF281" s="6">
        <v>1</v>
      </c>
      <c r="CG281" s="10">
        <v>2</v>
      </c>
      <c r="CH281" s="6">
        <v>1</v>
      </c>
      <c r="CI281" s="8">
        <v>2</v>
      </c>
      <c r="CJ281" s="14">
        <v>3</v>
      </c>
      <c r="CK281" s="58">
        <f t="shared" si="33"/>
        <v>59</v>
      </c>
      <c r="CL281" s="59">
        <f t="shared" si="34"/>
        <v>43</v>
      </c>
      <c r="CM281" s="60">
        <f t="shared" si="35"/>
        <v>21</v>
      </c>
      <c r="CN281" s="61">
        <f t="shared" si="36"/>
        <v>16</v>
      </c>
      <c r="CO281" s="62">
        <f t="shared" si="37"/>
        <v>16</v>
      </c>
      <c r="CP281" s="63">
        <f t="shared" si="38"/>
        <v>22</v>
      </c>
      <c r="CQ281" s="64">
        <f t="shared" si="39"/>
        <v>119</v>
      </c>
    </row>
    <row r="282" spans="1:95" x14ac:dyDescent="0.25">
      <c r="A282" s="1">
        <v>42162.277060185188</v>
      </c>
      <c r="B282" t="s">
        <v>892</v>
      </c>
      <c r="C282" t="s">
        <v>892</v>
      </c>
      <c r="D282" t="s">
        <v>428</v>
      </c>
      <c r="E282" t="s">
        <v>893</v>
      </c>
      <c r="F282" t="s">
        <v>196</v>
      </c>
      <c r="G282" s="29">
        <f>(SUM(R282:AF282)-'רשימות עזר'!$C$8)/'רשימות עזר'!$D$8</f>
        <v>-1.26</v>
      </c>
      <c r="H282" s="37">
        <f>(SUM(AG282+AI282+AK282+AN282+AP282+AR282+AU282+AW282+BB282+BD282+BF282+BI282+BK282+BM282+BP282+BR282+BT282+BW282+BY282+CA282+CD282+CF282+CH282)-'רשימות עזר'!$C$2)/'רשימות עזר'!$D$2</f>
        <v>-1.6734693877551015</v>
      </c>
      <c r="I282" s="38">
        <f>($CM282-'רשימות עזר'!$C$3)/('רשימות עזר'!$D$3)</f>
        <v>1.1396825396825396</v>
      </c>
      <c r="J282" s="39">
        <f>($CN282-'רשימות עזר'!$C$4)/('רשימות עזר'!$D$4)</f>
        <v>-0.52191235059760976</v>
      </c>
      <c r="K282" s="40">
        <f>($CO282-'רשימות עזר'!$C$5)/('רשימות עזר'!$D$5)</f>
        <v>-1.806122448979592</v>
      </c>
      <c r="L282" s="41">
        <f>($CP282-'רשימות עזר'!$C$6)/('רשימות עזר'!$D$6)</f>
        <v>1.5567375886524826</v>
      </c>
      <c r="M282" s="42">
        <f>(CQ282-'רשימות עזר'!$C$7)/('רשימות עזר'!$D$7)</f>
        <v>-1.1755915317559151</v>
      </c>
      <c r="N282" s="73">
        <f t="shared" si="32"/>
        <v>-1.2177957658779577</v>
      </c>
      <c r="O282">
        <v>1</v>
      </c>
      <c r="P282">
        <v>8</v>
      </c>
      <c r="Q282" t="b">
        <v>0</v>
      </c>
      <c r="R282" s="4">
        <v>4</v>
      </c>
      <c r="S282" s="4">
        <v>1</v>
      </c>
      <c r="T282" s="4">
        <v>1</v>
      </c>
      <c r="U282" s="4">
        <v>2</v>
      </c>
      <c r="V282" s="4">
        <v>1</v>
      </c>
      <c r="W282" s="4">
        <v>1</v>
      </c>
      <c r="X282" s="4">
        <v>1</v>
      </c>
      <c r="Y282" s="4">
        <v>2</v>
      </c>
      <c r="Z282" s="4">
        <v>1</v>
      </c>
      <c r="AA282" s="4">
        <v>1</v>
      </c>
      <c r="AB282" s="4">
        <v>2</v>
      </c>
      <c r="AC282" s="4">
        <v>4</v>
      </c>
      <c r="AD282" s="4">
        <v>1</v>
      </c>
      <c r="AE282" s="4">
        <v>1</v>
      </c>
      <c r="AF282" s="4">
        <v>1</v>
      </c>
      <c r="AG282" s="6">
        <v>3</v>
      </c>
      <c r="AH282" s="12">
        <v>4</v>
      </c>
      <c r="AI282" s="6">
        <v>1</v>
      </c>
      <c r="AJ282" s="10">
        <v>2</v>
      </c>
      <c r="AK282" s="6">
        <v>3</v>
      </c>
      <c r="AL282" s="8">
        <v>1</v>
      </c>
      <c r="AM282" s="14">
        <v>4</v>
      </c>
      <c r="AN282" s="6">
        <v>1</v>
      </c>
      <c r="AO282" s="12">
        <v>2</v>
      </c>
      <c r="AP282" s="6">
        <v>1</v>
      </c>
      <c r="AQ282" s="10">
        <v>1</v>
      </c>
      <c r="AR282" s="6">
        <v>1</v>
      </c>
      <c r="AS282" s="8">
        <v>1</v>
      </c>
      <c r="AT282" s="14">
        <v>3</v>
      </c>
      <c r="AU282" s="6">
        <v>1</v>
      </c>
      <c r="AV282" s="12">
        <v>4</v>
      </c>
      <c r="AW282" s="6">
        <v>2</v>
      </c>
      <c r="AX282" s="10">
        <v>1</v>
      </c>
      <c r="AY282" s="6">
        <v>1</v>
      </c>
      <c r="AZ282" s="8">
        <v>1</v>
      </c>
      <c r="BA282" s="14">
        <v>3</v>
      </c>
      <c r="BB282" s="6">
        <v>1</v>
      </c>
      <c r="BC282" s="12">
        <v>4</v>
      </c>
      <c r="BD282" s="6">
        <v>1</v>
      </c>
      <c r="BE282" s="10">
        <v>2</v>
      </c>
      <c r="BF282" s="6">
        <v>1</v>
      </c>
      <c r="BG282" s="8">
        <v>1</v>
      </c>
      <c r="BH282" s="14">
        <v>4</v>
      </c>
      <c r="BI282" s="6">
        <v>2</v>
      </c>
      <c r="BJ282" s="12">
        <v>3</v>
      </c>
      <c r="BK282" s="6">
        <v>1</v>
      </c>
      <c r="BL282" s="10">
        <v>2</v>
      </c>
      <c r="BM282" s="6">
        <v>2</v>
      </c>
      <c r="BN282" s="8">
        <v>1</v>
      </c>
      <c r="BO282" s="14">
        <v>4</v>
      </c>
      <c r="BP282" s="6">
        <v>1</v>
      </c>
      <c r="BQ282" s="12">
        <v>4</v>
      </c>
      <c r="BR282" s="6">
        <v>2</v>
      </c>
      <c r="BS282" s="10">
        <v>2</v>
      </c>
      <c r="BT282" s="6">
        <v>1</v>
      </c>
      <c r="BU282" s="8">
        <v>1</v>
      </c>
      <c r="BV282" s="14">
        <v>3</v>
      </c>
      <c r="BW282" s="6">
        <v>1</v>
      </c>
      <c r="BX282" s="12">
        <v>3</v>
      </c>
      <c r="BY282" s="6">
        <v>2</v>
      </c>
      <c r="BZ282" s="10">
        <v>1</v>
      </c>
      <c r="CA282" s="6">
        <v>2</v>
      </c>
      <c r="CB282" s="8">
        <v>2</v>
      </c>
      <c r="CC282" s="14">
        <v>3</v>
      </c>
      <c r="CD282" s="6">
        <v>1</v>
      </c>
      <c r="CE282" s="12">
        <v>2</v>
      </c>
      <c r="CF282" s="6">
        <v>2</v>
      </c>
      <c r="CG282" s="10">
        <v>2</v>
      </c>
      <c r="CH282" s="6">
        <v>1</v>
      </c>
      <c r="CI282" s="8">
        <v>1</v>
      </c>
      <c r="CJ282" s="14">
        <v>3</v>
      </c>
      <c r="CK282" s="58">
        <f t="shared" si="33"/>
        <v>24</v>
      </c>
      <c r="CL282" s="59">
        <f t="shared" si="34"/>
        <v>34</v>
      </c>
      <c r="CM282" s="60">
        <f t="shared" si="35"/>
        <v>26</v>
      </c>
      <c r="CN282" s="61">
        <f t="shared" si="36"/>
        <v>13</v>
      </c>
      <c r="CO282" s="62">
        <f t="shared" si="37"/>
        <v>9</v>
      </c>
      <c r="CP282" s="63">
        <f t="shared" si="38"/>
        <v>27</v>
      </c>
      <c r="CQ282" s="64">
        <f t="shared" si="39"/>
        <v>110</v>
      </c>
    </row>
    <row r="283" spans="1:95" x14ac:dyDescent="0.25">
      <c r="A283" s="1">
        <v>42163.304270833331</v>
      </c>
      <c r="B283" t="s">
        <v>906</v>
      </c>
      <c r="C283" t="s">
        <v>906</v>
      </c>
      <c r="D283" t="s">
        <v>428</v>
      </c>
      <c r="E283" t="s">
        <v>907</v>
      </c>
      <c r="F283" t="s">
        <v>196</v>
      </c>
      <c r="G283" s="29">
        <f>(SUM(R283:AF283)-'רשימות עזר'!$C$8)/'רשימות עזר'!$D$8</f>
        <v>1.8733333333333335</v>
      </c>
      <c r="H283" s="37">
        <f>(SUM(AG283+AI283+AK283+AN283+AP283+AR283+AU283+AW283+BB283+BD283+BF283+BI283+BK283+BM283+BP283+BR283+BT283+BW283+BY283+CA283+CD283+CF283+CH283)-'רשימות עזר'!$C$2)/'רשימות עזר'!$D$2</f>
        <v>-0.94460641399416856</v>
      </c>
      <c r="I283" s="38">
        <f>($CM283-'רשימות עזר'!$C$3)/('רשימות עזר'!$D$3)</f>
        <v>-1.0825396825396827</v>
      </c>
      <c r="J283" s="39">
        <f>($CN283-'רשימות עזר'!$C$4)/('רשימות עזר'!$D$4)</f>
        <v>-0.52191235059760976</v>
      </c>
      <c r="K283" s="40">
        <f>($CO283-'רשימות עזר'!$C$5)/('רשימות עזר'!$D$5)</f>
        <v>0.91496598639455762</v>
      </c>
      <c r="L283" s="41">
        <f>($CP283-'רשימות עזר'!$C$6)/('רשימות עזר'!$D$6)</f>
        <v>-0.57092198581560272</v>
      </c>
      <c r="M283" s="42">
        <f>(CQ283-'רשימות עזר'!$C$7)/('רשימות עזר'!$D$7)</f>
        <v>-1.1755915317559151</v>
      </c>
      <c r="N283" s="73">
        <f t="shared" si="32"/>
        <v>0.34887090078870919</v>
      </c>
      <c r="O283">
        <v>1</v>
      </c>
      <c r="P283">
        <v>7</v>
      </c>
      <c r="Q283" t="b">
        <v>0</v>
      </c>
      <c r="R283" s="4">
        <v>5</v>
      </c>
      <c r="S283" s="4">
        <v>1</v>
      </c>
      <c r="T283" s="4">
        <v>3</v>
      </c>
      <c r="U283" s="4">
        <v>2</v>
      </c>
      <c r="V283" s="4">
        <v>8</v>
      </c>
      <c r="W283" s="4">
        <v>6</v>
      </c>
      <c r="X283" s="4">
        <v>5</v>
      </c>
      <c r="Y283" s="4">
        <v>7</v>
      </c>
      <c r="Z283" s="4">
        <v>8</v>
      </c>
      <c r="AA283" s="4">
        <v>1</v>
      </c>
      <c r="AB283" s="4">
        <v>2</v>
      </c>
      <c r="AC283" s="4">
        <v>5</v>
      </c>
      <c r="AD283" s="4">
        <v>6</v>
      </c>
      <c r="AE283" s="4">
        <v>8</v>
      </c>
      <c r="AF283" s="4">
        <v>4</v>
      </c>
      <c r="AG283" s="6">
        <v>3</v>
      </c>
      <c r="AH283" s="12">
        <v>2</v>
      </c>
      <c r="AI283" s="6">
        <v>1</v>
      </c>
      <c r="AJ283" s="10">
        <v>1</v>
      </c>
      <c r="AK283" s="6">
        <v>3</v>
      </c>
      <c r="AL283" s="8">
        <v>2</v>
      </c>
      <c r="AM283" s="14">
        <v>2</v>
      </c>
      <c r="AN283" s="6">
        <v>1</v>
      </c>
      <c r="AO283" s="12">
        <v>3</v>
      </c>
      <c r="AP283" s="6">
        <v>1</v>
      </c>
      <c r="AQ283" s="10">
        <v>2</v>
      </c>
      <c r="AR283" s="6">
        <v>1</v>
      </c>
      <c r="AS283" s="8">
        <v>2</v>
      </c>
      <c r="AT283" s="14">
        <v>3</v>
      </c>
      <c r="AU283" s="6">
        <v>1</v>
      </c>
      <c r="AV283" s="12">
        <v>3</v>
      </c>
      <c r="AW283" s="6">
        <v>2</v>
      </c>
      <c r="AX283" s="10">
        <v>1</v>
      </c>
      <c r="AY283" s="6">
        <v>1</v>
      </c>
      <c r="AZ283" s="8">
        <v>2</v>
      </c>
      <c r="BA283" s="14">
        <v>2</v>
      </c>
      <c r="BB283" s="6">
        <v>2</v>
      </c>
      <c r="BC283" s="12">
        <v>2</v>
      </c>
      <c r="BD283" s="6">
        <v>1</v>
      </c>
      <c r="BE283" s="10">
        <v>3</v>
      </c>
      <c r="BF283" s="6">
        <v>2</v>
      </c>
      <c r="BG283" s="8">
        <v>1</v>
      </c>
      <c r="BH283" s="14">
        <v>3</v>
      </c>
      <c r="BI283" s="6">
        <v>1</v>
      </c>
      <c r="BJ283" s="12">
        <v>3</v>
      </c>
      <c r="BK283" s="6">
        <v>2</v>
      </c>
      <c r="BL283" s="10">
        <v>1</v>
      </c>
      <c r="BM283" s="6">
        <v>1</v>
      </c>
      <c r="BN283" s="8">
        <v>3</v>
      </c>
      <c r="BO283" s="14">
        <v>3</v>
      </c>
      <c r="BP283" s="6">
        <v>1</v>
      </c>
      <c r="BQ283" s="12">
        <v>2</v>
      </c>
      <c r="BR283" s="6">
        <v>3</v>
      </c>
      <c r="BS283" s="10">
        <v>2</v>
      </c>
      <c r="BT283" s="6">
        <v>3</v>
      </c>
      <c r="BU283" s="8">
        <v>3</v>
      </c>
      <c r="BV283" s="14">
        <v>2</v>
      </c>
      <c r="BW283" s="6">
        <v>1</v>
      </c>
      <c r="BX283" s="12">
        <v>2</v>
      </c>
      <c r="BY283" s="6">
        <v>2</v>
      </c>
      <c r="BZ283" s="10">
        <v>2</v>
      </c>
      <c r="CA283" s="6">
        <v>2</v>
      </c>
      <c r="CB283" s="8">
        <v>2</v>
      </c>
      <c r="CC283" s="14">
        <v>2</v>
      </c>
      <c r="CD283" s="6">
        <v>3</v>
      </c>
      <c r="CE283" s="12">
        <v>2</v>
      </c>
      <c r="CF283" s="6">
        <v>1</v>
      </c>
      <c r="CG283" s="10">
        <v>1</v>
      </c>
      <c r="CH283" s="6">
        <v>1</v>
      </c>
      <c r="CI283" s="8">
        <v>2</v>
      </c>
      <c r="CJ283" s="14">
        <v>4</v>
      </c>
      <c r="CK283" s="58">
        <f t="shared" si="33"/>
        <v>71</v>
      </c>
      <c r="CL283" s="59">
        <f t="shared" si="34"/>
        <v>39</v>
      </c>
      <c r="CM283" s="60">
        <f t="shared" si="35"/>
        <v>19</v>
      </c>
      <c r="CN283" s="61">
        <f t="shared" si="36"/>
        <v>13</v>
      </c>
      <c r="CO283" s="62">
        <f t="shared" si="37"/>
        <v>17</v>
      </c>
      <c r="CP283" s="63">
        <f t="shared" si="38"/>
        <v>21</v>
      </c>
      <c r="CQ283" s="64">
        <f t="shared" si="39"/>
        <v>110</v>
      </c>
    </row>
    <row r="284" spans="1:95" x14ac:dyDescent="0.25">
      <c r="A284" s="1">
        <v>42165.149409722224</v>
      </c>
      <c r="B284" t="s">
        <v>920</v>
      </c>
      <c r="C284" t="s">
        <v>920</v>
      </c>
      <c r="D284" t="s">
        <v>428</v>
      </c>
      <c r="E284" t="s">
        <v>921</v>
      </c>
      <c r="F284" t="s">
        <v>196</v>
      </c>
      <c r="G284" s="29">
        <f>(SUM(R284:AF284)-'רשימות עזר'!$C$8)/'רשימות עזר'!$D$8</f>
        <v>-1.0599999999999998</v>
      </c>
      <c r="H284" s="37">
        <f>(SUM(AG284+AI284+AK284+AN284+AP284+AR284+AU284+AW284+BB284+BD284+BF284+BI284+BK284+BM284+BP284+BR284+BT284+BW284+BY284+CA284+CD284+CF284+CH284)-'רשימות עזר'!$C$2)/'רשימות עזר'!$D$2</f>
        <v>-2.4023323615160344</v>
      </c>
      <c r="I284" s="38">
        <f>($CM284-'רשימות עזר'!$C$3)/('רשימות עזר'!$D$3)</f>
        <v>1.7746031746031745</v>
      </c>
      <c r="J284" s="39">
        <f>($CN284-'רשימות עזר'!$C$4)/('רשימות עזר'!$D$4)</f>
        <v>-1.318725099601594</v>
      </c>
      <c r="K284" s="40">
        <f>($CO284-'רשימות עזר'!$C$5)/('רשימות עזר'!$D$5)</f>
        <v>-0.78571428571428592</v>
      </c>
      <c r="L284" s="41">
        <f>($CP284-'רשימות עזר'!$C$6)/('רשימות עזר'!$D$6)</f>
        <v>2.2659574468085109</v>
      </c>
      <c r="M284" s="42">
        <f>(CQ284-'רשימות עזר'!$C$7)/('רשימות עזר'!$D$7)</f>
        <v>-1.1755915317559151</v>
      </c>
      <c r="N284" s="73">
        <f t="shared" si="32"/>
        <v>-1.1177957658779576</v>
      </c>
      <c r="O284">
        <v>1</v>
      </c>
      <c r="P284">
        <v>5</v>
      </c>
      <c r="Q284" t="b">
        <v>0</v>
      </c>
      <c r="R284" s="4">
        <v>5</v>
      </c>
      <c r="S284" s="4">
        <v>1</v>
      </c>
      <c r="T284" s="4">
        <v>1</v>
      </c>
      <c r="U284" s="4">
        <v>1</v>
      </c>
      <c r="V284" s="4">
        <v>2</v>
      </c>
      <c r="W284" s="4">
        <v>1</v>
      </c>
      <c r="X284" s="4">
        <v>1</v>
      </c>
      <c r="Y284" s="4">
        <v>1</v>
      </c>
      <c r="Z284" s="4">
        <v>1</v>
      </c>
      <c r="AA284" s="4">
        <v>1</v>
      </c>
      <c r="AB284" s="4">
        <v>2</v>
      </c>
      <c r="AC284" s="4">
        <v>1</v>
      </c>
      <c r="AD284" s="4">
        <v>2</v>
      </c>
      <c r="AE284" s="4">
        <v>1</v>
      </c>
      <c r="AF284" s="4">
        <v>6</v>
      </c>
      <c r="AG284" s="6">
        <v>4</v>
      </c>
      <c r="AH284" s="12">
        <v>4</v>
      </c>
      <c r="AI284" s="6">
        <v>1</v>
      </c>
      <c r="AJ284" s="10">
        <v>2</v>
      </c>
      <c r="AK284" s="6">
        <v>2</v>
      </c>
      <c r="AL284" s="8">
        <v>1</v>
      </c>
      <c r="AM284" s="14">
        <v>4</v>
      </c>
      <c r="AN284" s="6">
        <v>1</v>
      </c>
      <c r="AO284" s="12">
        <v>3</v>
      </c>
      <c r="AP284" s="6">
        <v>1</v>
      </c>
      <c r="AQ284" s="10">
        <v>1</v>
      </c>
      <c r="AR284" s="6">
        <v>1</v>
      </c>
      <c r="AS284" s="8">
        <v>1</v>
      </c>
      <c r="AT284" s="14">
        <v>1</v>
      </c>
      <c r="AU284" s="6">
        <v>1</v>
      </c>
      <c r="AV284" s="12">
        <v>4</v>
      </c>
      <c r="AW284" s="6">
        <v>1</v>
      </c>
      <c r="AX284" s="10">
        <v>1</v>
      </c>
      <c r="AY284" s="6">
        <v>1</v>
      </c>
      <c r="AZ284" s="8">
        <v>1</v>
      </c>
      <c r="BA284" s="14">
        <v>4</v>
      </c>
      <c r="BB284" s="6">
        <v>2</v>
      </c>
      <c r="BC284" s="12">
        <v>4</v>
      </c>
      <c r="BD284" s="6">
        <v>1</v>
      </c>
      <c r="BE284" s="10">
        <v>2</v>
      </c>
      <c r="BF284" s="6">
        <v>1</v>
      </c>
      <c r="BG284" s="8">
        <v>2</v>
      </c>
      <c r="BH284" s="14">
        <v>4</v>
      </c>
      <c r="BI284" s="6">
        <v>1</v>
      </c>
      <c r="BJ284" s="12">
        <v>4</v>
      </c>
      <c r="BK284" s="6">
        <v>1</v>
      </c>
      <c r="BL284" s="10">
        <v>1</v>
      </c>
      <c r="BM284" s="6">
        <v>1</v>
      </c>
      <c r="BN284" s="8">
        <v>3</v>
      </c>
      <c r="BO284" s="14">
        <v>4</v>
      </c>
      <c r="BP284" s="6">
        <v>1</v>
      </c>
      <c r="BQ284" s="12">
        <v>4</v>
      </c>
      <c r="BR284" s="6">
        <v>1</v>
      </c>
      <c r="BS284" s="10">
        <v>2</v>
      </c>
      <c r="BT284" s="6">
        <v>1</v>
      </c>
      <c r="BU284" s="8">
        <v>1</v>
      </c>
      <c r="BV284" s="14">
        <v>4</v>
      </c>
      <c r="BW284" s="6">
        <v>1</v>
      </c>
      <c r="BX284" s="12">
        <v>2</v>
      </c>
      <c r="BY284" s="6">
        <v>2</v>
      </c>
      <c r="BZ284" s="10">
        <v>1</v>
      </c>
      <c r="CA284" s="6">
        <v>1</v>
      </c>
      <c r="CB284" s="8">
        <v>2</v>
      </c>
      <c r="CC284" s="14">
        <v>4</v>
      </c>
      <c r="CD284" s="6">
        <v>1</v>
      </c>
      <c r="CE284" s="12">
        <v>3</v>
      </c>
      <c r="CF284" s="6">
        <v>1</v>
      </c>
      <c r="CG284" s="10">
        <v>1</v>
      </c>
      <c r="CH284" s="6">
        <v>1</v>
      </c>
      <c r="CI284" s="8">
        <v>1</v>
      </c>
      <c r="CJ284" s="14">
        <v>4</v>
      </c>
      <c r="CK284" s="58">
        <f t="shared" si="33"/>
        <v>27</v>
      </c>
      <c r="CL284" s="59">
        <f t="shared" si="34"/>
        <v>29</v>
      </c>
      <c r="CM284" s="60">
        <f t="shared" si="35"/>
        <v>28</v>
      </c>
      <c r="CN284" s="61">
        <f t="shared" si="36"/>
        <v>11</v>
      </c>
      <c r="CO284" s="62">
        <f t="shared" si="37"/>
        <v>12</v>
      </c>
      <c r="CP284" s="63">
        <f t="shared" si="38"/>
        <v>29</v>
      </c>
      <c r="CQ284" s="64">
        <f t="shared" si="39"/>
        <v>110</v>
      </c>
    </row>
    <row r="285" spans="1:95" x14ac:dyDescent="0.25">
      <c r="A285" s="1">
        <v>42165.327743055554</v>
      </c>
      <c r="B285" t="s">
        <v>926</v>
      </c>
      <c r="C285" t="s">
        <v>926</v>
      </c>
      <c r="D285" t="s">
        <v>428</v>
      </c>
      <c r="E285" t="s">
        <v>927</v>
      </c>
      <c r="F285" t="s">
        <v>196</v>
      </c>
      <c r="G285" s="29">
        <f>(SUM(R285:AF285)-'רשימות עזר'!$C$8)/'רשימות עזר'!$D$8</f>
        <v>-1.3933333333333333</v>
      </c>
      <c r="H285" s="37">
        <f>(SUM(AG285+AI285+AK285+AN285+AP285+AR285+AU285+AW285+BB285+BD285+BF285+BI285+BK285+BM285+BP285+BR285+BT285+BW285+BY285+CA285+CD285+CF285+CH285)-'רשימות עזר'!$C$2)/'רשימות עזר'!$D$2</f>
        <v>-1.3819241982507284</v>
      </c>
      <c r="I285" s="38">
        <f>($CM285-'רשימות עזר'!$C$3)/('רשימות עזר'!$D$3)</f>
        <v>-0.1301587301587302</v>
      </c>
      <c r="J285" s="39">
        <f>($CN285-'רשימות עזר'!$C$4)/('רשימות עזר'!$D$4)</f>
        <v>-0.52191235059760976</v>
      </c>
      <c r="K285" s="40">
        <f>($CO285-'רשימות עזר'!$C$5)/('רשימות עזר'!$D$5)</f>
        <v>0.23469387755102025</v>
      </c>
      <c r="L285" s="41">
        <f>($CP285-'רשימות עזר'!$C$6)/('רשימות עזר'!$D$6)</f>
        <v>-0.57092198581560272</v>
      </c>
      <c r="M285" s="42">
        <f>(CQ285-'רשימות עזר'!$C$7)/('רשימות עזר'!$D$7)</f>
        <v>-1.4246575342465753</v>
      </c>
      <c r="N285" s="73">
        <f t="shared" si="32"/>
        <v>-1.4089954337899542</v>
      </c>
      <c r="O285">
        <v>1</v>
      </c>
      <c r="P285">
        <v>5</v>
      </c>
      <c r="Q285" t="b">
        <v>0</v>
      </c>
      <c r="R285" s="4">
        <v>4</v>
      </c>
      <c r="S285" s="4">
        <v>1</v>
      </c>
      <c r="T285" s="4">
        <v>1</v>
      </c>
      <c r="U285" s="4">
        <v>1</v>
      </c>
      <c r="V285" s="4">
        <v>2</v>
      </c>
      <c r="W285" s="4">
        <v>1</v>
      </c>
      <c r="X285" s="4">
        <v>1</v>
      </c>
      <c r="Y285" s="4">
        <v>1</v>
      </c>
      <c r="Z285" s="4">
        <v>1</v>
      </c>
      <c r="AA285" s="4">
        <v>1</v>
      </c>
      <c r="AB285" s="4">
        <v>2</v>
      </c>
      <c r="AC285" s="4">
        <v>2</v>
      </c>
      <c r="AD285" s="4">
        <v>1</v>
      </c>
      <c r="AE285" s="4">
        <v>2</v>
      </c>
      <c r="AF285" s="4">
        <v>1</v>
      </c>
      <c r="AG285" s="6">
        <v>2</v>
      </c>
      <c r="AH285" s="12">
        <v>3</v>
      </c>
      <c r="AI285" s="6">
        <v>1</v>
      </c>
      <c r="AJ285" s="10">
        <v>1</v>
      </c>
      <c r="AK285" s="6">
        <v>2</v>
      </c>
      <c r="AL285" s="8">
        <v>2</v>
      </c>
      <c r="AM285" s="14">
        <v>3</v>
      </c>
      <c r="AN285" s="6">
        <v>1</v>
      </c>
      <c r="AO285" s="12">
        <v>2</v>
      </c>
      <c r="AP285" s="6">
        <v>1</v>
      </c>
      <c r="AQ285" s="10">
        <v>1</v>
      </c>
      <c r="AR285" s="6">
        <v>2</v>
      </c>
      <c r="AS285" s="8">
        <v>2</v>
      </c>
      <c r="AT285" s="14">
        <v>1</v>
      </c>
      <c r="AU285" s="6">
        <v>1</v>
      </c>
      <c r="AV285" s="12">
        <v>3</v>
      </c>
      <c r="AW285" s="6">
        <v>2</v>
      </c>
      <c r="AX285" s="10">
        <v>2</v>
      </c>
      <c r="AY285" s="6">
        <v>1</v>
      </c>
      <c r="AZ285" s="8">
        <v>2</v>
      </c>
      <c r="BA285" s="14">
        <v>3</v>
      </c>
      <c r="BB285" s="6">
        <v>1</v>
      </c>
      <c r="BC285" s="12">
        <v>3</v>
      </c>
      <c r="BD285" s="6">
        <v>1</v>
      </c>
      <c r="BE285" s="10">
        <v>2</v>
      </c>
      <c r="BF285" s="6">
        <v>1</v>
      </c>
      <c r="BG285" s="8">
        <v>2</v>
      </c>
      <c r="BH285" s="14">
        <v>3</v>
      </c>
      <c r="BI285" s="6">
        <v>2</v>
      </c>
      <c r="BJ285" s="12">
        <v>3</v>
      </c>
      <c r="BK285" s="6">
        <v>2</v>
      </c>
      <c r="BL285" s="10">
        <v>2</v>
      </c>
      <c r="BM285" s="6">
        <v>1</v>
      </c>
      <c r="BN285" s="8">
        <v>1</v>
      </c>
      <c r="BO285" s="14">
        <v>3</v>
      </c>
      <c r="BP285" s="6">
        <v>1</v>
      </c>
      <c r="BQ285" s="12">
        <v>3</v>
      </c>
      <c r="BR285" s="6">
        <v>2</v>
      </c>
      <c r="BS285" s="10">
        <v>2</v>
      </c>
      <c r="BT285" s="6">
        <v>2</v>
      </c>
      <c r="BU285" s="8">
        <v>2</v>
      </c>
      <c r="BV285" s="14">
        <v>2</v>
      </c>
      <c r="BW285" s="6">
        <v>1</v>
      </c>
      <c r="BX285" s="12">
        <v>2</v>
      </c>
      <c r="BY285" s="6">
        <v>3</v>
      </c>
      <c r="BZ285" s="10">
        <v>1</v>
      </c>
      <c r="CA285" s="6">
        <v>2</v>
      </c>
      <c r="CB285" s="8">
        <v>2</v>
      </c>
      <c r="CC285" s="14">
        <v>3</v>
      </c>
      <c r="CD285" s="6">
        <v>1</v>
      </c>
      <c r="CE285" s="12">
        <v>3</v>
      </c>
      <c r="CF285" s="6">
        <v>2</v>
      </c>
      <c r="CG285" s="10">
        <v>2</v>
      </c>
      <c r="CH285" s="6">
        <v>2</v>
      </c>
      <c r="CI285" s="8">
        <v>2</v>
      </c>
      <c r="CJ285" s="14">
        <v>3</v>
      </c>
      <c r="CK285" s="58">
        <f t="shared" si="33"/>
        <v>22</v>
      </c>
      <c r="CL285" s="59">
        <f t="shared" si="34"/>
        <v>36</v>
      </c>
      <c r="CM285" s="60">
        <f t="shared" si="35"/>
        <v>22</v>
      </c>
      <c r="CN285" s="61">
        <f t="shared" si="36"/>
        <v>13</v>
      </c>
      <c r="CO285" s="62">
        <f t="shared" si="37"/>
        <v>15</v>
      </c>
      <c r="CP285" s="63">
        <f t="shared" si="38"/>
        <v>21</v>
      </c>
      <c r="CQ285" s="64">
        <f t="shared" si="39"/>
        <v>108</v>
      </c>
    </row>
    <row r="286" spans="1:95" x14ac:dyDescent="0.25">
      <c r="A286" s="1">
        <v>42169.226851851854</v>
      </c>
      <c r="B286" t="s">
        <v>952</v>
      </c>
      <c r="C286" t="s">
        <v>952</v>
      </c>
      <c r="D286" t="s">
        <v>428</v>
      </c>
      <c r="E286" t="s">
        <v>953</v>
      </c>
      <c r="F286" t="s">
        <v>196</v>
      </c>
      <c r="G286" s="29">
        <f>(SUM(R286:AF286)-'רשימות עזר'!$C$8)/'רשימות עזר'!$D$8</f>
        <v>0.40666666666666679</v>
      </c>
      <c r="H286" s="37">
        <f>(SUM(AG286+AI286+AK286+AN286+AP286+AR286+AU286+AW286+BB286+BD286+BF286+BI286+BK286+BM286+BP286+BR286+BT286+BW286+BY286+CA286+CD286+CF286+CH286)-'רשימות עזר'!$C$2)/'רשימות עזר'!$D$2</f>
        <v>-1.2361516034985418</v>
      </c>
      <c r="I286" s="38">
        <f>($CM286-'רשימות עזר'!$C$3)/('רשימות עזר'!$D$3)</f>
        <v>2.7269841269841271</v>
      </c>
      <c r="J286" s="39">
        <f>($CN286-'רשימות עזר'!$C$4)/('רשימות עזר'!$D$4)</f>
        <v>-0.52191235059760976</v>
      </c>
      <c r="K286" s="40">
        <f>($CO286-'רשימות עזר'!$C$5)/('רשימות עזר'!$D$5)</f>
        <v>-1.806122448979592</v>
      </c>
      <c r="L286" s="41">
        <f>($CP286-'רשימות עזר'!$C$6)/('רשימות עזר'!$D$6)</f>
        <v>1.5567375886524826</v>
      </c>
      <c r="M286" s="42">
        <f>(CQ286-'רשימות עזר'!$C$7)/('רשימות עזר'!$D$7)</f>
        <v>-0.17932752179327494</v>
      </c>
      <c r="N286" s="73">
        <f t="shared" si="32"/>
        <v>0.11366957243669593</v>
      </c>
      <c r="O286">
        <v>1</v>
      </c>
      <c r="P286">
        <v>7</v>
      </c>
      <c r="Q286" t="b">
        <v>0</v>
      </c>
      <c r="R286" s="4">
        <v>5</v>
      </c>
      <c r="S286" s="4">
        <v>1</v>
      </c>
      <c r="T286" s="4">
        <v>1</v>
      </c>
      <c r="U286" s="4">
        <v>1</v>
      </c>
      <c r="V286" s="4">
        <v>2</v>
      </c>
      <c r="W286" s="4">
        <v>2</v>
      </c>
      <c r="X286" s="4">
        <v>5</v>
      </c>
      <c r="Y286" s="4">
        <v>6</v>
      </c>
      <c r="Z286" s="4">
        <v>4</v>
      </c>
      <c r="AA286" s="4">
        <v>1</v>
      </c>
      <c r="AB286" s="4">
        <v>7</v>
      </c>
      <c r="AC286" s="4">
        <v>2</v>
      </c>
      <c r="AD286" s="4">
        <v>5</v>
      </c>
      <c r="AE286" s="4">
        <v>5</v>
      </c>
      <c r="AF286" s="4">
        <v>2</v>
      </c>
      <c r="AG286" s="6">
        <v>4</v>
      </c>
      <c r="AH286" s="12">
        <v>4</v>
      </c>
      <c r="AI286" s="6">
        <v>1</v>
      </c>
      <c r="AJ286" s="10">
        <v>1</v>
      </c>
      <c r="AK286" s="6">
        <v>3</v>
      </c>
      <c r="AL286" s="8">
        <v>1</v>
      </c>
      <c r="AM286" s="14">
        <v>4</v>
      </c>
      <c r="AN286" s="6">
        <v>4</v>
      </c>
      <c r="AO286" s="12">
        <v>4</v>
      </c>
      <c r="AP286" s="6">
        <v>1</v>
      </c>
      <c r="AQ286" s="10">
        <v>2</v>
      </c>
      <c r="AR286" s="6">
        <v>1</v>
      </c>
      <c r="AS286" s="8">
        <v>1</v>
      </c>
      <c r="AT286" s="14">
        <v>2</v>
      </c>
      <c r="AU286" s="6">
        <v>1</v>
      </c>
      <c r="AV286" s="12">
        <v>4</v>
      </c>
      <c r="AW286" s="6">
        <v>2</v>
      </c>
      <c r="AX286" s="10">
        <v>1</v>
      </c>
      <c r="AY286" s="6">
        <v>1</v>
      </c>
      <c r="AZ286" s="8">
        <v>1</v>
      </c>
      <c r="BA286" s="14">
        <v>3</v>
      </c>
      <c r="BB286" s="6">
        <v>1</v>
      </c>
      <c r="BC286" s="12">
        <v>3</v>
      </c>
      <c r="BD286" s="6">
        <v>1</v>
      </c>
      <c r="BE286" s="10">
        <v>4</v>
      </c>
      <c r="BF286" s="6">
        <v>1</v>
      </c>
      <c r="BG286" s="8">
        <v>1</v>
      </c>
      <c r="BH286" s="14">
        <v>4</v>
      </c>
      <c r="BI286" s="6">
        <v>1</v>
      </c>
      <c r="BJ286" s="12">
        <v>4</v>
      </c>
      <c r="BK286" s="6">
        <v>2</v>
      </c>
      <c r="BL286" s="10">
        <v>1</v>
      </c>
      <c r="BM286" s="6">
        <v>1</v>
      </c>
      <c r="BN286" s="8">
        <v>2</v>
      </c>
      <c r="BO286" s="14">
        <v>4</v>
      </c>
      <c r="BP286" s="6">
        <v>4</v>
      </c>
      <c r="BQ286" s="12">
        <v>4</v>
      </c>
      <c r="BR286" s="6">
        <v>1</v>
      </c>
      <c r="BS286" s="10">
        <v>1</v>
      </c>
      <c r="BT286" s="6">
        <v>1</v>
      </c>
      <c r="BU286" s="8">
        <v>1</v>
      </c>
      <c r="BV286" s="14">
        <v>3</v>
      </c>
      <c r="BW286" s="6">
        <v>1</v>
      </c>
      <c r="BX286" s="12">
        <v>4</v>
      </c>
      <c r="BY286" s="6">
        <v>1</v>
      </c>
      <c r="BZ286" s="10">
        <v>2</v>
      </c>
      <c r="CA286" s="6">
        <v>1</v>
      </c>
      <c r="CB286" s="8">
        <v>1</v>
      </c>
      <c r="CC286" s="14">
        <v>3</v>
      </c>
      <c r="CD286" s="6">
        <v>1</v>
      </c>
      <c r="CE286" s="12">
        <v>4</v>
      </c>
      <c r="CF286" s="6">
        <v>1</v>
      </c>
      <c r="CG286" s="10">
        <v>1</v>
      </c>
      <c r="CH286" s="6">
        <v>2</v>
      </c>
      <c r="CI286" s="8">
        <v>1</v>
      </c>
      <c r="CJ286" s="14">
        <v>4</v>
      </c>
      <c r="CK286" s="58">
        <f t="shared" si="33"/>
        <v>49</v>
      </c>
      <c r="CL286" s="59">
        <f t="shared" si="34"/>
        <v>37</v>
      </c>
      <c r="CM286" s="60">
        <f t="shared" si="35"/>
        <v>31</v>
      </c>
      <c r="CN286" s="61">
        <f t="shared" si="36"/>
        <v>13</v>
      </c>
      <c r="CO286" s="62">
        <f t="shared" si="37"/>
        <v>9</v>
      </c>
      <c r="CP286" s="63">
        <f t="shared" si="38"/>
        <v>27</v>
      </c>
      <c r="CQ286" s="64">
        <f t="shared" si="39"/>
        <v>118</v>
      </c>
    </row>
    <row r="287" spans="1:95" x14ac:dyDescent="0.25">
      <c r="A287" s="1">
        <v>42169.361944444441</v>
      </c>
      <c r="B287" t="s">
        <v>954</v>
      </c>
      <c r="C287" t="s">
        <v>954</v>
      </c>
      <c r="D287" t="s">
        <v>428</v>
      </c>
      <c r="E287" t="s">
        <v>955</v>
      </c>
      <c r="F287" t="s">
        <v>196</v>
      </c>
      <c r="G287" s="29">
        <f>(SUM(R287:AF287)-'רשימות עזר'!$C$8)/'רשימות עזר'!$D$8</f>
        <v>1.6066666666666667</v>
      </c>
      <c r="H287" s="37">
        <f>(SUM(AG287+AI287+AK287+AN287+AP287+AR287+AU287+AW287+BB287+BD287+BF287+BI287+BK287+BM287+BP287+BR287+BT287+BW287+BY287+CA287+CD287+CF287+CH287)-'רשימות עזר'!$C$2)/'רשימות עזר'!$D$2</f>
        <v>-1.9650145772594747</v>
      </c>
      <c r="I287" s="38">
        <f>($CM287-'רשימות עזר'!$C$3)/('רשימות עזר'!$D$3)</f>
        <v>2.7269841269841271</v>
      </c>
      <c r="J287" s="39">
        <f>($CN287-'רשימות עזר'!$C$4)/('רשימות עזר'!$D$4)</f>
        <v>-2.5139442231075702</v>
      </c>
      <c r="K287" s="40">
        <f>($CO287-'רשימות עזר'!$C$5)/('רשימות עזר'!$D$5)</f>
        <v>-1.806122448979592</v>
      </c>
      <c r="L287" s="41">
        <f>($CP287-'רשימות עזר'!$C$6)/('רשימות עזר'!$D$6)</f>
        <v>1.2021276595744683</v>
      </c>
      <c r="M287" s="42">
        <f>(CQ287-'רשימות עזר'!$C$7)/('רשימות עזר'!$D$7)</f>
        <v>-1.5491905354919051</v>
      </c>
      <c r="N287" s="73">
        <f t="shared" si="32"/>
        <v>2.873806558738079E-2</v>
      </c>
      <c r="O287">
        <v>3</v>
      </c>
      <c r="P287">
        <v>4</v>
      </c>
      <c r="Q287" t="s">
        <v>64</v>
      </c>
      <c r="R287" s="4">
        <v>7</v>
      </c>
      <c r="S287" s="4">
        <v>3</v>
      </c>
      <c r="T287" s="4">
        <v>3</v>
      </c>
      <c r="U287" s="4">
        <v>2</v>
      </c>
      <c r="V287" s="4">
        <v>4</v>
      </c>
      <c r="W287" s="4">
        <v>7</v>
      </c>
      <c r="X287" s="4">
        <v>2</v>
      </c>
      <c r="Y287" s="4">
        <v>2</v>
      </c>
      <c r="Z287" s="4">
        <v>8</v>
      </c>
      <c r="AA287" s="4">
        <v>8</v>
      </c>
      <c r="AB287" s="4">
        <v>2</v>
      </c>
      <c r="AC287" s="4">
        <v>3</v>
      </c>
      <c r="AD287" s="4">
        <v>4</v>
      </c>
      <c r="AE287" s="4">
        <v>4</v>
      </c>
      <c r="AF287" s="4">
        <v>8</v>
      </c>
      <c r="AG287" s="6">
        <v>4</v>
      </c>
      <c r="AH287" s="12">
        <v>4</v>
      </c>
      <c r="AI287" s="6">
        <v>1</v>
      </c>
      <c r="AJ287" s="10">
        <v>1</v>
      </c>
      <c r="AK287" s="6">
        <v>3</v>
      </c>
      <c r="AL287" s="8">
        <v>1</v>
      </c>
      <c r="AM287" s="14">
        <v>4</v>
      </c>
      <c r="AN287" s="6">
        <v>1</v>
      </c>
      <c r="AO287" s="12">
        <v>4</v>
      </c>
      <c r="AP287" s="6">
        <v>1</v>
      </c>
      <c r="AQ287" s="10">
        <v>1</v>
      </c>
      <c r="AR287" s="6">
        <v>1</v>
      </c>
      <c r="AS287" s="8">
        <v>1</v>
      </c>
      <c r="AT287" s="14">
        <v>1</v>
      </c>
      <c r="AU287" s="6">
        <v>1</v>
      </c>
      <c r="AV287" s="12">
        <v>4</v>
      </c>
      <c r="AW287" s="6">
        <v>1</v>
      </c>
      <c r="AX287" s="10">
        <v>1</v>
      </c>
      <c r="AY287" s="6">
        <v>1</v>
      </c>
      <c r="AZ287" s="8">
        <v>1</v>
      </c>
      <c r="BA287" s="14">
        <v>4</v>
      </c>
      <c r="BB287" s="6">
        <v>1</v>
      </c>
      <c r="BC287" s="12">
        <v>4</v>
      </c>
      <c r="BD287" s="6">
        <v>1</v>
      </c>
      <c r="BE287" s="10">
        <v>1</v>
      </c>
      <c r="BF287" s="6">
        <v>1</v>
      </c>
      <c r="BG287" s="8">
        <v>2</v>
      </c>
      <c r="BH287" s="14">
        <v>4</v>
      </c>
      <c r="BI287" s="6">
        <v>1</v>
      </c>
      <c r="BJ287" s="12">
        <v>4</v>
      </c>
      <c r="BK287" s="6">
        <v>2</v>
      </c>
      <c r="BL287" s="10">
        <v>1</v>
      </c>
      <c r="BM287" s="6">
        <v>1</v>
      </c>
      <c r="BN287" s="8">
        <v>1</v>
      </c>
      <c r="BO287" s="14">
        <v>4</v>
      </c>
      <c r="BP287" s="6">
        <v>1</v>
      </c>
      <c r="BQ287" s="12">
        <v>4</v>
      </c>
      <c r="BR287" s="6">
        <v>4</v>
      </c>
      <c r="BS287" s="10">
        <v>1</v>
      </c>
      <c r="BT287" s="6">
        <v>1</v>
      </c>
      <c r="BU287" s="8">
        <v>1</v>
      </c>
      <c r="BV287" s="14">
        <v>1</v>
      </c>
      <c r="BW287" s="6">
        <v>1</v>
      </c>
      <c r="BX287" s="12">
        <v>3</v>
      </c>
      <c r="BY287" s="6">
        <v>1</v>
      </c>
      <c r="BZ287" s="10">
        <v>1</v>
      </c>
      <c r="CA287" s="6">
        <v>1</v>
      </c>
      <c r="CB287" s="8">
        <v>1</v>
      </c>
      <c r="CC287" s="14">
        <v>4</v>
      </c>
      <c r="CD287" s="6">
        <v>1</v>
      </c>
      <c r="CE287" s="12">
        <v>4</v>
      </c>
      <c r="CF287" s="6">
        <v>1</v>
      </c>
      <c r="CG287" s="10">
        <v>1</v>
      </c>
      <c r="CH287" s="6">
        <v>1</v>
      </c>
      <c r="CI287" s="8">
        <v>1</v>
      </c>
      <c r="CJ287" s="14">
        <v>4</v>
      </c>
      <c r="CK287" s="58">
        <f t="shared" si="33"/>
        <v>67</v>
      </c>
      <c r="CL287" s="59">
        <f t="shared" si="34"/>
        <v>32</v>
      </c>
      <c r="CM287" s="60">
        <f t="shared" si="35"/>
        <v>31</v>
      </c>
      <c r="CN287" s="61">
        <f t="shared" si="36"/>
        <v>8</v>
      </c>
      <c r="CO287" s="62">
        <f t="shared" si="37"/>
        <v>9</v>
      </c>
      <c r="CP287" s="63">
        <f t="shared" si="38"/>
        <v>26</v>
      </c>
      <c r="CQ287" s="64">
        <f t="shared" si="39"/>
        <v>107</v>
      </c>
    </row>
    <row r="288" spans="1:95" x14ac:dyDescent="0.25">
      <c r="A288" s="1">
        <v>42170.17869212963</v>
      </c>
      <c r="B288" t="s">
        <v>956</v>
      </c>
      <c r="C288" t="s">
        <v>956</v>
      </c>
      <c r="D288" t="s">
        <v>428</v>
      </c>
      <c r="E288" t="s">
        <v>957</v>
      </c>
      <c r="F288" t="s">
        <v>196</v>
      </c>
      <c r="G288" s="29">
        <f>(SUM(R288:AF288)-'רשימות עזר'!$C$8)/'רשימות עזר'!$D$8</f>
        <v>1.6733333333333333</v>
      </c>
      <c r="H288" s="37">
        <f>(SUM(AG288+AI288+AK288+AN288+AP288+AR288+AU288+AW288+BB288+BD288+BF288+BI288+BK288+BM288+BP288+BR288+BT288+BW288+BY288+CA288+CD288+CF288+CH288)-'רשימות עזר'!$C$2)/'רשימות עזר'!$D$2</f>
        <v>0.950437317784257</v>
      </c>
      <c r="I288" s="38">
        <f>($CM288-'רשימות עזר'!$C$3)/('רשימות עזר'!$D$3)</f>
        <v>0.50476190476190474</v>
      </c>
      <c r="J288" s="39">
        <f>($CN288-'רשימות עזר'!$C$4)/('רשימות עזר'!$D$4)</f>
        <v>-0.52191235059760976</v>
      </c>
      <c r="K288" s="40">
        <f>($CO288-'רשימות עזר'!$C$5)/('רשימות עזר'!$D$5)</f>
        <v>-0.10544217687074847</v>
      </c>
      <c r="L288" s="41">
        <f>($CP288-'רשימות עזר'!$C$6)/('רשימות עזר'!$D$6)</f>
        <v>-0.21631205673758847</v>
      </c>
      <c r="M288" s="42">
        <f>(CQ288-'רשימות עזר'!$C$7)/('רשימות עזר'!$D$7)</f>
        <v>0.81693648816936526</v>
      </c>
      <c r="N288" s="73">
        <f t="shared" si="32"/>
        <v>1.2451349107513492</v>
      </c>
      <c r="O288">
        <v>6</v>
      </c>
      <c r="P288">
        <v>7</v>
      </c>
      <c r="Q288" t="b">
        <v>0</v>
      </c>
      <c r="R288" s="4">
        <v>6</v>
      </c>
      <c r="S288" s="4">
        <v>3</v>
      </c>
      <c r="T288" s="4">
        <v>3</v>
      </c>
      <c r="U288" s="4">
        <v>3</v>
      </c>
      <c r="V288" s="4">
        <v>2</v>
      </c>
      <c r="W288" s="4">
        <v>2</v>
      </c>
      <c r="X288" s="4">
        <v>8</v>
      </c>
      <c r="Y288" s="4">
        <v>8</v>
      </c>
      <c r="Z288" s="4">
        <v>2</v>
      </c>
      <c r="AA288" s="4">
        <v>2</v>
      </c>
      <c r="AB288" s="4">
        <v>7</v>
      </c>
      <c r="AC288" s="4">
        <v>4</v>
      </c>
      <c r="AD288" s="4">
        <v>8</v>
      </c>
      <c r="AE288" s="4">
        <v>6</v>
      </c>
      <c r="AF288" s="4">
        <v>4</v>
      </c>
      <c r="AG288" s="6">
        <v>3</v>
      </c>
      <c r="AH288" s="12">
        <v>3</v>
      </c>
      <c r="AI288" s="6">
        <v>2</v>
      </c>
      <c r="AJ288" s="10">
        <v>2</v>
      </c>
      <c r="AK288" s="6">
        <v>2</v>
      </c>
      <c r="AL288" s="8">
        <v>1</v>
      </c>
      <c r="AM288" s="14">
        <v>3</v>
      </c>
      <c r="AN288" s="6">
        <v>2</v>
      </c>
      <c r="AO288" s="12">
        <v>2</v>
      </c>
      <c r="AP288" s="6">
        <v>3</v>
      </c>
      <c r="AQ288" s="10">
        <v>1</v>
      </c>
      <c r="AR288" s="6">
        <v>2</v>
      </c>
      <c r="AS288" s="8">
        <v>2</v>
      </c>
      <c r="AT288" s="14">
        <v>3</v>
      </c>
      <c r="AU288" s="6">
        <v>2</v>
      </c>
      <c r="AV288" s="12">
        <v>4</v>
      </c>
      <c r="AW288" s="6">
        <v>3</v>
      </c>
      <c r="AX288" s="10">
        <v>2</v>
      </c>
      <c r="AY288" s="6">
        <v>1</v>
      </c>
      <c r="AZ288" s="8">
        <v>2</v>
      </c>
      <c r="BA288" s="14">
        <v>2</v>
      </c>
      <c r="BB288" s="6">
        <v>2</v>
      </c>
      <c r="BC288" s="12">
        <v>4</v>
      </c>
      <c r="BD288" s="6">
        <v>2</v>
      </c>
      <c r="BE288" s="10">
        <v>2</v>
      </c>
      <c r="BF288" s="6">
        <v>2</v>
      </c>
      <c r="BG288" s="8">
        <v>2</v>
      </c>
      <c r="BH288" s="14">
        <v>3</v>
      </c>
      <c r="BI288" s="6">
        <v>2</v>
      </c>
      <c r="BJ288" s="12">
        <v>4</v>
      </c>
      <c r="BK288" s="6">
        <v>3</v>
      </c>
      <c r="BL288" s="10">
        <v>1</v>
      </c>
      <c r="BM288" s="6">
        <v>2</v>
      </c>
      <c r="BN288" s="8">
        <v>2</v>
      </c>
      <c r="BO288" s="14">
        <v>3</v>
      </c>
      <c r="BP288" s="6">
        <v>2</v>
      </c>
      <c r="BQ288" s="12">
        <v>4</v>
      </c>
      <c r="BR288" s="6">
        <v>3</v>
      </c>
      <c r="BS288" s="10">
        <v>1</v>
      </c>
      <c r="BT288" s="6">
        <v>2</v>
      </c>
      <c r="BU288" s="8">
        <v>1</v>
      </c>
      <c r="BV288" s="14">
        <v>3</v>
      </c>
      <c r="BW288" s="6">
        <v>2</v>
      </c>
      <c r="BX288" s="12">
        <v>1</v>
      </c>
      <c r="BY288" s="6">
        <v>2</v>
      </c>
      <c r="BZ288" s="10">
        <v>2</v>
      </c>
      <c r="CA288" s="6">
        <v>2</v>
      </c>
      <c r="CB288" s="8">
        <v>3</v>
      </c>
      <c r="CC288" s="14">
        <v>3</v>
      </c>
      <c r="CD288" s="6">
        <v>2</v>
      </c>
      <c r="CE288" s="12">
        <v>2</v>
      </c>
      <c r="CF288" s="6">
        <v>3</v>
      </c>
      <c r="CG288" s="10">
        <v>2</v>
      </c>
      <c r="CH288" s="6">
        <v>2</v>
      </c>
      <c r="CI288" s="8">
        <v>1</v>
      </c>
      <c r="CJ288" s="14">
        <v>2</v>
      </c>
      <c r="CK288" s="58">
        <f t="shared" si="33"/>
        <v>68</v>
      </c>
      <c r="CL288" s="59">
        <f t="shared" si="34"/>
        <v>52</v>
      </c>
      <c r="CM288" s="60">
        <f t="shared" si="35"/>
        <v>24</v>
      </c>
      <c r="CN288" s="61">
        <f t="shared" si="36"/>
        <v>13</v>
      </c>
      <c r="CO288" s="62">
        <f t="shared" si="37"/>
        <v>14</v>
      </c>
      <c r="CP288" s="63">
        <f t="shared" si="38"/>
        <v>22</v>
      </c>
      <c r="CQ288" s="64">
        <f t="shared" si="39"/>
        <v>126</v>
      </c>
    </row>
    <row r="289" spans="1:95" x14ac:dyDescent="0.25">
      <c r="A289" s="1">
        <v>42172.17628472222</v>
      </c>
      <c r="B289" t="s">
        <v>980</v>
      </c>
      <c r="C289" t="s">
        <v>980</v>
      </c>
      <c r="D289" t="s">
        <v>428</v>
      </c>
      <c r="E289" t="s">
        <v>981</v>
      </c>
      <c r="F289" t="s">
        <v>196</v>
      </c>
      <c r="G289" s="29">
        <f>(SUM(R289:AF289)-'רשימות עזר'!$C$8)/'רשימות עזר'!$D$8</f>
        <v>1.74</v>
      </c>
      <c r="H289" s="37">
        <f>(SUM(AG289+AI289+AK289+AN289+AP289+AR289+AU289+AW289+BB289+BD289+BF289+BI289+BK289+BM289+BP289+BR289+BT289+BW289+BY289+CA289+CD289+CF289+CH289)-'רשימות עזר'!$C$2)/'רשימות עזר'!$D$2</f>
        <v>-1.5276967930029148</v>
      </c>
      <c r="I289" s="38">
        <f>($CM289-'רשימות עזר'!$C$3)/('רשימות עזר'!$D$3)</f>
        <v>-0.44761904761904769</v>
      </c>
      <c r="J289" s="39">
        <f>($CN289-'רשימות עזר'!$C$4)/('רשימות עזר'!$D$4)</f>
        <v>0.67330677290836638</v>
      </c>
      <c r="K289" s="40">
        <f>($CO289-'רשימות עזר'!$C$5)/('רשימות עזר'!$D$5)</f>
        <v>1.2551020408163265</v>
      </c>
      <c r="L289" s="41">
        <f>($CP289-'רשימות עזר'!$C$6)/('רשימות עזר'!$D$6)</f>
        <v>-0.92553191489361686</v>
      </c>
      <c r="M289" s="42">
        <f>(CQ289-'רשימות עזר'!$C$7)/('רשימות עזר'!$D$7)</f>
        <v>-1.0510585305105851</v>
      </c>
      <c r="N289" s="73">
        <f t="shared" si="32"/>
        <v>0.34447073474470746</v>
      </c>
      <c r="O289">
        <v>8</v>
      </c>
      <c r="P289">
        <v>1</v>
      </c>
      <c r="Q289" t="b">
        <v>0</v>
      </c>
      <c r="R289" s="4">
        <v>8</v>
      </c>
      <c r="S289" s="4">
        <v>5</v>
      </c>
      <c r="T289" s="4">
        <v>5</v>
      </c>
      <c r="U289" s="4">
        <v>8</v>
      </c>
      <c r="V289" s="4">
        <v>4</v>
      </c>
      <c r="W289" s="4">
        <v>7</v>
      </c>
      <c r="X289" s="4">
        <v>3</v>
      </c>
      <c r="Y289" s="4">
        <v>4</v>
      </c>
      <c r="Z289" s="4">
        <v>5</v>
      </c>
      <c r="AA289" s="4">
        <v>6</v>
      </c>
      <c r="AB289" s="4">
        <v>4</v>
      </c>
      <c r="AC289" s="4">
        <v>1</v>
      </c>
      <c r="AD289" s="4">
        <v>1</v>
      </c>
      <c r="AE289" s="4">
        <v>2</v>
      </c>
      <c r="AF289" s="4">
        <v>6</v>
      </c>
      <c r="AG289" s="6">
        <v>2</v>
      </c>
      <c r="AH289" s="12">
        <v>2</v>
      </c>
      <c r="AI289" s="6">
        <v>1</v>
      </c>
      <c r="AJ289" s="10">
        <v>2</v>
      </c>
      <c r="AK289" s="6">
        <v>2</v>
      </c>
      <c r="AL289" s="8">
        <v>2</v>
      </c>
      <c r="AM289" s="14">
        <v>3</v>
      </c>
      <c r="AN289" s="6">
        <v>1</v>
      </c>
      <c r="AO289" s="12">
        <v>2</v>
      </c>
      <c r="AP289" s="6">
        <v>1</v>
      </c>
      <c r="AQ289" s="10">
        <v>1</v>
      </c>
      <c r="AR289" s="6">
        <v>1</v>
      </c>
      <c r="AS289" s="8">
        <v>2</v>
      </c>
      <c r="AT289" s="14">
        <v>2</v>
      </c>
      <c r="AU289" s="6">
        <v>1</v>
      </c>
      <c r="AV289" s="12">
        <v>3</v>
      </c>
      <c r="AW289" s="6">
        <v>2</v>
      </c>
      <c r="AX289" s="10">
        <v>2</v>
      </c>
      <c r="AY289" s="6">
        <v>1</v>
      </c>
      <c r="AZ289" s="8">
        <v>2</v>
      </c>
      <c r="BA289" s="14">
        <v>3</v>
      </c>
      <c r="BB289" s="6">
        <v>3</v>
      </c>
      <c r="BC289" s="12">
        <v>3</v>
      </c>
      <c r="BD289" s="6">
        <v>1</v>
      </c>
      <c r="BE289" s="10">
        <v>3</v>
      </c>
      <c r="BF289" s="6">
        <v>2</v>
      </c>
      <c r="BG289" s="8">
        <v>2</v>
      </c>
      <c r="BH289" s="14">
        <v>3</v>
      </c>
      <c r="BI289" s="6">
        <v>1</v>
      </c>
      <c r="BJ289" s="12">
        <v>3</v>
      </c>
      <c r="BK289" s="6">
        <v>3</v>
      </c>
      <c r="BL289" s="10">
        <v>2</v>
      </c>
      <c r="BM289" s="6">
        <v>2</v>
      </c>
      <c r="BN289" s="8">
        <v>3</v>
      </c>
      <c r="BO289" s="14">
        <v>3</v>
      </c>
      <c r="BP289" s="6">
        <v>1</v>
      </c>
      <c r="BQ289" s="12">
        <v>3</v>
      </c>
      <c r="BR289" s="6">
        <v>2</v>
      </c>
      <c r="BS289" s="10">
        <v>2</v>
      </c>
      <c r="BT289" s="6">
        <v>2</v>
      </c>
      <c r="BU289" s="8">
        <v>3</v>
      </c>
      <c r="BV289" s="14">
        <v>2</v>
      </c>
      <c r="BW289" s="6">
        <v>1</v>
      </c>
      <c r="BX289" s="12">
        <v>2</v>
      </c>
      <c r="BY289" s="6">
        <v>1</v>
      </c>
      <c r="BZ289" s="10">
        <v>2</v>
      </c>
      <c r="CA289" s="6">
        <v>2</v>
      </c>
      <c r="CB289" s="8">
        <v>2</v>
      </c>
      <c r="CC289" s="14">
        <v>2</v>
      </c>
      <c r="CD289" s="6">
        <v>1</v>
      </c>
      <c r="CE289" s="12">
        <v>3</v>
      </c>
      <c r="CF289" s="6">
        <v>1</v>
      </c>
      <c r="CG289" s="10">
        <v>2</v>
      </c>
      <c r="CH289" s="6">
        <v>1</v>
      </c>
      <c r="CI289" s="8">
        <v>2</v>
      </c>
      <c r="CJ289" s="14">
        <v>2</v>
      </c>
      <c r="CK289" s="58">
        <f t="shared" si="33"/>
        <v>69</v>
      </c>
      <c r="CL289" s="59">
        <f t="shared" si="34"/>
        <v>35</v>
      </c>
      <c r="CM289" s="60">
        <f t="shared" si="35"/>
        <v>21</v>
      </c>
      <c r="CN289" s="61">
        <f t="shared" si="36"/>
        <v>16</v>
      </c>
      <c r="CO289" s="62">
        <f t="shared" si="37"/>
        <v>18</v>
      </c>
      <c r="CP289" s="63">
        <f t="shared" si="38"/>
        <v>20</v>
      </c>
      <c r="CQ289" s="64">
        <f t="shared" si="39"/>
        <v>111</v>
      </c>
    </row>
    <row r="290" spans="1:95" x14ac:dyDescent="0.25">
      <c r="A290" s="1">
        <v>42172.377754629626</v>
      </c>
      <c r="B290" t="s">
        <v>992</v>
      </c>
      <c r="C290" t="s">
        <v>992</v>
      </c>
      <c r="D290" t="s">
        <v>428</v>
      </c>
      <c r="E290" t="s">
        <v>993</v>
      </c>
      <c r="F290" t="s">
        <v>196</v>
      </c>
      <c r="G290" s="29">
        <f>(SUM(R290:AF290)-'רשימות עזר'!$C$8)/'רשימות עזר'!$D$8</f>
        <v>1.2733333333333334</v>
      </c>
      <c r="H290" s="37">
        <f>(SUM(AG290+AI290+AK290+AN290+AP290+AR290+AU290+AW290+BB290+BD290+BF290+BI290+BK290+BM290+BP290+BR290+BT290+BW290+BY290+CA290+CD290+CF290+CH290)-'רשימות עזר'!$C$2)/'רשימות עזר'!$D$2</f>
        <v>-1.0903790087463552</v>
      </c>
      <c r="I290" s="38">
        <f>($CM290-'רשימות עזר'!$C$3)/('רשימות עזר'!$D$3)</f>
        <v>1.1396825396825396</v>
      </c>
      <c r="J290" s="39">
        <f>($CN290-'רשימות עזר'!$C$4)/('רשימות עזר'!$D$4)</f>
        <v>-0.92031872509960189</v>
      </c>
      <c r="K290" s="40">
        <f>($CO290-'רשימות עזר'!$C$5)/('רשימות עזר'!$D$5)</f>
        <v>0.91496598639455762</v>
      </c>
      <c r="L290" s="41">
        <f>($CP290-'רשימות עזר'!$C$6)/('רשימות עזר'!$D$6)</f>
        <v>0.84751773049645418</v>
      </c>
      <c r="M290" s="42">
        <f>(CQ290-'רשימות עזר'!$C$7)/('רשימות עזר'!$D$7)</f>
        <v>-5.4794520547944925E-2</v>
      </c>
      <c r="N290" s="73">
        <f t="shared" si="32"/>
        <v>0.60926940639269422</v>
      </c>
      <c r="O290">
        <v>1</v>
      </c>
      <c r="P290">
        <v>2</v>
      </c>
      <c r="Q290" t="b">
        <v>0</v>
      </c>
      <c r="R290" s="4">
        <v>3</v>
      </c>
      <c r="S290" s="4">
        <v>1</v>
      </c>
      <c r="T290" s="4">
        <v>1</v>
      </c>
      <c r="U290" s="4">
        <v>1</v>
      </c>
      <c r="V290" s="4">
        <v>5</v>
      </c>
      <c r="W290" s="4">
        <v>6</v>
      </c>
      <c r="X290" s="4">
        <v>3</v>
      </c>
      <c r="Y290" s="4">
        <v>2</v>
      </c>
      <c r="Z290" s="4">
        <v>4</v>
      </c>
      <c r="AA290" s="4">
        <v>8</v>
      </c>
      <c r="AB290" s="4">
        <v>2</v>
      </c>
      <c r="AC290" s="4">
        <v>7</v>
      </c>
      <c r="AD290" s="4">
        <v>4</v>
      </c>
      <c r="AE290" s="4">
        <v>7</v>
      </c>
      <c r="AF290" s="4">
        <v>8</v>
      </c>
      <c r="AG290" s="6">
        <v>3</v>
      </c>
      <c r="AH290" s="12">
        <v>4</v>
      </c>
      <c r="AI290" s="6">
        <v>1</v>
      </c>
      <c r="AJ290" s="10">
        <v>1</v>
      </c>
      <c r="AK290" s="6">
        <v>2</v>
      </c>
      <c r="AL290" s="8">
        <v>3</v>
      </c>
      <c r="AM290" s="14">
        <v>4</v>
      </c>
      <c r="AN290" s="6">
        <v>1</v>
      </c>
      <c r="AO290" s="12">
        <v>4</v>
      </c>
      <c r="AP290" s="6">
        <v>2</v>
      </c>
      <c r="AQ290" s="10">
        <v>2</v>
      </c>
      <c r="AR290" s="6">
        <v>1</v>
      </c>
      <c r="AS290" s="8">
        <v>1</v>
      </c>
      <c r="AT290" s="14">
        <v>1</v>
      </c>
      <c r="AU290" s="6">
        <v>1</v>
      </c>
      <c r="AV290" s="12">
        <v>4</v>
      </c>
      <c r="AW290" s="6">
        <v>3</v>
      </c>
      <c r="AX290" s="10">
        <v>2</v>
      </c>
      <c r="AY290" s="6">
        <v>1</v>
      </c>
      <c r="AZ290" s="8">
        <v>1</v>
      </c>
      <c r="BA290" s="14">
        <v>4</v>
      </c>
      <c r="BB290" s="6">
        <v>1</v>
      </c>
      <c r="BC290" s="12">
        <v>4</v>
      </c>
      <c r="BD290" s="6">
        <v>2</v>
      </c>
      <c r="BE290" s="10">
        <v>1</v>
      </c>
      <c r="BF290" s="6">
        <v>1</v>
      </c>
      <c r="BG290" s="8">
        <v>3</v>
      </c>
      <c r="BH290" s="14">
        <v>3</v>
      </c>
      <c r="BI290" s="6">
        <v>3</v>
      </c>
      <c r="BJ290" s="12">
        <v>4</v>
      </c>
      <c r="BK290" s="6">
        <v>1</v>
      </c>
      <c r="BL290" s="10">
        <v>1</v>
      </c>
      <c r="BM290" s="6">
        <v>2</v>
      </c>
      <c r="BN290" s="8">
        <v>4</v>
      </c>
      <c r="BO290" s="14">
        <v>4</v>
      </c>
      <c r="BP290" s="6">
        <v>1</v>
      </c>
      <c r="BQ290" s="12">
        <v>3</v>
      </c>
      <c r="BR290" s="6">
        <v>2</v>
      </c>
      <c r="BS290" s="10">
        <v>2</v>
      </c>
      <c r="BT290" s="6">
        <v>1</v>
      </c>
      <c r="BU290" s="8">
        <v>1</v>
      </c>
      <c r="BV290" s="14">
        <v>3</v>
      </c>
      <c r="BW290" s="6">
        <v>1</v>
      </c>
      <c r="BX290" s="12">
        <v>1</v>
      </c>
      <c r="BY290" s="6">
        <v>3</v>
      </c>
      <c r="BZ290" s="10">
        <v>2</v>
      </c>
      <c r="CA290" s="6">
        <v>1</v>
      </c>
      <c r="CB290" s="8">
        <v>1</v>
      </c>
      <c r="CC290" s="14">
        <v>4</v>
      </c>
      <c r="CD290" s="6">
        <v>3</v>
      </c>
      <c r="CE290" s="12">
        <v>2</v>
      </c>
      <c r="CF290" s="6">
        <v>1</v>
      </c>
      <c r="CG290" s="10">
        <v>1</v>
      </c>
      <c r="CH290" s="6">
        <v>1</v>
      </c>
      <c r="CI290" s="8">
        <v>3</v>
      </c>
      <c r="CJ290" s="14">
        <v>2</v>
      </c>
      <c r="CK290" s="58">
        <f t="shared" si="33"/>
        <v>62</v>
      </c>
      <c r="CL290" s="59">
        <f t="shared" si="34"/>
        <v>38</v>
      </c>
      <c r="CM290" s="60">
        <f t="shared" si="35"/>
        <v>26</v>
      </c>
      <c r="CN290" s="61">
        <f t="shared" si="36"/>
        <v>12</v>
      </c>
      <c r="CO290" s="62">
        <f t="shared" si="37"/>
        <v>17</v>
      </c>
      <c r="CP290" s="63">
        <f t="shared" si="38"/>
        <v>25</v>
      </c>
      <c r="CQ290" s="64">
        <f t="shared" si="39"/>
        <v>119</v>
      </c>
    </row>
    <row r="291" spans="1:95" x14ac:dyDescent="0.25">
      <c r="A291" s="1">
        <v>42173.201481481483</v>
      </c>
      <c r="B291" t="s">
        <v>998</v>
      </c>
      <c r="C291" t="s">
        <v>998</v>
      </c>
      <c r="D291" t="s">
        <v>428</v>
      </c>
      <c r="E291" t="s">
        <v>999</v>
      </c>
      <c r="F291" t="s">
        <v>196</v>
      </c>
      <c r="G291" s="29">
        <f>(SUM(R291:AF291)-'רשימות עזר'!$C$8)/'רשימות עזר'!$D$8</f>
        <v>-5.9999999999999908E-2</v>
      </c>
      <c r="H291" s="37">
        <f>(SUM(AG291+AI291+AK291+AN291+AP291+AR291+AU291+AW291+BB291+BD291+BF291+BI291+BK291+BM291+BP291+BR291+BT291+BW291+BY291+CA291+CD291+CF291+CH291)-'רשימות עזר'!$C$2)/'רשימות עזר'!$D$2</f>
        <v>7.5801749271137475E-2</v>
      </c>
      <c r="I291" s="38">
        <f>($CM291-'רשימות עזר'!$C$3)/('רשימות עזר'!$D$3)</f>
        <v>1.4571428571428571</v>
      </c>
      <c r="J291" s="39">
        <f>($CN291-'רשימות עזר'!$C$4)/('רשימות עזר'!$D$4)</f>
        <v>-2.115537848605578</v>
      </c>
      <c r="K291" s="40">
        <f>($CO291-'רשימות עזר'!$C$5)/('רשימות עזר'!$D$5)</f>
        <v>1.2551020408163265</v>
      </c>
      <c r="L291" s="41">
        <f>($CP291-'רשימות עזר'!$C$6)/('רשימות עזר'!$D$6)</f>
        <v>1.2021276595744683</v>
      </c>
      <c r="M291" s="42">
        <f>(CQ291-'רשימות עזר'!$C$7)/('רשימות עזר'!$D$7)</f>
        <v>0.94146948941469522</v>
      </c>
      <c r="N291" s="73">
        <f t="shared" si="32"/>
        <v>0.44073474470734764</v>
      </c>
      <c r="O291">
        <v>1</v>
      </c>
      <c r="P291">
        <v>5</v>
      </c>
      <c r="Q291" t="b">
        <v>0</v>
      </c>
      <c r="R291" s="4">
        <v>7</v>
      </c>
      <c r="S291" s="4">
        <v>1</v>
      </c>
      <c r="T291" s="4">
        <v>1</v>
      </c>
      <c r="U291" s="4">
        <v>1</v>
      </c>
      <c r="V291" s="4">
        <v>1</v>
      </c>
      <c r="W291" s="4">
        <v>1</v>
      </c>
      <c r="X291" s="4">
        <v>3</v>
      </c>
      <c r="Y291" s="4">
        <v>1</v>
      </c>
      <c r="Z291" s="4">
        <v>4</v>
      </c>
      <c r="AA291" s="4">
        <v>8</v>
      </c>
      <c r="AB291" s="4">
        <v>1</v>
      </c>
      <c r="AC291" s="4">
        <v>1</v>
      </c>
      <c r="AD291" s="4">
        <v>2</v>
      </c>
      <c r="AE291" s="4">
        <v>2</v>
      </c>
      <c r="AF291" s="4">
        <v>8</v>
      </c>
      <c r="AG291" s="6">
        <v>4</v>
      </c>
      <c r="AH291" s="12">
        <v>3</v>
      </c>
      <c r="AI291" s="6">
        <v>2</v>
      </c>
      <c r="AJ291" s="10">
        <v>1</v>
      </c>
      <c r="AK291" s="6">
        <v>3</v>
      </c>
      <c r="AL291" s="8">
        <v>4</v>
      </c>
      <c r="AM291" s="14">
        <v>4</v>
      </c>
      <c r="AN291" s="6">
        <v>1</v>
      </c>
      <c r="AO291" s="12">
        <v>2</v>
      </c>
      <c r="AP291" s="6">
        <v>2</v>
      </c>
      <c r="AQ291" s="10">
        <v>1</v>
      </c>
      <c r="AR291" s="6">
        <v>1</v>
      </c>
      <c r="AS291" s="8">
        <v>2</v>
      </c>
      <c r="AT291" s="14">
        <v>2</v>
      </c>
      <c r="AU291" s="6">
        <v>1</v>
      </c>
      <c r="AV291" s="12">
        <v>4</v>
      </c>
      <c r="AW291" s="6">
        <v>2</v>
      </c>
      <c r="AX291" s="10">
        <v>1</v>
      </c>
      <c r="AY291" s="6">
        <v>1</v>
      </c>
      <c r="AZ291" s="8">
        <v>1</v>
      </c>
      <c r="BA291" s="14">
        <v>3</v>
      </c>
      <c r="BB291" s="6">
        <v>2</v>
      </c>
      <c r="BC291" s="12">
        <v>4</v>
      </c>
      <c r="BD291" s="6">
        <v>2</v>
      </c>
      <c r="BE291" s="10">
        <v>2</v>
      </c>
      <c r="BF291" s="6">
        <v>1</v>
      </c>
      <c r="BG291" s="8">
        <v>2</v>
      </c>
      <c r="BH291" s="14">
        <v>4</v>
      </c>
      <c r="BI291" s="6">
        <v>3</v>
      </c>
      <c r="BJ291" s="12">
        <v>4</v>
      </c>
      <c r="BK291" s="6">
        <v>3</v>
      </c>
      <c r="BL291" s="10">
        <v>1</v>
      </c>
      <c r="BM291" s="6">
        <v>2</v>
      </c>
      <c r="BN291" s="8">
        <v>3</v>
      </c>
      <c r="BO291" s="14">
        <v>4</v>
      </c>
      <c r="BP291" s="6">
        <v>2</v>
      </c>
      <c r="BQ291" s="12">
        <v>3</v>
      </c>
      <c r="BR291" s="6">
        <v>2</v>
      </c>
      <c r="BS291" s="10">
        <v>1</v>
      </c>
      <c r="BT291" s="6">
        <v>1</v>
      </c>
      <c r="BU291" s="8">
        <v>1</v>
      </c>
      <c r="BV291" s="14">
        <v>2</v>
      </c>
      <c r="BW291" s="6">
        <v>2</v>
      </c>
      <c r="BX291" s="12">
        <v>3</v>
      </c>
      <c r="BY291" s="6">
        <v>2</v>
      </c>
      <c r="BZ291" s="10">
        <v>1</v>
      </c>
      <c r="CA291" s="6">
        <v>1</v>
      </c>
      <c r="CB291" s="8">
        <v>3</v>
      </c>
      <c r="CC291" s="14">
        <v>3</v>
      </c>
      <c r="CD291" s="6">
        <v>3</v>
      </c>
      <c r="CE291" s="12">
        <v>4</v>
      </c>
      <c r="CF291" s="6">
        <v>2</v>
      </c>
      <c r="CG291" s="10">
        <v>1</v>
      </c>
      <c r="CH291" s="6">
        <v>2</v>
      </c>
      <c r="CI291" s="8">
        <v>2</v>
      </c>
      <c r="CJ291" s="14">
        <v>4</v>
      </c>
      <c r="CK291" s="58">
        <f t="shared" si="33"/>
        <v>42</v>
      </c>
      <c r="CL291" s="59">
        <f t="shared" si="34"/>
        <v>46</v>
      </c>
      <c r="CM291" s="60">
        <f t="shared" si="35"/>
        <v>27</v>
      </c>
      <c r="CN291" s="61">
        <f t="shared" si="36"/>
        <v>9</v>
      </c>
      <c r="CO291" s="62">
        <f t="shared" si="37"/>
        <v>18</v>
      </c>
      <c r="CP291" s="63">
        <f t="shared" si="38"/>
        <v>26</v>
      </c>
      <c r="CQ291" s="64">
        <f t="shared" si="39"/>
        <v>127</v>
      </c>
    </row>
    <row r="292" spans="1:95" x14ac:dyDescent="0.25">
      <c r="A292" s="1">
        <v>42176.034050925926</v>
      </c>
      <c r="B292" t="s">
        <v>1006</v>
      </c>
      <c r="C292" t="s">
        <v>1006</v>
      </c>
      <c r="D292" t="s">
        <v>428</v>
      </c>
      <c r="E292" t="s">
        <v>1007</v>
      </c>
      <c r="F292" t="s">
        <v>196</v>
      </c>
      <c r="G292" s="29">
        <f>(SUM(R292:AF292)-'רשימות עזר'!$C$8)/'רשימות עזר'!$D$8</f>
        <v>1.4066666666666667</v>
      </c>
      <c r="H292" s="37">
        <f>(SUM(AG292+AI292+AK292+AN292+AP292+AR292+AU292+AW292+BB292+BD292+BF292+BI292+BK292+BM292+BP292+BR292+BT292+BW292+BY292+CA292+CD292+CF292+CH292)-'רשימות עזר'!$C$2)/'רשימות עזר'!$D$2</f>
        <v>-0.21574344023323569</v>
      </c>
      <c r="I292" s="38">
        <f>($CM292-'רשימות עזר'!$C$3)/('רשימות עזר'!$D$3)</f>
        <v>-0.76507936507936514</v>
      </c>
      <c r="J292" s="39">
        <f>($CN292-'רשימות עזר'!$C$4)/('רשימות עזר'!$D$4)</f>
        <v>0.27490039840637431</v>
      </c>
      <c r="K292" s="40">
        <f>($CO292-'רשימות עזר'!$C$5)/('רשימות עזר'!$D$5)</f>
        <v>0.57482993197278898</v>
      </c>
      <c r="L292" s="41">
        <f>($CP292-'רשימות עזר'!$C$6)/('רשימות עזר'!$D$6)</f>
        <v>-0.57092198581560272</v>
      </c>
      <c r="M292" s="42">
        <f>(CQ292-'רשימות עזר'!$C$7)/('רשימות עזר'!$D$7)</f>
        <v>-0.30386052303860495</v>
      </c>
      <c r="N292" s="73">
        <f t="shared" si="32"/>
        <v>0.55140307181403092</v>
      </c>
      <c r="O292">
        <v>2</v>
      </c>
      <c r="P292">
        <v>7</v>
      </c>
      <c r="Q292" t="b">
        <v>0</v>
      </c>
      <c r="R292" s="4">
        <v>8</v>
      </c>
      <c r="S292" s="4">
        <v>1</v>
      </c>
      <c r="T292" s="4">
        <v>1</v>
      </c>
      <c r="U292" s="4">
        <v>5</v>
      </c>
      <c r="V292" s="4">
        <v>2</v>
      </c>
      <c r="W292" s="4">
        <v>2</v>
      </c>
      <c r="X292" s="4">
        <v>6</v>
      </c>
      <c r="Y292" s="4">
        <v>5</v>
      </c>
      <c r="Z292" s="4">
        <v>4</v>
      </c>
      <c r="AA292" s="4">
        <v>5</v>
      </c>
      <c r="AB292" s="4">
        <v>2</v>
      </c>
      <c r="AC292" s="4">
        <v>5</v>
      </c>
      <c r="AD292" s="4">
        <v>4</v>
      </c>
      <c r="AE292" s="4">
        <v>8</v>
      </c>
      <c r="AF292" s="4">
        <v>6</v>
      </c>
      <c r="AG292" s="6">
        <v>3</v>
      </c>
      <c r="AH292" s="12">
        <v>2</v>
      </c>
      <c r="AI292" s="6">
        <v>2</v>
      </c>
      <c r="AJ292" s="10">
        <v>2</v>
      </c>
      <c r="AK292" s="6">
        <v>2</v>
      </c>
      <c r="AL292" s="8">
        <v>2</v>
      </c>
      <c r="AM292" s="14">
        <v>2</v>
      </c>
      <c r="AN292" s="6">
        <v>1</v>
      </c>
      <c r="AO292" s="12">
        <v>3</v>
      </c>
      <c r="AP292" s="6">
        <v>3</v>
      </c>
      <c r="AQ292" s="10">
        <v>2</v>
      </c>
      <c r="AR292" s="6">
        <v>2</v>
      </c>
      <c r="AS292" s="8">
        <v>2</v>
      </c>
      <c r="AT292" s="14">
        <v>3</v>
      </c>
      <c r="AU292" s="6">
        <v>1</v>
      </c>
      <c r="AV292" s="12">
        <v>3</v>
      </c>
      <c r="AW292" s="6">
        <v>3</v>
      </c>
      <c r="AX292" s="10">
        <v>2</v>
      </c>
      <c r="AY292" s="6">
        <v>1</v>
      </c>
      <c r="AZ292" s="8">
        <v>2</v>
      </c>
      <c r="BA292" s="14">
        <v>2</v>
      </c>
      <c r="BB292" s="6">
        <v>2</v>
      </c>
      <c r="BC292" s="12">
        <v>2</v>
      </c>
      <c r="BD292" s="6">
        <v>2</v>
      </c>
      <c r="BE292" s="10">
        <v>1</v>
      </c>
      <c r="BF292" s="6">
        <v>2</v>
      </c>
      <c r="BG292" s="8">
        <v>2</v>
      </c>
      <c r="BH292" s="14">
        <v>3</v>
      </c>
      <c r="BI292" s="6">
        <v>2</v>
      </c>
      <c r="BJ292" s="12">
        <v>3</v>
      </c>
      <c r="BK292" s="6">
        <v>2</v>
      </c>
      <c r="BL292" s="10">
        <v>2</v>
      </c>
      <c r="BM292" s="6">
        <v>1</v>
      </c>
      <c r="BN292" s="8">
        <v>2</v>
      </c>
      <c r="BO292" s="14">
        <v>4</v>
      </c>
      <c r="BP292" s="6">
        <v>1</v>
      </c>
      <c r="BQ292" s="12">
        <v>3</v>
      </c>
      <c r="BR292" s="6">
        <v>2</v>
      </c>
      <c r="BS292" s="10">
        <v>2</v>
      </c>
      <c r="BT292" s="6">
        <v>3</v>
      </c>
      <c r="BU292" s="8">
        <v>2</v>
      </c>
      <c r="BV292" s="14">
        <v>2</v>
      </c>
      <c r="BW292" s="6">
        <v>1</v>
      </c>
      <c r="BX292" s="12">
        <v>2</v>
      </c>
      <c r="BY292" s="6">
        <v>2</v>
      </c>
      <c r="BZ292" s="10">
        <v>2</v>
      </c>
      <c r="CA292" s="6">
        <v>2</v>
      </c>
      <c r="CB292" s="8">
        <v>2</v>
      </c>
      <c r="CC292" s="14">
        <v>3</v>
      </c>
      <c r="CD292" s="6">
        <v>1</v>
      </c>
      <c r="CE292" s="12">
        <v>2</v>
      </c>
      <c r="CF292" s="6">
        <v>2</v>
      </c>
      <c r="CG292" s="10">
        <v>2</v>
      </c>
      <c r="CH292" s="6">
        <v>2</v>
      </c>
      <c r="CI292" s="8">
        <v>2</v>
      </c>
      <c r="CJ292" s="14">
        <v>2</v>
      </c>
      <c r="CK292" s="58">
        <f t="shared" si="33"/>
        <v>64</v>
      </c>
      <c r="CL292" s="59">
        <f t="shared" si="34"/>
        <v>44</v>
      </c>
      <c r="CM292" s="60">
        <f t="shared" si="35"/>
        <v>20</v>
      </c>
      <c r="CN292" s="61">
        <f t="shared" si="36"/>
        <v>15</v>
      </c>
      <c r="CO292" s="62">
        <f t="shared" si="37"/>
        <v>16</v>
      </c>
      <c r="CP292" s="63">
        <f t="shared" si="38"/>
        <v>21</v>
      </c>
      <c r="CQ292" s="64">
        <f t="shared" si="39"/>
        <v>117</v>
      </c>
    </row>
    <row r="293" spans="1:95" x14ac:dyDescent="0.25">
      <c r="A293" s="1">
        <v>42176.182604166665</v>
      </c>
      <c r="B293" t="s">
        <v>1008</v>
      </c>
      <c r="C293" t="s">
        <v>1008</v>
      </c>
      <c r="D293" t="s">
        <v>428</v>
      </c>
      <c r="E293" t="s">
        <v>1009</v>
      </c>
      <c r="F293" t="s">
        <v>196</v>
      </c>
      <c r="G293" s="29">
        <f>(SUM(R293:AF293)-'רשימות עזר'!$C$8)/'רשימות עזר'!$D$8</f>
        <v>3.0066666666666668</v>
      </c>
      <c r="H293" s="37">
        <f>(SUM(AG293+AI293+AK293+AN293+AP293+AR293+AU293+AW293+BB293+BD293+BF293+BI293+BK293+BM293+BP293+BR293+BT293+BW293+BY293+CA293+CD293+CF293+CH293)-'רשימות עזר'!$C$2)/'רשימות עזר'!$D$2</f>
        <v>-0.5072886297376088</v>
      </c>
      <c r="I293" s="38">
        <f>($CM293-'רשימות עזר'!$C$3)/('רשימות עזר'!$D$3)</f>
        <v>-1.0825396825396827</v>
      </c>
      <c r="J293" s="39">
        <f>($CN293-'רשימות עזר'!$C$4)/('רשימות עזר'!$D$4)</f>
        <v>-1.318725099601594</v>
      </c>
      <c r="K293" s="40">
        <f>($CO293-'רשימות עזר'!$C$5)/('רשימות עזר'!$D$5)</f>
        <v>1.9353741496598638</v>
      </c>
      <c r="L293" s="41">
        <f>($CP293-'רשימות עזר'!$C$6)/('רשימות עזר'!$D$6)</f>
        <v>-1.6347517730496453</v>
      </c>
      <c r="M293" s="42">
        <f>(CQ293-'רשימות עזר'!$C$7)/('רשימות עזר'!$D$7)</f>
        <v>-1.0510585305105851</v>
      </c>
      <c r="N293" s="73">
        <f t="shared" si="32"/>
        <v>0.97780406807804088</v>
      </c>
      <c r="O293">
        <v>1</v>
      </c>
      <c r="P293">
        <v>4</v>
      </c>
      <c r="Q293" t="b">
        <v>0</v>
      </c>
      <c r="R293" s="4">
        <v>5</v>
      </c>
      <c r="S293" s="4">
        <v>8</v>
      </c>
      <c r="T293" s="4">
        <v>5</v>
      </c>
      <c r="U293" s="4">
        <v>5</v>
      </c>
      <c r="V293" s="4">
        <v>8</v>
      </c>
      <c r="W293" s="4">
        <v>4</v>
      </c>
      <c r="X293" s="4">
        <v>8</v>
      </c>
      <c r="Y293" s="4">
        <v>3</v>
      </c>
      <c r="Z293" s="4">
        <v>8</v>
      </c>
      <c r="AA293" s="4">
        <v>8</v>
      </c>
      <c r="AB293" s="4">
        <v>7</v>
      </c>
      <c r="AC293" s="4">
        <v>2</v>
      </c>
      <c r="AD293" s="4">
        <v>3</v>
      </c>
      <c r="AE293" s="4">
        <v>8</v>
      </c>
      <c r="AF293" s="4">
        <v>6</v>
      </c>
      <c r="AG293" s="6">
        <v>3</v>
      </c>
      <c r="AH293" s="12">
        <v>2</v>
      </c>
      <c r="AI293" s="6">
        <v>1</v>
      </c>
      <c r="AJ293" s="10">
        <v>1</v>
      </c>
      <c r="AK293" s="6">
        <v>2</v>
      </c>
      <c r="AL293" s="8">
        <v>3</v>
      </c>
      <c r="AM293" s="14">
        <v>2</v>
      </c>
      <c r="AN293" s="6">
        <v>1</v>
      </c>
      <c r="AO293" s="12">
        <v>1</v>
      </c>
      <c r="AP293" s="6">
        <v>2</v>
      </c>
      <c r="AQ293" s="10">
        <v>1</v>
      </c>
      <c r="AR293" s="6">
        <v>3</v>
      </c>
      <c r="AS293" s="8">
        <v>2</v>
      </c>
      <c r="AT293" s="14">
        <v>2</v>
      </c>
      <c r="AU293" s="6">
        <v>1</v>
      </c>
      <c r="AV293" s="12">
        <v>3</v>
      </c>
      <c r="AW293" s="6">
        <v>2</v>
      </c>
      <c r="AX293" s="10">
        <v>1</v>
      </c>
      <c r="AY293" s="6">
        <v>1</v>
      </c>
      <c r="AZ293" s="8">
        <v>2</v>
      </c>
      <c r="BA293" s="14">
        <v>2</v>
      </c>
      <c r="BB293" s="6">
        <v>2</v>
      </c>
      <c r="BC293" s="12">
        <v>3</v>
      </c>
      <c r="BD293" s="6">
        <v>2</v>
      </c>
      <c r="BE293" s="10">
        <v>2</v>
      </c>
      <c r="BF293" s="6">
        <v>1</v>
      </c>
      <c r="BG293" s="8">
        <v>3</v>
      </c>
      <c r="BH293" s="14">
        <v>3</v>
      </c>
      <c r="BI293" s="6">
        <v>2</v>
      </c>
      <c r="BJ293" s="12">
        <v>3</v>
      </c>
      <c r="BK293" s="6">
        <v>2</v>
      </c>
      <c r="BL293" s="10">
        <v>1</v>
      </c>
      <c r="BM293" s="6">
        <v>2</v>
      </c>
      <c r="BN293" s="8">
        <v>3</v>
      </c>
      <c r="BO293" s="14">
        <v>2</v>
      </c>
      <c r="BP293" s="6">
        <v>1</v>
      </c>
      <c r="BQ293" s="12">
        <v>2</v>
      </c>
      <c r="BR293" s="6">
        <v>2</v>
      </c>
      <c r="BS293" s="10">
        <v>2</v>
      </c>
      <c r="BT293" s="6">
        <v>2</v>
      </c>
      <c r="BU293" s="8">
        <v>2</v>
      </c>
      <c r="BV293" s="14">
        <v>2</v>
      </c>
      <c r="BW293" s="6">
        <v>2</v>
      </c>
      <c r="BX293" s="12">
        <v>2</v>
      </c>
      <c r="BY293" s="6">
        <v>2</v>
      </c>
      <c r="BZ293" s="10">
        <v>1</v>
      </c>
      <c r="CA293" s="6">
        <v>2</v>
      </c>
      <c r="CB293" s="8">
        <v>3</v>
      </c>
      <c r="CC293" s="14">
        <v>3</v>
      </c>
      <c r="CD293" s="6">
        <v>2</v>
      </c>
      <c r="CE293" s="12">
        <v>3</v>
      </c>
      <c r="CF293" s="6">
        <v>1</v>
      </c>
      <c r="CG293" s="10">
        <v>2</v>
      </c>
      <c r="CH293" s="6">
        <v>2</v>
      </c>
      <c r="CI293" s="8">
        <v>2</v>
      </c>
      <c r="CJ293" s="14">
        <v>2</v>
      </c>
      <c r="CK293" s="58">
        <f t="shared" si="33"/>
        <v>88</v>
      </c>
      <c r="CL293" s="59">
        <f t="shared" si="34"/>
        <v>42</v>
      </c>
      <c r="CM293" s="60">
        <f t="shared" si="35"/>
        <v>19</v>
      </c>
      <c r="CN293" s="61">
        <f t="shared" si="36"/>
        <v>11</v>
      </c>
      <c r="CO293" s="62">
        <f t="shared" si="37"/>
        <v>20</v>
      </c>
      <c r="CP293" s="63">
        <f t="shared" si="38"/>
        <v>18</v>
      </c>
      <c r="CQ293" s="64">
        <f t="shared" si="39"/>
        <v>111</v>
      </c>
    </row>
    <row r="294" spans="1:95" x14ac:dyDescent="0.25">
      <c r="A294" s="1">
        <v>42176.450821759259</v>
      </c>
      <c r="B294" t="s">
        <v>1012</v>
      </c>
      <c r="C294" t="s">
        <v>1012</v>
      </c>
      <c r="D294" t="s">
        <v>428</v>
      </c>
      <c r="E294" t="s">
        <v>1013</v>
      </c>
      <c r="F294" t="s">
        <v>196</v>
      </c>
      <c r="G294" s="29">
        <f>(SUM(R294:AF294)-'רשימות עזר'!$C$8)/'רשימות עזר'!$D$8</f>
        <v>-0.92666666666666653</v>
      </c>
      <c r="H294" s="37">
        <f>(SUM(AG294+AI294+AK294+AN294+AP294+AR294+AU294+AW294+BB294+BD294+BF294+BI294+BK294+BM294+BP294+BR294+BT294+BW294+BY294+CA294+CD294+CF294+CH294)-'רשימות עזר'!$C$2)/'רשימות עזר'!$D$2</f>
        <v>-1.2361516034985418</v>
      </c>
      <c r="I294" s="38">
        <f>($CM294-'רשימות עזר'!$C$3)/('רשימות עזר'!$D$3)</f>
        <v>-0.1301587301587302</v>
      </c>
      <c r="J294" s="39">
        <f>($CN294-'רשימות עזר'!$C$4)/('רשימות עזר'!$D$4)</f>
        <v>-0.12350597609561774</v>
      </c>
      <c r="K294" s="40">
        <f>($CO294-'רשימות עזר'!$C$5)/('רשימות עזר'!$D$5)</f>
        <v>0.57482993197278898</v>
      </c>
      <c r="L294" s="41">
        <f>($CP294-'רשימות עזר'!$C$6)/('רשימות עזר'!$D$6)</f>
        <v>-0.57092198581560272</v>
      </c>
      <c r="M294" s="42">
        <f>(CQ294-'רשימות עזר'!$C$7)/('רשימות עזר'!$D$7)</f>
        <v>-1.0510585305105851</v>
      </c>
      <c r="N294" s="73">
        <f t="shared" si="32"/>
        <v>-0.9888625985886258</v>
      </c>
      <c r="O294">
        <v>3</v>
      </c>
      <c r="P294">
        <v>8</v>
      </c>
      <c r="Q294" t="b">
        <v>0</v>
      </c>
      <c r="R294" s="4">
        <v>3</v>
      </c>
      <c r="S294" s="4">
        <v>1</v>
      </c>
      <c r="T294" s="4">
        <v>2</v>
      </c>
      <c r="U294" s="4">
        <v>3</v>
      </c>
      <c r="V294" s="4">
        <v>2</v>
      </c>
      <c r="W294" s="4">
        <v>2</v>
      </c>
      <c r="X294" s="4">
        <v>1</v>
      </c>
      <c r="Y294" s="4">
        <v>1</v>
      </c>
      <c r="Z294" s="4">
        <v>2</v>
      </c>
      <c r="AA294" s="4">
        <v>3</v>
      </c>
      <c r="AB294" s="4">
        <v>2</v>
      </c>
      <c r="AC294" s="4">
        <v>2</v>
      </c>
      <c r="AD294" s="4">
        <v>2</v>
      </c>
      <c r="AE294" s="4">
        <v>2</v>
      </c>
      <c r="AF294" s="4">
        <v>1</v>
      </c>
      <c r="AG294" s="6">
        <v>3</v>
      </c>
      <c r="AH294" s="12">
        <v>3</v>
      </c>
      <c r="AI294" s="6">
        <v>1</v>
      </c>
      <c r="AJ294" s="10">
        <v>2</v>
      </c>
      <c r="AK294" s="6">
        <v>2</v>
      </c>
      <c r="AL294" s="8">
        <v>1</v>
      </c>
      <c r="AM294" s="14">
        <v>2</v>
      </c>
      <c r="AN294" s="6">
        <v>1</v>
      </c>
      <c r="AO294" s="12">
        <v>2</v>
      </c>
      <c r="AP294" s="6">
        <v>1</v>
      </c>
      <c r="AQ294" s="10">
        <v>1</v>
      </c>
      <c r="AR294" s="6">
        <v>1</v>
      </c>
      <c r="AS294" s="8">
        <v>2</v>
      </c>
      <c r="AT294" s="14">
        <v>2</v>
      </c>
      <c r="AU294" s="6">
        <v>1</v>
      </c>
      <c r="AV294" s="12">
        <v>3</v>
      </c>
      <c r="AW294" s="6">
        <v>2</v>
      </c>
      <c r="AX294" s="10">
        <v>2</v>
      </c>
      <c r="AY294" s="6">
        <v>1</v>
      </c>
      <c r="AZ294" s="8">
        <v>2</v>
      </c>
      <c r="BA294" s="14">
        <v>3</v>
      </c>
      <c r="BB294" s="6">
        <v>1</v>
      </c>
      <c r="BC294" s="12">
        <v>3</v>
      </c>
      <c r="BD294" s="6">
        <v>1</v>
      </c>
      <c r="BE294" s="10">
        <v>2</v>
      </c>
      <c r="BF294" s="6">
        <v>2</v>
      </c>
      <c r="BG294" s="8">
        <v>2</v>
      </c>
      <c r="BH294" s="14">
        <v>3</v>
      </c>
      <c r="BI294" s="6">
        <v>2</v>
      </c>
      <c r="BJ294" s="12">
        <v>3</v>
      </c>
      <c r="BK294" s="6">
        <v>3</v>
      </c>
      <c r="BL294" s="10">
        <v>2</v>
      </c>
      <c r="BM294" s="6">
        <v>1</v>
      </c>
      <c r="BN294" s="8">
        <v>3</v>
      </c>
      <c r="BO294" s="14">
        <v>3</v>
      </c>
      <c r="BP294" s="6">
        <v>1</v>
      </c>
      <c r="BQ294" s="12">
        <v>2</v>
      </c>
      <c r="BR294" s="6">
        <v>2</v>
      </c>
      <c r="BS294" s="10">
        <v>2</v>
      </c>
      <c r="BT294" s="6">
        <v>2</v>
      </c>
      <c r="BU294" s="8">
        <v>2</v>
      </c>
      <c r="BV294" s="14">
        <v>2</v>
      </c>
      <c r="BW294" s="6">
        <v>1</v>
      </c>
      <c r="BX294" s="12">
        <v>2</v>
      </c>
      <c r="BY294" s="6">
        <v>2</v>
      </c>
      <c r="BZ294" s="10">
        <v>2</v>
      </c>
      <c r="CA294" s="6">
        <v>2</v>
      </c>
      <c r="CB294" s="8">
        <v>2</v>
      </c>
      <c r="CC294" s="14">
        <v>3</v>
      </c>
      <c r="CD294" s="6">
        <v>2</v>
      </c>
      <c r="CE294" s="12">
        <v>4</v>
      </c>
      <c r="CF294" s="6">
        <v>2</v>
      </c>
      <c r="CG294" s="10">
        <v>1</v>
      </c>
      <c r="CH294" s="6">
        <v>1</v>
      </c>
      <c r="CI294" s="8">
        <v>2</v>
      </c>
      <c r="CJ294" s="14">
        <v>3</v>
      </c>
      <c r="CK294" s="58">
        <f t="shared" si="33"/>
        <v>29</v>
      </c>
      <c r="CL294" s="59">
        <f t="shared" si="34"/>
        <v>37</v>
      </c>
      <c r="CM294" s="60">
        <f t="shared" si="35"/>
        <v>22</v>
      </c>
      <c r="CN294" s="61">
        <f t="shared" si="36"/>
        <v>14</v>
      </c>
      <c r="CO294" s="62">
        <f t="shared" si="37"/>
        <v>16</v>
      </c>
      <c r="CP294" s="63">
        <f t="shared" si="38"/>
        <v>21</v>
      </c>
      <c r="CQ294" s="64">
        <f t="shared" si="39"/>
        <v>111</v>
      </c>
    </row>
    <row r="295" spans="1:95" x14ac:dyDescent="0.25">
      <c r="A295" s="1">
        <v>41708.221724537034</v>
      </c>
      <c r="B295" t="s">
        <v>84</v>
      </c>
      <c r="C295" t="s">
        <v>84</v>
      </c>
      <c r="D295" t="s">
        <v>73</v>
      </c>
      <c r="E295" t="s">
        <v>85</v>
      </c>
      <c r="F295" t="s">
        <v>86</v>
      </c>
      <c r="G295" s="29">
        <f>(SUM(R295:AF295)-'רשימות עזר'!$C$8)/'רשימות עזר'!$D$8</f>
        <v>-1.5266666666666666</v>
      </c>
      <c r="H295" s="37">
        <f>(SUM(AG295+AI295+AK295+AN295+AP295+AR295+AU295+AW295+BB295+BD295+BF295+BI295+BK295+BM295+BP295+BR295+BT295+BW295+BY295+CA295+CD295+CF295+CH295)-'רשימות עזר'!$C$2)/'רשימות עזר'!$D$2</f>
        <v>-1.5276967930029148</v>
      </c>
      <c r="I295" s="38">
        <f>($CM295-'רשימות עזר'!$C$3)/('רשימות עזר'!$D$3)</f>
        <v>2.0920634920634922</v>
      </c>
      <c r="J295" s="39">
        <f>($CN295-'רשימות עזר'!$C$4)/('רשימות עזר'!$D$4)</f>
        <v>-0.52191235059760976</v>
      </c>
      <c r="K295" s="40">
        <f>($CO295-'רשימות עזר'!$C$5)/('רשימות עזר'!$D$5)</f>
        <v>-1.806122448979592</v>
      </c>
      <c r="L295" s="41">
        <f>($CP295-'רשימות עזר'!$C$6)/('רשימות עזר'!$D$6)</f>
        <v>1.9113475177304968</v>
      </c>
      <c r="M295" s="42">
        <f>(CQ295-'רשימות עזר'!$C$7)/('רשימות עזר'!$D$7)</f>
        <v>-0.55292652552926502</v>
      </c>
      <c r="N295" s="73">
        <f t="shared" si="32"/>
        <v>-1.0397965960979658</v>
      </c>
      <c r="O295">
        <v>1</v>
      </c>
      <c r="P295">
        <v>5</v>
      </c>
      <c r="Q295" t="s">
        <v>64</v>
      </c>
      <c r="R295" s="4">
        <v>2</v>
      </c>
      <c r="S295" s="4">
        <v>1</v>
      </c>
      <c r="T295" s="4">
        <v>1</v>
      </c>
      <c r="U295" s="4">
        <v>1</v>
      </c>
      <c r="V295" s="4">
        <v>2</v>
      </c>
      <c r="W295" s="4">
        <v>1</v>
      </c>
      <c r="X295" s="4">
        <v>1</v>
      </c>
      <c r="Y295" s="4">
        <v>1</v>
      </c>
      <c r="Z295" s="4">
        <v>1</v>
      </c>
      <c r="AA295" s="4">
        <v>1</v>
      </c>
      <c r="AB295" s="4">
        <v>1</v>
      </c>
      <c r="AC295" s="4">
        <v>1</v>
      </c>
      <c r="AD295" s="4">
        <v>2</v>
      </c>
      <c r="AE295" s="4">
        <v>2</v>
      </c>
      <c r="AF295" s="4">
        <v>2</v>
      </c>
      <c r="AG295" s="6">
        <v>4</v>
      </c>
      <c r="AH295" s="12">
        <v>3</v>
      </c>
      <c r="AI295" s="6">
        <v>2</v>
      </c>
      <c r="AJ295" s="10">
        <v>1</v>
      </c>
      <c r="AK295" s="6">
        <v>2</v>
      </c>
      <c r="AL295" s="8">
        <v>1</v>
      </c>
      <c r="AM295" s="14">
        <v>3</v>
      </c>
      <c r="AN295" s="6">
        <v>1</v>
      </c>
      <c r="AO295" s="12">
        <v>4</v>
      </c>
      <c r="AP295" s="6">
        <v>1</v>
      </c>
      <c r="AQ295" s="10">
        <v>1</v>
      </c>
      <c r="AR295" s="6">
        <v>1</v>
      </c>
      <c r="AS295" s="8">
        <v>1</v>
      </c>
      <c r="AT295" s="14">
        <v>3</v>
      </c>
      <c r="AU295" s="6">
        <v>1</v>
      </c>
      <c r="AV295" s="12">
        <v>4</v>
      </c>
      <c r="AW295" s="6">
        <v>1</v>
      </c>
      <c r="AX295" s="10">
        <v>1</v>
      </c>
      <c r="AY295" s="6">
        <v>1</v>
      </c>
      <c r="AZ295" s="8">
        <v>1</v>
      </c>
      <c r="BA295" s="14">
        <v>3</v>
      </c>
      <c r="BB295" s="6">
        <v>1</v>
      </c>
      <c r="BC295" s="12">
        <v>3</v>
      </c>
      <c r="BD295" s="6">
        <v>1</v>
      </c>
      <c r="BE295" s="10">
        <v>3</v>
      </c>
      <c r="BF295" s="6">
        <v>1</v>
      </c>
      <c r="BG295" s="8">
        <v>2</v>
      </c>
      <c r="BH295" s="14">
        <v>4</v>
      </c>
      <c r="BI295" s="6">
        <v>1</v>
      </c>
      <c r="BJ295" s="12">
        <v>4</v>
      </c>
      <c r="BK295" s="6">
        <v>2</v>
      </c>
      <c r="BL295" s="10">
        <v>2</v>
      </c>
      <c r="BM295" s="6">
        <v>2</v>
      </c>
      <c r="BN295" s="8">
        <v>1</v>
      </c>
      <c r="BO295" s="14">
        <v>4</v>
      </c>
      <c r="BP295" s="6">
        <v>2</v>
      </c>
      <c r="BQ295" s="12">
        <v>4</v>
      </c>
      <c r="BR295" s="6">
        <v>3</v>
      </c>
      <c r="BS295" s="10">
        <v>1</v>
      </c>
      <c r="BT295" s="6">
        <v>1</v>
      </c>
      <c r="BU295" s="8">
        <v>1</v>
      </c>
      <c r="BV295" s="14">
        <v>3</v>
      </c>
      <c r="BW295" s="6">
        <v>3</v>
      </c>
      <c r="BX295" s="12">
        <v>3</v>
      </c>
      <c r="BY295" s="6">
        <v>1</v>
      </c>
      <c r="BZ295" s="10">
        <v>3</v>
      </c>
      <c r="CA295" s="6">
        <v>1</v>
      </c>
      <c r="CB295" s="8">
        <v>1</v>
      </c>
      <c r="CC295" s="14">
        <v>4</v>
      </c>
      <c r="CD295" s="6">
        <v>1</v>
      </c>
      <c r="CE295" s="12">
        <v>4</v>
      </c>
      <c r="CF295" s="6">
        <v>1</v>
      </c>
      <c r="CG295" s="10">
        <v>1</v>
      </c>
      <c r="CH295" s="6">
        <v>1</v>
      </c>
      <c r="CI295" s="8">
        <v>1</v>
      </c>
      <c r="CJ295" s="14">
        <v>4</v>
      </c>
      <c r="CK295" s="58">
        <f t="shared" si="33"/>
        <v>20</v>
      </c>
      <c r="CL295" s="59">
        <f t="shared" si="34"/>
        <v>35</v>
      </c>
      <c r="CM295" s="60">
        <f t="shared" si="35"/>
        <v>29</v>
      </c>
      <c r="CN295" s="61">
        <f t="shared" si="36"/>
        <v>13</v>
      </c>
      <c r="CO295" s="62">
        <f t="shared" si="37"/>
        <v>9</v>
      </c>
      <c r="CP295" s="63">
        <f t="shared" si="38"/>
        <v>28</v>
      </c>
      <c r="CQ295" s="64">
        <f t="shared" si="39"/>
        <v>115</v>
      </c>
    </row>
    <row r="296" spans="1:95" x14ac:dyDescent="0.25">
      <c r="A296" s="1">
        <v>41708.388055555559</v>
      </c>
      <c r="B296" t="s">
        <v>89</v>
      </c>
      <c r="C296" t="s">
        <v>89</v>
      </c>
      <c r="D296" t="s">
        <v>73</v>
      </c>
      <c r="E296" t="s">
        <v>90</v>
      </c>
      <c r="F296" t="s">
        <v>86</v>
      </c>
      <c r="G296" s="29">
        <f>(SUM(R296:AF296)-'רשימות עזר'!$C$8)/'רשימות עזר'!$D$8</f>
        <v>-1.1266666666666665</v>
      </c>
      <c r="H296" s="37">
        <f>(SUM(AG296+AI296+AK296+AN296+AP296+AR296+AU296+AW296+BB296+BD296+BF296+BI296+BK296+BM296+BP296+BR296+BT296+BW296+BY296+CA296+CD296+CF296+CH296)-'רשימות עזר'!$C$2)/'רשימות עזר'!$D$2</f>
        <v>-0.79883381924198205</v>
      </c>
      <c r="I296" s="38">
        <f>($CM296-'רשימות עזר'!$C$3)/('רשימות עזר'!$D$3)</f>
        <v>0.18730158730158727</v>
      </c>
      <c r="J296" s="39">
        <f>($CN296-'רשימות עזר'!$C$4)/('רשימות עזר'!$D$4)</f>
        <v>1.0717131474103585</v>
      </c>
      <c r="K296" s="40">
        <f>($CO296-'רשימות עזר'!$C$5)/('רשימות עזר'!$D$5)</f>
        <v>-1.4659863945578233</v>
      </c>
      <c r="L296" s="41">
        <f>($CP296-'רשימות עזר'!$C$6)/('רשימות עזר'!$D$6)</f>
        <v>-0.21631205673758847</v>
      </c>
      <c r="M296" s="42">
        <f>(CQ296-'רשימות עזר'!$C$7)/('רשימות עזר'!$D$7)</f>
        <v>-0.80199252801992504</v>
      </c>
      <c r="N296" s="73">
        <f t="shared" si="32"/>
        <v>-0.96432959734329571</v>
      </c>
      <c r="O296">
        <v>1</v>
      </c>
      <c r="P296">
        <v>5</v>
      </c>
      <c r="Q296" t="b">
        <v>0</v>
      </c>
      <c r="R296" s="4">
        <v>2</v>
      </c>
      <c r="S296" s="4">
        <v>1</v>
      </c>
      <c r="T296" s="4">
        <v>1</v>
      </c>
      <c r="U296" s="4">
        <v>2</v>
      </c>
      <c r="V296" s="4">
        <v>2</v>
      </c>
      <c r="W296" s="4">
        <v>2</v>
      </c>
      <c r="X296" s="4">
        <v>3</v>
      </c>
      <c r="Y296" s="4">
        <v>1</v>
      </c>
      <c r="Z296" s="4">
        <v>1</v>
      </c>
      <c r="AA296" s="4">
        <v>3</v>
      </c>
      <c r="AB296" s="4">
        <v>1</v>
      </c>
      <c r="AC296" s="4">
        <v>1</v>
      </c>
      <c r="AD296" s="4">
        <v>2</v>
      </c>
      <c r="AE296" s="4">
        <v>3</v>
      </c>
      <c r="AF296" s="4">
        <v>1</v>
      </c>
      <c r="AG296" s="6">
        <v>3</v>
      </c>
      <c r="AH296" s="12">
        <v>3</v>
      </c>
      <c r="AI296" s="6">
        <v>1</v>
      </c>
      <c r="AJ296" s="10">
        <v>2</v>
      </c>
      <c r="AK296" s="6">
        <v>2</v>
      </c>
      <c r="AL296" s="8">
        <v>1</v>
      </c>
      <c r="AM296" s="14">
        <v>3</v>
      </c>
      <c r="AN296" s="6">
        <v>1</v>
      </c>
      <c r="AO296" s="12">
        <v>2</v>
      </c>
      <c r="AP296" s="6">
        <v>2</v>
      </c>
      <c r="AQ296" s="10">
        <v>2</v>
      </c>
      <c r="AR296" s="6">
        <v>2</v>
      </c>
      <c r="AS296" s="8">
        <v>2</v>
      </c>
      <c r="AT296" s="14">
        <v>2</v>
      </c>
      <c r="AU296" s="6">
        <v>1</v>
      </c>
      <c r="AV296" s="12">
        <v>3</v>
      </c>
      <c r="AW296" s="6">
        <v>2</v>
      </c>
      <c r="AX296" s="10">
        <v>2</v>
      </c>
      <c r="AY296" s="6">
        <v>1</v>
      </c>
      <c r="AZ296" s="8">
        <v>1</v>
      </c>
      <c r="BA296" s="14">
        <v>3</v>
      </c>
      <c r="BB296" s="6">
        <v>1</v>
      </c>
      <c r="BC296" s="12">
        <v>3</v>
      </c>
      <c r="BD296" s="6">
        <v>2</v>
      </c>
      <c r="BE296" s="10">
        <v>3</v>
      </c>
      <c r="BF296" s="6">
        <v>1</v>
      </c>
      <c r="BG296" s="8">
        <v>2</v>
      </c>
      <c r="BH296" s="14">
        <v>3</v>
      </c>
      <c r="BI296" s="6">
        <v>2</v>
      </c>
      <c r="BJ296" s="12">
        <v>3</v>
      </c>
      <c r="BK296" s="6">
        <v>3</v>
      </c>
      <c r="BL296" s="10">
        <v>2</v>
      </c>
      <c r="BM296" s="6">
        <v>1</v>
      </c>
      <c r="BN296" s="8">
        <v>1</v>
      </c>
      <c r="BO296" s="14">
        <v>3</v>
      </c>
      <c r="BP296" s="6">
        <v>2</v>
      </c>
      <c r="BQ296" s="12">
        <v>3</v>
      </c>
      <c r="BR296" s="6">
        <v>2</v>
      </c>
      <c r="BS296" s="10">
        <v>2</v>
      </c>
      <c r="BT296" s="6">
        <v>2</v>
      </c>
      <c r="BU296" s="8">
        <v>1</v>
      </c>
      <c r="BV296" s="14">
        <v>3</v>
      </c>
      <c r="BW296" s="6">
        <v>2</v>
      </c>
      <c r="BX296" s="12">
        <v>3</v>
      </c>
      <c r="BY296" s="6">
        <v>2</v>
      </c>
      <c r="BZ296" s="10">
        <v>2</v>
      </c>
      <c r="CA296" s="6">
        <v>2</v>
      </c>
      <c r="CB296" s="8">
        <v>1</v>
      </c>
      <c r="CC296" s="14">
        <v>2</v>
      </c>
      <c r="CD296" s="6">
        <v>1</v>
      </c>
      <c r="CE296" s="12">
        <v>3</v>
      </c>
      <c r="CF296" s="6">
        <v>1</v>
      </c>
      <c r="CG296" s="10">
        <v>2</v>
      </c>
      <c r="CH296" s="6">
        <v>2</v>
      </c>
      <c r="CI296" s="8">
        <v>1</v>
      </c>
      <c r="CJ296" s="14">
        <v>3</v>
      </c>
      <c r="CK296" s="58">
        <f t="shared" si="33"/>
        <v>26</v>
      </c>
      <c r="CL296" s="59">
        <f t="shared" si="34"/>
        <v>40</v>
      </c>
      <c r="CM296" s="60">
        <f t="shared" si="35"/>
        <v>23</v>
      </c>
      <c r="CN296" s="61">
        <f t="shared" si="36"/>
        <v>17</v>
      </c>
      <c r="CO296" s="62">
        <f t="shared" si="37"/>
        <v>10</v>
      </c>
      <c r="CP296" s="63">
        <f t="shared" si="38"/>
        <v>22</v>
      </c>
      <c r="CQ296" s="64">
        <f t="shared" si="39"/>
        <v>113</v>
      </c>
    </row>
    <row r="297" spans="1:95" x14ac:dyDescent="0.25">
      <c r="A297" s="1">
        <v>41709.238888888889</v>
      </c>
      <c r="B297" t="s">
        <v>91</v>
      </c>
      <c r="C297" t="s">
        <v>91</v>
      </c>
      <c r="D297" t="s">
        <v>73</v>
      </c>
      <c r="E297" t="s">
        <v>92</v>
      </c>
      <c r="F297" t="s">
        <v>86</v>
      </c>
      <c r="G297" s="29">
        <f>(SUM(R297:AF297)-'רשימות עזר'!$C$8)/'רשימות עזר'!$D$8</f>
        <v>-0.79333333333333322</v>
      </c>
      <c r="H297" s="37">
        <f>(SUM(AG297+AI297+AK297+AN297+AP297+AR297+AU297+AW297+BB297+BD297+BF297+BI297+BK297+BM297+BP297+BR297+BT297+BW297+BY297+CA297+CD297+CF297+CH297)-'רשימות עזר'!$C$2)/'רשימות עזר'!$D$2</f>
        <v>7.5801749271137475E-2</v>
      </c>
      <c r="I297" s="38">
        <f>($CM297-'רשימות עזר'!$C$3)/('רשימות עזר'!$D$3)</f>
        <v>0.50476190476190474</v>
      </c>
      <c r="J297" s="39">
        <f>($CN297-'רשימות עזר'!$C$4)/('רשימות עזר'!$D$4)</f>
        <v>-0.12350597609561774</v>
      </c>
      <c r="K297" s="40">
        <f>($CO297-'רשימות עזר'!$C$5)/('רשימות עזר'!$D$5)</f>
        <v>-0.44557823129251717</v>
      </c>
      <c r="L297" s="41">
        <f>($CP297-'רשימות עזר'!$C$6)/('רשימות עזר'!$D$6)</f>
        <v>0.49290780141843993</v>
      </c>
      <c r="M297" s="42">
        <f>(CQ297-'רשימות עזר'!$C$7)/('רשימות עזר'!$D$7)</f>
        <v>0.31880448318804516</v>
      </c>
      <c r="N297" s="73">
        <f t="shared" si="32"/>
        <v>-0.23726442507264403</v>
      </c>
      <c r="O297">
        <v>6</v>
      </c>
      <c r="P297">
        <v>7</v>
      </c>
      <c r="Q297" t="b">
        <v>0</v>
      </c>
      <c r="R297" s="4">
        <v>2</v>
      </c>
      <c r="S297" s="4">
        <v>1</v>
      </c>
      <c r="T297" s="4">
        <v>1</v>
      </c>
      <c r="U297" s="4">
        <v>2</v>
      </c>
      <c r="V297" s="4">
        <v>2</v>
      </c>
      <c r="W297" s="4">
        <v>2</v>
      </c>
      <c r="X297" s="4">
        <v>1</v>
      </c>
      <c r="Y297" s="4">
        <v>1</v>
      </c>
      <c r="Z297" s="4">
        <v>2</v>
      </c>
      <c r="AA297" s="4">
        <v>1</v>
      </c>
      <c r="AB297" s="4">
        <v>2</v>
      </c>
      <c r="AC297" s="4">
        <v>4</v>
      </c>
      <c r="AD297" s="4">
        <v>2</v>
      </c>
      <c r="AE297" s="4">
        <v>2</v>
      </c>
      <c r="AF297" s="4">
        <v>6</v>
      </c>
      <c r="AG297" s="6">
        <v>3</v>
      </c>
      <c r="AH297" s="12">
        <v>3</v>
      </c>
      <c r="AI297" s="6">
        <v>1</v>
      </c>
      <c r="AJ297" s="10">
        <v>2</v>
      </c>
      <c r="AK297" s="6">
        <v>1</v>
      </c>
      <c r="AL297" s="8">
        <v>2</v>
      </c>
      <c r="AM297" s="14">
        <v>4</v>
      </c>
      <c r="AN297" s="6">
        <v>1</v>
      </c>
      <c r="AO297" s="12">
        <v>1</v>
      </c>
      <c r="AP297" s="6">
        <v>3</v>
      </c>
      <c r="AQ297" s="10">
        <v>1</v>
      </c>
      <c r="AR297" s="6">
        <v>2</v>
      </c>
      <c r="AS297" s="8">
        <v>1</v>
      </c>
      <c r="AT297" s="14">
        <v>2</v>
      </c>
      <c r="AU297" s="6">
        <v>1</v>
      </c>
      <c r="AV297" s="12">
        <v>4</v>
      </c>
      <c r="AW297" s="6">
        <v>3</v>
      </c>
      <c r="AX297" s="10">
        <v>1</v>
      </c>
      <c r="AY297" s="6">
        <v>1</v>
      </c>
      <c r="AZ297" s="8">
        <v>1</v>
      </c>
      <c r="BA297" s="14">
        <v>2</v>
      </c>
      <c r="BB297" s="6">
        <v>3</v>
      </c>
      <c r="BC297" s="12">
        <v>4</v>
      </c>
      <c r="BD297" s="6">
        <v>3</v>
      </c>
      <c r="BE297" s="10">
        <v>3</v>
      </c>
      <c r="BF297" s="6">
        <v>2</v>
      </c>
      <c r="BG297" s="8">
        <v>2</v>
      </c>
      <c r="BH297" s="14">
        <v>4</v>
      </c>
      <c r="BI297" s="6">
        <v>2</v>
      </c>
      <c r="BJ297" s="12">
        <v>4</v>
      </c>
      <c r="BK297" s="6">
        <v>3</v>
      </c>
      <c r="BL297" s="10">
        <v>2</v>
      </c>
      <c r="BM297" s="6">
        <v>2</v>
      </c>
      <c r="BN297" s="8">
        <v>2</v>
      </c>
      <c r="BO297" s="14">
        <v>3</v>
      </c>
      <c r="BP297" s="6">
        <v>2</v>
      </c>
      <c r="BQ297" s="12">
        <v>2</v>
      </c>
      <c r="BR297" s="6">
        <v>3</v>
      </c>
      <c r="BS297" s="10">
        <v>2</v>
      </c>
      <c r="BT297" s="6">
        <v>2</v>
      </c>
      <c r="BU297" s="8">
        <v>2</v>
      </c>
      <c r="BV297" s="14">
        <v>2</v>
      </c>
      <c r="BW297" s="6">
        <v>2</v>
      </c>
      <c r="BX297" s="12">
        <v>2</v>
      </c>
      <c r="BY297" s="6">
        <v>3</v>
      </c>
      <c r="BZ297" s="10">
        <v>2</v>
      </c>
      <c r="CA297" s="6">
        <v>1</v>
      </c>
      <c r="CB297" s="8">
        <v>2</v>
      </c>
      <c r="CC297" s="14">
        <v>3</v>
      </c>
      <c r="CD297" s="6">
        <v>1</v>
      </c>
      <c r="CE297" s="12">
        <v>4</v>
      </c>
      <c r="CF297" s="6">
        <v>1</v>
      </c>
      <c r="CG297" s="10">
        <v>1</v>
      </c>
      <c r="CH297" s="6">
        <v>1</v>
      </c>
      <c r="CI297" s="8">
        <v>1</v>
      </c>
      <c r="CJ297" s="14">
        <v>4</v>
      </c>
      <c r="CK297" s="58">
        <f t="shared" si="33"/>
        <v>31</v>
      </c>
      <c r="CL297" s="59">
        <f t="shared" si="34"/>
        <v>46</v>
      </c>
      <c r="CM297" s="60">
        <f t="shared" si="35"/>
        <v>24</v>
      </c>
      <c r="CN297" s="61">
        <f t="shared" si="36"/>
        <v>14</v>
      </c>
      <c r="CO297" s="62">
        <f t="shared" si="37"/>
        <v>13</v>
      </c>
      <c r="CP297" s="63">
        <f t="shared" si="38"/>
        <v>24</v>
      </c>
      <c r="CQ297" s="64">
        <f t="shared" si="39"/>
        <v>122</v>
      </c>
    </row>
    <row r="298" spans="1:95" x14ac:dyDescent="0.25">
      <c r="A298" s="1">
        <v>41709.288437499999</v>
      </c>
      <c r="B298" t="s">
        <v>93</v>
      </c>
      <c r="C298" t="s">
        <v>93</v>
      </c>
      <c r="D298" t="s">
        <v>73</v>
      </c>
      <c r="E298" t="s">
        <v>94</v>
      </c>
      <c r="F298" t="s">
        <v>86</v>
      </c>
      <c r="G298" s="29">
        <f>(SUM(R298:AF298)-'רשימות עזר'!$C$8)/'רשימות עזר'!$D$8</f>
        <v>0.6066666666666668</v>
      </c>
      <c r="H298" s="37">
        <f>(SUM(AG298+AI298+AK298+AN298+AP298+AR298+AU298+AW298+BB298+BD298+BF298+BI298+BK298+BM298+BP298+BR298+BT298+BW298+BY298+CA298+CD298+CF298+CH298)-'רשימות עזר'!$C$2)/'רשימות עזר'!$D$2</f>
        <v>-6.9970845481049107E-2</v>
      </c>
      <c r="I298" s="38">
        <f>($CM298-'רשימות עזר'!$C$3)/('רשימות עזר'!$D$3)</f>
        <v>-0.44761904761904769</v>
      </c>
      <c r="J298" s="39">
        <f>($CN298-'רשימות עזר'!$C$4)/('רשימות עזר'!$D$4)</f>
        <v>0.67330677290836638</v>
      </c>
      <c r="K298" s="40">
        <f>($CO298-'רשימות עזר'!$C$5)/('רשימות עזר'!$D$5)</f>
        <v>0.23469387755102025</v>
      </c>
      <c r="L298" s="41">
        <f>($CP298-'רשימות עזר'!$C$6)/('רשימות עזר'!$D$6)</f>
        <v>0.13829787234042573</v>
      </c>
      <c r="M298" s="42">
        <f>(CQ298-'רשימות עזר'!$C$7)/('רשימות עזר'!$D$7)</f>
        <v>0.44333748443337517</v>
      </c>
      <c r="N298" s="73">
        <f t="shared" si="32"/>
        <v>0.52500207555002099</v>
      </c>
      <c r="O298">
        <v>1</v>
      </c>
      <c r="P298">
        <v>3</v>
      </c>
      <c r="Q298" t="b">
        <v>0</v>
      </c>
      <c r="R298" s="4">
        <v>3</v>
      </c>
      <c r="S298" s="4">
        <v>1</v>
      </c>
      <c r="T298" s="4">
        <v>3</v>
      </c>
      <c r="U298" s="4">
        <v>1</v>
      </c>
      <c r="V298" s="4">
        <v>2</v>
      </c>
      <c r="W298" s="4">
        <v>7</v>
      </c>
      <c r="X298" s="4">
        <v>3</v>
      </c>
      <c r="Y298" s="4">
        <v>2</v>
      </c>
      <c r="Z298" s="4">
        <v>1</v>
      </c>
      <c r="AA298" s="4">
        <v>8</v>
      </c>
      <c r="AB298" s="4">
        <v>1</v>
      </c>
      <c r="AC298" s="4">
        <v>6</v>
      </c>
      <c r="AD298" s="4">
        <v>5</v>
      </c>
      <c r="AE298" s="4">
        <v>4</v>
      </c>
      <c r="AF298" s="4">
        <v>5</v>
      </c>
      <c r="AG298" s="6">
        <v>3</v>
      </c>
      <c r="AH298" s="12">
        <v>3</v>
      </c>
      <c r="AI298" s="6">
        <v>2</v>
      </c>
      <c r="AJ298" s="10">
        <v>2</v>
      </c>
      <c r="AK298" s="6">
        <v>2</v>
      </c>
      <c r="AL298" s="8">
        <v>2</v>
      </c>
      <c r="AM298" s="14">
        <v>3</v>
      </c>
      <c r="AN298" s="6">
        <v>1</v>
      </c>
      <c r="AO298" s="12">
        <v>2</v>
      </c>
      <c r="AP298" s="6">
        <v>2</v>
      </c>
      <c r="AQ298" s="10">
        <v>2</v>
      </c>
      <c r="AR298" s="6">
        <v>2</v>
      </c>
      <c r="AS298" s="8">
        <v>2</v>
      </c>
      <c r="AT298" s="14">
        <v>3</v>
      </c>
      <c r="AU298" s="6">
        <v>1</v>
      </c>
      <c r="AV298" s="12">
        <v>3</v>
      </c>
      <c r="AW298" s="6">
        <v>2</v>
      </c>
      <c r="AX298" s="10">
        <v>1</v>
      </c>
      <c r="AY298" s="6">
        <v>3</v>
      </c>
      <c r="AZ298" s="8">
        <v>1</v>
      </c>
      <c r="BA298" s="14">
        <v>3</v>
      </c>
      <c r="BB298" s="6">
        <v>1</v>
      </c>
      <c r="BC298" s="12">
        <v>3</v>
      </c>
      <c r="BD298" s="6">
        <v>2</v>
      </c>
      <c r="BE298" s="10">
        <v>3</v>
      </c>
      <c r="BF298" s="6">
        <v>2</v>
      </c>
      <c r="BG298" s="8">
        <v>2</v>
      </c>
      <c r="BH298" s="14">
        <v>3</v>
      </c>
      <c r="BI298" s="6">
        <v>2</v>
      </c>
      <c r="BJ298" s="12">
        <v>3</v>
      </c>
      <c r="BK298" s="6">
        <v>3</v>
      </c>
      <c r="BL298" s="10">
        <v>2</v>
      </c>
      <c r="BM298" s="6">
        <v>2</v>
      </c>
      <c r="BN298" s="8">
        <v>2</v>
      </c>
      <c r="BO298" s="14">
        <v>3</v>
      </c>
      <c r="BP298" s="6">
        <v>2</v>
      </c>
      <c r="BQ298" s="12">
        <v>3</v>
      </c>
      <c r="BR298" s="6">
        <v>2</v>
      </c>
      <c r="BS298" s="10">
        <v>2</v>
      </c>
      <c r="BT298" s="6">
        <v>2</v>
      </c>
      <c r="BU298" s="8">
        <v>2</v>
      </c>
      <c r="BV298" s="14">
        <v>2</v>
      </c>
      <c r="BW298" s="6">
        <v>2</v>
      </c>
      <c r="BX298" s="12">
        <v>2</v>
      </c>
      <c r="BY298" s="6">
        <v>2</v>
      </c>
      <c r="BZ298" s="10">
        <v>2</v>
      </c>
      <c r="CA298" s="6">
        <v>2</v>
      </c>
      <c r="CB298" s="8">
        <v>2</v>
      </c>
      <c r="CC298" s="14">
        <v>3</v>
      </c>
      <c r="CD298" s="6">
        <v>2</v>
      </c>
      <c r="CE298" s="12">
        <v>2</v>
      </c>
      <c r="CF298" s="6">
        <v>2</v>
      </c>
      <c r="CG298" s="10">
        <v>2</v>
      </c>
      <c r="CH298" s="6">
        <v>2</v>
      </c>
      <c r="CI298" s="8">
        <v>2</v>
      </c>
      <c r="CJ298" s="14">
        <v>3</v>
      </c>
      <c r="CK298" s="58">
        <f t="shared" si="33"/>
        <v>52</v>
      </c>
      <c r="CL298" s="59">
        <f t="shared" si="34"/>
        <v>45</v>
      </c>
      <c r="CM298" s="60">
        <f t="shared" si="35"/>
        <v>21</v>
      </c>
      <c r="CN298" s="61">
        <f t="shared" si="36"/>
        <v>16</v>
      </c>
      <c r="CO298" s="62">
        <f t="shared" si="37"/>
        <v>15</v>
      </c>
      <c r="CP298" s="63">
        <f t="shared" si="38"/>
        <v>23</v>
      </c>
      <c r="CQ298" s="64">
        <f t="shared" si="39"/>
        <v>123</v>
      </c>
    </row>
    <row r="299" spans="1:95" x14ac:dyDescent="0.25">
      <c r="A299" s="1">
        <v>41710.215567129628</v>
      </c>
      <c r="B299" t="s">
        <v>97</v>
      </c>
      <c r="C299" t="s">
        <v>97</v>
      </c>
      <c r="D299" t="s">
        <v>73</v>
      </c>
      <c r="E299" t="s">
        <v>98</v>
      </c>
      <c r="F299" t="s">
        <v>86</v>
      </c>
      <c r="G299" s="29">
        <f>(SUM(R299:AF299)-'רשימות עזר'!$C$8)/'רשימות עזר'!$D$8</f>
        <v>6.6666666666667616E-3</v>
      </c>
      <c r="H299" s="37">
        <f>(SUM(AG299+AI299+AK299+AN299+AP299+AR299+AU299+AW299+BB299+BD299+BF299+BI299+BK299+BM299+BP299+BR299+BT299+BW299+BY299+CA299+CD299+CF299+CH299)-'רשימות עזר'!$C$2)/'רשימות עזר'!$D$2</f>
        <v>-1.0903790087463552</v>
      </c>
      <c r="I299" s="38">
        <f>($CM299-'רשימות עזר'!$C$3)/('רשימות עזר'!$D$3)</f>
        <v>1.1396825396825396</v>
      </c>
      <c r="J299" s="39">
        <f>($CN299-'רשימות עזר'!$C$4)/('רשימות עזר'!$D$4)</f>
        <v>-1.7171314741035859</v>
      </c>
      <c r="K299" s="40">
        <f>($CO299-'רשימות עזר'!$C$5)/('רשימות עזר'!$D$5)</f>
        <v>0.57482993197278898</v>
      </c>
      <c r="L299" s="41">
        <f>($CP299-'רשימות עזר'!$C$6)/('רשימות עזר'!$D$6)</f>
        <v>0.13829787234042573</v>
      </c>
      <c r="M299" s="42">
        <f>(CQ299-'רשימות עזר'!$C$7)/('רשימות עזר'!$D$7)</f>
        <v>-0.67745952677459509</v>
      </c>
      <c r="N299" s="73">
        <f t="shared" si="32"/>
        <v>-0.33539643005396419</v>
      </c>
      <c r="O299">
        <v>1</v>
      </c>
      <c r="P299">
        <v>7</v>
      </c>
      <c r="Q299" t="b">
        <v>0</v>
      </c>
      <c r="R299" s="4">
        <v>3</v>
      </c>
      <c r="S299" s="4">
        <v>1</v>
      </c>
      <c r="T299" s="4">
        <v>3</v>
      </c>
      <c r="U299" s="4">
        <v>3</v>
      </c>
      <c r="V299" s="4">
        <v>2</v>
      </c>
      <c r="W299" s="4">
        <v>2</v>
      </c>
      <c r="X299" s="4">
        <v>3</v>
      </c>
      <c r="Y299" s="4">
        <v>3</v>
      </c>
      <c r="Z299" s="4">
        <v>3</v>
      </c>
      <c r="AA299" s="4">
        <v>3</v>
      </c>
      <c r="AB299" s="4">
        <v>2</v>
      </c>
      <c r="AC299" s="4">
        <v>4</v>
      </c>
      <c r="AD299" s="4">
        <v>1</v>
      </c>
      <c r="AE299" s="4">
        <v>3</v>
      </c>
      <c r="AF299" s="4">
        <v>7</v>
      </c>
      <c r="AG299" s="6">
        <v>2</v>
      </c>
      <c r="AH299" s="12">
        <v>4</v>
      </c>
      <c r="AI299" s="6">
        <v>1</v>
      </c>
      <c r="AJ299" s="10">
        <v>2</v>
      </c>
      <c r="AK299" s="6">
        <v>1</v>
      </c>
      <c r="AL299" s="8">
        <v>2</v>
      </c>
      <c r="AM299" s="14">
        <v>3</v>
      </c>
      <c r="AN299" s="6">
        <v>1</v>
      </c>
      <c r="AO299" s="12">
        <v>3</v>
      </c>
      <c r="AP299" s="6">
        <v>2</v>
      </c>
      <c r="AQ299" s="10">
        <v>1</v>
      </c>
      <c r="AR299" s="6">
        <v>1</v>
      </c>
      <c r="AS299" s="8">
        <v>2</v>
      </c>
      <c r="AT299" s="14">
        <v>2</v>
      </c>
      <c r="AU299" s="6">
        <v>1</v>
      </c>
      <c r="AV299" s="12">
        <v>3</v>
      </c>
      <c r="AW299" s="6">
        <v>2</v>
      </c>
      <c r="AX299" s="10">
        <v>1</v>
      </c>
      <c r="AY299" s="6">
        <v>1</v>
      </c>
      <c r="AZ299" s="8">
        <v>2</v>
      </c>
      <c r="BA299" s="14">
        <v>3</v>
      </c>
      <c r="BB299" s="6">
        <v>2</v>
      </c>
      <c r="BC299" s="12">
        <v>3</v>
      </c>
      <c r="BD299" s="6">
        <v>1</v>
      </c>
      <c r="BE299" s="10">
        <v>2</v>
      </c>
      <c r="BF299" s="6">
        <v>2</v>
      </c>
      <c r="BG299" s="8">
        <v>2</v>
      </c>
      <c r="BH299" s="14">
        <v>3</v>
      </c>
      <c r="BI299" s="6">
        <v>3</v>
      </c>
      <c r="BJ299" s="12">
        <v>4</v>
      </c>
      <c r="BK299" s="6">
        <v>2</v>
      </c>
      <c r="BL299" s="10">
        <v>1</v>
      </c>
      <c r="BM299" s="6">
        <v>2</v>
      </c>
      <c r="BN299" s="8">
        <v>2</v>
      </c>
      <c r="BO299" s="14">
        <v>4</v>
      </c>
      <c r="BP299" s="6">
        <v>2</v>
      </c>
      <c r="BQ299" s="12">
        <v>4</v>
      </c>
      <c r="BR299" s="6">
        <v>2</v>
      </c>
      <c r="BS299" s="10">
        <v>1</v>
      </c>
      <c r="BT299" s="6">
        <v>1</v>
      </c>
      <c r="BU299" s="8">
        <v>1</v>
      </c>
      <c r="BV299" s="14">
        <v>3</v>
      </c>
      <c r="BW299" s="6">
        <v>3</v>
      </c>
      <c r="BX299" s="12">
        <v>2</v>
      </c>
      <c r="BY299" s="6">
        <v>1</v>
      </c>
      <c r="BZ299" s="10">
        <v>1</v>
      </c>
      <c r="CA299" s="6">
        <v>1</v>
      </c>
      <c r="CB299" s="8">
        <v>3</v>
      </c>
      <c r="CC299" s="14">
        <v>3</v>
      </c>
      <c r="CD299" s="6">
        <v>3</v>
      </c>
      <c r="CE299" s="12">
        <v>3</v>
      </c>
      <c r="CF299" s="6">
        <v>1</v>
      </c>
      <c r="CG299" s="10">
        <v>1</v>
      </c>
      <c r="CH299" s="6">
        <v>1</v>
      </c>
      <c r="CI299" s="8">
        <v>2</v>
      </c>
      <c r="CJ299" s="14">
        <v>2</v>
      </c>
      <c r="CK299" s="58">
        <f t="shared" si="33"/>
        <v>43</v>
      </c>
      <c r="CL299" s="59">
        <f t="shared" si="34"/>
        <v>38</v>
      </c>
      <c r="CM299" s="60">
        <f t="shared" si="35"/>
        <v>26</v>
      </c>
      <c r="CN299" s="61">
        <f t="shared" si="36"/>
        <v>10</v>
      </c>
      <c r="CO299" s="62">
        <f t="shared" si="37"/>
        <v>16</v>
      </c>
      <c r="CP299" s="63">
        <f t="shared" si="38"/>
        <v>23</v>
      </c>
      <c r="CQ299" s="64">
        <f t="shared" si="39"/>
        <v>114</v>
      </c>
    </row>
    <row r="300" spans="1:95" x14ac:dyDescent="0.25">
      <c r="A300" s="1">
        <v>41714.364074074074</v>
      </c>
      <c r="B300" t="s">
        <v>103</v>
      </c>
      <c r="C300" t="s">
        <v>103</v>
      </c>
      <c r="D300" t="s">
        <v>73</v>
      </c>
      <c r="E300" t="s">
        <v>104</v>
      </c>
      <c r="F300" t="s">
        <v>86</v>
      </c>
      <c r="G300" s="29">
        <f>(SUM(R300:AF300)-'רשימות עזר'!$C$8)/'רשימות עזר'!$D$8</f>
        <v>1.74</v>
      </c>
      <c r="H300" s="37">
        <f>(SUM(AG300+AI300+AK300+AN300+AP300+AR300+AU300+AW300+BB300+BD300+BF300+BI300+BK300+BM300+BP300+BR300+BT300+BW300+BY300+CA300+CD300+CF300+CH300)-'רשימות עזר'!$C$2)/'רשימות עזר'!$D$2</f>
        <v>0.80466472303207037</v>
      </c>
      <c r="I300" s="38">
        <f>($CM300-'רשימות עזר'!$C$3)/('רשימות עזר'!$D$3)</f>
        <v>1.4571428571428571</v>
      </c>
      <c r="J300" s="39">
        <f>($CN300-'רשימות עזר'!$C$4)/('רשימות עזר'!$D$4)</f>
        <v>0.27490039840637431</v>
      </c>
      <c r="K300" s="40">
        <f>($CO300-'רשימות עזר'!$C$5)/('רשימות עזר'!$D$5)</f>
        <v>0.23469387755102025</v>
      </c>
      <c r="L300" s="41">
        <f>($CP300-'רשימות עזר'!$C$6)/('רשימות עזר'!$D$6)</f>
        <v>1.9113475177304968</v>
      </c>
      <c r="M300" s="42">
        <f>(CQ300-'רשימות עזר'!$C$7)/('רשימות עזר'!$D$7)</f>
        <v>2.1867995018679953</v>
      </c>
      <c r="N300" s="73">
        <f t="shared" si="32"/>
        <v>1.9633997509339975</v>
      </c>
      <c r="O300">
        <v>1</v>
      </c>
      <c r="P300">
        <v>7</v>
      </c>
      <c r="Q300" t="b">
        <v>0</v>
      </c>
      <c r="R300" s="4">
        <v>5</v>
      </c>
      <c r="S300" s="4">
        <v>1</v>
      </c>
      <c r="T300" s="4">
        <v>7</v>
      </c>
      <c r="U300" s="4">
        <v>3</v>
      </c>
      <c r="V300" s="4">
        <v>4</v>
      </c>
      <c r="W300" s="4">
        <v>5</v>
      </c>
      <c r="X300" s="4">
        <v>8</v>
      </c>
      <c r="Y300" s="4">
        <v>1</v>
      </c>
      <c r="Z300" s="4">
        <v>4</v>
      </c>
      <c r="AA300" s="4">
        <v>8</v>
      </c>
      <c r="AB300" s="4">
        <v>1</v>
      </c>
      <c r="AC300" s="4">
        <v>4</v>
      </c>
      <c r="AD300" s="4">
        <v>8</v>
      </c>
      <c r="AE300" s="4">
        <v>4</v>
      </c>
      <c r="AF300" s="4">
        <v>6</v>
      </c>
      <c r="AG300" s="6">
        <v>4</v>
      </c>
      <c r="AH300" s="12">
        <v>3</v>
      </c>
      <c r="AI300" s="6">
        <v>1</v>
      </c>
      <c r="AJ300" s="10">
        <v>3</v>
      </c>
      <c r="AK300" s="6">
        <v>1</v>
      </c>
      <c r="AL300" s="8">
        <v>1</v>
      </c>
      <c r="AM300" s="14">
        <v>3</v>
      </c>
      <c r="AN300" s="6">
        <v>1</v>
      </c>
      <c r="AO300" s="12">
        <v>3</v>
      </c>
      <c r="AP300" s="6">
        <v>1</v>
      </c>
      <c r="AQ300" s="10">
        <v>3</v>
      </c>
      <c r="AR300" s="6">
        <v>2</v>
      </c>
      <c r="AS300" s="8">
        <v>1</v>
      </c>
      <c r="AT300" s="14">
        <v>2</v>
      </c>
      <c r="AU300" s="6">
        <v>1</v>
      </c>
      <c r="AV300" s="12">
        <v>4</v>
      </c>
      <c r="AW300" s="6">
        <v>4</v>
      </c>
      <c r="AX300" s="10">
        <v>3</v>
      </c>
      <c r="AY300" s="6">
        <v>1</v>
      </c>
      <c r="AZ300" s="8">
        <v>1</v>
      </c>
      <c r="BA300" s="14">
        <v>4</v>
      </c>
      <c r="BB300" s="6">
        <v>2</v>
      </c>
      <c r="BC300" s="12">
        <v>4</v>
      </c>
      <c r="BD300" s="6">
        <v>1</v>
      </c>
      <c r="BE300" s="10">
        <v>1</v>
      </c>
      <c r="BF300" s="6">
        <v>2</v>
      </c>
      <c r="BG300" s="8">
        <v>1</v>
      </c>
      <c r="BH300" s="14">
        <v>4</v>
      </c>
      <c r="BI300" s="6">
        <v>2</v>
      </c>
      <c r="BJ300" s="12">
        <v>4</v>
      </c>
      <c r="BK300" s="6">
        <v>4</v>
      </c>
      <c r="BL300" s="10">
        <v>1</v>
      </c>
      <c r="BM300" s="6">
        <v>4</v>
      </c>
      <c r="BN300" s="8">
        <v>4</v>
      </c>
      <c r="BO300" s="14">
        <v>4</v>
      </c>
      <c r="BP300" s="6">
        <v>3</v>
      </c>
      <c r="BQ300" s="12">
        <v>3</v>
      </c>
      <c r="BR300" s="6">
        <v>2</v>
      </c>
      <c r="BS300" s="10">
        <v>2</v>
      </c>
      <c r="BT300" s="6">
        <v>2</v>
      </c>
      <c r="BU300" s="8">
        <v>2</v>
      </c>
      <c r="BV300" s="14">
        <v>3</v>
      </c>
      <c r="BW300" s="6">
        <v>4</v>
      </c>
      <c r="BX300" s="12">
        <v>2</v>
      </c>
      <c r="BY300" s="6">
        <v>2</v>
      </c>
      <c r="BZ300" s="10">
        <v>1</v>
      </c>
      <c r="CA300" s="6">
        <v>1</v>
      </c>
      <c r="CB300" s="8">
        <v>4</v>
      </c>
      <c r="CC300" s="14">
        <v>4</v>
      </c>
      <c r="CD300" s="6">
        <v>2</v>
      </c>
      <c r="CE300" s="12">
        <v>4</v>
      </c>
      <c r="CF300" s="6">
        <v>1</v>
      </c>
      <c r="CG300" s="10">
        <v>1</v>
      </c>
      <c r="CH300" s="6">
        <v>4</v>
      </c>
      <c r="CI300" s="8">
        <v>1</v>
      </c>
      <c r="CJ300" s="14">
        <v>4</v>
      </c>
      <c r="CK300" s="58">
        <f t="shared" si="33"/>
        <v>69</v>
      </c>
      <c r="CL300" s="59">
        <f t="shared" si="34"/>
        <v>51</v>
      </c>
      <c r="CM300" s="60">
        <f t="shared" si="35"/>
        <v>27</v>
      </c>
      <c r="CN300" s="61">
        <f t="shared" si="36"/>
        <v>15</v>
      </c>
      <c r="CO300" s="62">
        <f t="shared" si="37"/>
        <v>15</v>
      </c>
      <c r="CP300" s="63">
        <f t="shared" si="38"/>
        <v>28</v>
      </c>
      <c r="CQ300" s="64">
        <f t="shared" si="39"/>
        <v>137</v>
      </c>
    </row>
    <row r="301" spans="1:95" x14ac:dyDescent="0.25">
      <c r="A301" s="1">
        <v>41716.445439814815</v>
      </c>
      <c r="B301" t="s">
        <v>107</v>
      </c>
      <c r="C301" t="s">
        <v>107</v>
      </c>
      <c r="D301" t="s">
        <v>73</v>
      </c>
      <c r="E301" t="s">
        <v>108</v>
      </c>
      <c r="F301" t="s">
        <v>86</v>
      </c>
      <c r="G301" s="29">
        <f>(SUM(R301:AF301)-'רשימות עזר'!$C$8)/'רשימות עזר'!$D$8</f>
        <v>-0.52666666666666662</v>
      </c>
      <c r="H301" s="37">
        <f>(SUM(AG301+AI301+AK301+AN301+AP301+AR301+AU301+AW301+BB301+BD301+BF301+BI301+BK301+BM301+BP301+BR301+BT301+BW301+BY301+CA301+CD301+CF301+CH301)-'רשימות עזר'!$C$2)/'רשימות עזר'!$D$2</f>
        <v>0.51311953352769724</v>
      </c>
      <c r="I301" s="38">
        <f>($CM301-'רשימות עזר'!$C$3)/('רשימות עזר'!$D$3)</f>
        <v>-0.76507936507936514</v>
      </c>
      <c r="J301" s="39">
        <f>($CN301-'רשימות עזר'!$C$4)/('רשימות עזר'!$D$4)</f>
        <v>-0.12350597609561774</v>
      </c>
      <c r="K301" s="40">
        <f>($CO301-'רשימות עזר'!$C$5)/('רשימות עזר'!$D$5)</f>
        <v>1.9353741496598638</v>
      </c>
      <c r="L301" s="41">
        <f>($CP301-'רשימות עזר'!$C$6)/('רשימות עזר'!$D$6)</f>
        <v>-0.21631205673758847</v>
      </c>
      <c r="M301" s="42">
        <f>(CQ301-'רשימות עזר'!$C$7)/('רשימות עזר'!$D$7)</f>
        <v>0.81693648816936526</v>
      </c>
      <c r="N301" s="73">
        <f t="shared" si="32"/>
        <v>0.14513491075134932</v>
      </c>
      <c r="O301">
        <v>1</v>
      </c>
      <c r="P301">
        <v>5</v>
      </c>
      <c r="Q301" t="b">
        <v>0</v>
      </c>
      <c r="R301" s="4">
        <v>4</v>
      </c>
      <c r="S301" s="4">
        <v>1</v>
      </c>
      <c r="T301" s="4">
        <v>1</v>
      </c>
      <c r="U301" s="4">
        <v>1</v>
      </c>
      <c r="V301" s="4">
        <v>2</v>
      </c>
      <c r="W301" s="4">
        <v>1</v>
      </c>
      <c r="X301" s="4">
        <v>1</v>
      </c>
      <c r="Y301" s="4">
        <v>1</v>
      </c>
      <c r="Z301" s="4">
        <v>5</v>
      </c>
      <c r="AA301" s="4">
        <v>1</v>
      </c>
      <c r="AB301" s="4">
        <v>2</v>
      </c>
      <c r="AC301" s="4">
        <v>2</v>
      </c>
      <c r="AD301" s="4">
        <v>1</v>
      </c>
      <c r="AE301" s="4">
        <v>8</v>
      </c>
      <c r="AF301" s="4">
        <v>4</v>
      </c>
      <c r="AG301" s="6">
        <v>3</v>
      </c>
      <c r="AH301" s="12">
        <v>2</v>
      </c>
      <c r="AI301" s="6">
        <v>2</v>
      </c>
      <c r="AJ301" s="10">
        <v>2</v>
      </c>
      <c r="AK301" s="6">
        <v>3</v>
      </c>
      <c r="AL301" s="8">
        <v>3</v>
      </c>
      <c r="AM301" s="14">
        <v>3</v>
      </c>
      <c r="AN301" s="6">
        <v>1</v>
      </c>
      <c r="AO301" s="12">
        <v>2</v>
      </c>
      <c r="AP301" s="6">
        <v>2</v>
      </c>
      <c r="AQ301" s="10">
        <v>1</v>
      </c>
      <c r="AR301" s="6">
        <v>3</v>
      </c>
      <c r="AS301" s="8">
        <v>2</v>
      </c>
      <c r="AT301" s="14">
        <v>2</v>
      </c>
      <c r="AU301" s="6">
        <v>2</v>
      </c>
      <c r="AV301" s="12">
        <v>3</v>
      </c>
      <c r="AW301" s="6">
        <v>3</v>
      </c>
      <c r="AX301" s="10">
        <v>1</v>
      </c>
      <c r="AY301" s="6">
        <v>1</v>
      </c>
      <c r="AZ301" s="8">
        <v>2</v>
      </c>
      <c r="BA301" s="14">
        <v>2</v>
      </c>
      <c r="BB301" s="6">
        <v>3</v>
      </c>
      <c r="BC301" s="12">
        <v>3</v>
      </c>
      <c r="BD301" s="6">
        <v>2</v>
      </c>
      <c r="BE301" s="10">
        <v>2</v>
      </c>
      <c r="BF301" s="6">
        <v>2</v>
      </c>
      <c r="BG301" s="8">
        <v>3</v>
      </c>
      <c r="BH301" s="14">
        <v>3</v>
      </c>
      <c r="BI301" s="6">
        <v>3</v>
      </c>
      <c r="BJ301" s="12">
        <v>3</v>
      </c>
      <c r="BK301" s="6">
        <v>3</v>
      </c>
      <c r="BL301" s="10">
        <v>2</v>
      </c>
      <c r="BM301" s="6">
        <v>1</v>
      </c>
      <c r="BN301" s="8">
        <v>2</v>
      </c>
      <c r="BO301" s="14">
        <v>4</v>
      </c>
      <c r="BP301" s="6">
        <v>1</v>
      </c>
      <c r="BQ301" s="12">
        <v>2</v>
      </c>
      <c r="BR301" s="6">
        <v>2</v>
      </c>
      <c r="BS301" s="10">
        <v>2</v>
      </c>
      <c r="BT301" s="6">
        <v>3</v>
      </c>
      <c r="BU301" s="8">
        <v>3</v>
      </c>
      <c r="BV301" s="14">
        <v>3</v>
      </c>
      <c r="BW301" s="6">
        <v>1</v>
      </c>
      <c r="BX301" s="12">
        <v>2</v>
      </c>
      <c r="BY301" s="6">
        <v>2</v>
      </c>
      <c r="BZ301" s="10">
        <v>2</v>
      </c>
      <c r="CA301" s="6">
        <v>2</v>
      </c>
      <c r="CB301" s="8">
        <v>3</v>
      </c>
      <c r="CC301" s="14">
        <v>2</v>
      </c>
      <c r="CD301" s="6">
        <v>2</v>
      </c>
      <c r="CE301" s="12">
        <v>3</v>
      </c>
      <c r="CF301" s="6">
        <v>2</v>
      </c>
      <c r="CG301" s="10">
        <v>2</v>
      </c>
      <c r="CH301" s="6">
        <v>1</v>
      </c>
      <c r="CI301" s="8">
        <v>2</v>
      </c>
      <c r="CJ301" s="14">
        <v>3</v>
      </c>
      <c r="CK301" s="58">
        <f t="shared" si="33"/>
        <v>35</v>
      </c>
      <c r="CL301" s="59">
        <f t="shared" si="34"/>
        <v>49</v>
      </c>
      <c r="CM301" s="60">
        <f t="shared" si="35"/>
        <v>20</v>
      </c>
      <c r="CN301" s="61">
        <f t="shared" si="36"/>
        <v>14</v>
      </c>
      <c r="CO301" s="62">
        <f t="shared" si="37"/>
        <v>20</v>
      </c>
      <c r="CP301" s="63">
        <f t="shared" si="38"/>
        <v>22</v>
      </c>
      <c r="CQ301" s="64">
        <f t="shared" si="39"/>
        <v>126</v>
      </c>
    </row>
    <row r="302" spans="1:95" x14ac:dyDescent="0.25">
      <c r="A302" s="1">
        <v>41717.225428240738</v>
      </c>
      <c r="B302" t="s">
        <v>109</v>
      </c>
      <c r="C302" t="s">
        <v>109</v>
      </c>
      <c r="D302" t="s">
        <v>73</v>
      </c>
      <c r="E302" t="s">
        <v>110</v>
      </c>
      <c r="F302" t="s">
        <v>86</v>
      </c>
      <c r="G302" s="29">
        <f>(SUM(R302:AF302)-'רשימות עזר'!$C$8)/'רשימות עזר'!$D$8</f>
        <v>0.27333333333333343</v>
      </c>
      <c r="H302" s="37">
        <f>(SUM(AG302+AI302+AK302+AN302+AP302+AR302+AU302+AW302+BB302+BD302+BF302+BI302+BK302+BM302+BP302+BR302+BT302+BW302+BY302+CA302+CD302+CF302+CH302)-'רשימות עזר'!$C$2)/'רשימות עזר'!$D$2</f>
        <v>-0.79883381924198205</v>
      </c>
      <c r="I302" s="38">
        <f>($CM302-'רשימות עזר'!$C$3)/('רשימות עזר'!$D$3)</f>
        <v>-0.44761904761904769</v>
      </c>
      <c r="J302" s="39">
        <f>($CN302-'רשימות עזר'!$C$4)/('רשימות עזר'!$D$4)</f>
        <v>-0.52191235059760976</v>
      </c>
      <c r="K302" s="40">
        <f>($CO302-'רשימות עזר'!$C$5)/('רשימות עזר'!$D$5)</f>
        <v>0.57482993197278898</v>
      </c>
      <c r="L302" s="41">
        <f>($CP302-'רשימות עזר'!$C$6)/('רשימות עזר'!$D$6)</f>
        <v>1.2021276595744683</v>
      </c>
      <c r="M302" s="42">
        <f>(CQ302-'רשימות עזר'!$C$7)/('רשימות עזר'!$D$7)</f>
        <v>-0.30386052303860495</v>
      </c>
      <c r="N302" s="73">
        <f t="shared" si="32"/>
        <v>-1.5263594852635759E-2</v>
      </c>
      <c r="O302">
        <v>1</v>
      </c>
      <c r="P302">
        <v>8</v>
      </c>
      <c r="Q302" t="b">
        <v>0</v>
      </c>
      <c r="R302" s="4">
        <v>7</v>
      </c>
      <c r="S302" s="4">
        <v>1</v>
      </c>
      <c r="T302" s="4">
        <v>1</v>
      </c>
      <c r="U302" s="4">
        <v>2</v>
      </c>
      <c r="V302" s="4">
        <v>2</v>
      </c>
      <c r="W302" s="4">
        <v>2</v>
      </c>
      <c r="X302" s="4">
        <v>8</v>
      </c>
      <c r="Y302" s="4">
        <v>6</v>
      </c>
      <c r="Z302" s="4">
        <v>3</v>
      </c>
      <c r="AA302" s="4">
        <v>1</v>
      </c>
      <c r="AB302" s="4">
        <v>7</v>
      </c>
      <c r="AC302" s="4">
        <v>1</v>
      </c>
      <c r="AD302" s="4">
        <v>2</v>
      </c>
      <c r="AE302" s="4">
        <v>2</v>
      </c>
      <c r="AF302" s="4">
        <v>2</v>
      </c>
      <c r="AG302" s="6">
        <v>3</v>
      </c>
      <c r="AH302" s="12">
        <v>2</v>
      </c>
      <c r="AI302" s="6">
        <v>1</v>
      </c>
      <c r="AJ302" s="10">
        <v>2</v>
      </c>
      <c r="AK302" s="6">
        <v>1</v>
      </c>
      <c r="AL302" s="8">
        <v>2</v>
      </c>
      <c r="AM302" s="14">
        <v>3</v>
      </c>
      <c r="AN302" s="6">
        <v>2</v>
      </c>
      <c r="AO302" s="12">
        <v>2</v>
      </c>
      <c r="AP302" s="6">
        <v>2</v>
      </c>
      <c r="AQ302" s="10">
        <v>2</v>
      </c>
      <c r="AR302" s="6">
        <v>1</v>
      </c>
      <c r="AS302" s="8">
        <v>2</v>
      </c>
      <c r="AT302" s="14">
        <v>3</v>
      </c>
      <c r="AU302" s="6">
        <v>1</v>
      </c>
      <c r="AV302" s="12">
        <v>3</v>
      </c>
      <c r="AW302" s="6">
        <v>3</v>
      </c>
      <c r="AX302" s="10">
        <v>1</v>
      </c>
      <c r="AY302" s="6">
        <v>1</v>
      </c>
      <c r="AZ302" s="8">
        <v>2</v>
      </c>
      <c r="BA302" s="14">
        <v>3</v>
      </c>
      <c r="BB302" s="6">
        <v>2</v>
      </c>
      <c r="BC302" s="12">
        <v>3</v>
      </c>
      <c r="BD302" s="6">
        <v>1</v>
      </c>
      <c r="BE302" s="10">
        <v>1</v>
      </c>
      <c r="BF302" s="6">
        <v>1</v>
      </c>
      <c r="BG302" s="8">
        <v>2</v>
      </c>
      <c r="BH302" s="14">
        <v>4</v>
      </c>
      <c r="BI302" s="6">
        <v>2</v>
      </c>
      <c r="BJ302" s="12">
        <v>3</v>
      </c>
      <c r="BK302" s="6">
        <v>2</v>
      </c>
      <c r="BL302" s="10">
        <v>2</v>
      </c>
      <c r="BM302" s="6">
        <v>2</v>
      </c>
      <c r="BN302" s="8">
        <v>2</v>
      </c>
      <c r="BO302" s="14">
        <v>4</v>
      </c>
      <c r="BP302" s="6">
        <v>2</v>
      </c>
      <c r="BQ302" s="12">
        <v>3</v>
      </c>
      <c r="BR302" s="6">
        <v>2</v>
      </c>
      <c r="BS302" s="10">
        <v>2</v>
      </c>
      <c r="BT302" s="6">
        <v>3</v>
      </c>
      <c r="BU302" s="8">
        <v>2</v>
      </c>
      <c r="BV302" s="14">
        <v>3</v>
      </c>
      <c r="BW302" s="6">
        <v>1</v>
      </c>
      <c r="BX302" s="12">
        <v>2</v>
      </c>
      <c r="BY302" s="6">
        <v>2</v>
      </c>
      <c r="BZ302" s="10">
        <v>1</v>
      </c>
      <c r="CA302" s="6">
        <v>2</v>
      </c>
      <c r="CB302" s="8">
        <v>2</v>
      </c>
      <c r="CC302" s="14">
        <v>3</v>
      </c>
      <c r="CD302" s="6">
        <v>2</v>
      </c>
      <c r="CE302" s="12">
        <v>3</v>
      </c>
      <c r="CF302" s="6">
        <v>1</v>
      </c>
      <c r="CG302" s="10">
        <v>2</v>
      </c>
      <c r="CH302" s="6">
        <v>1</v>
      </c>
      <c r="CI302" s="8">
        <v>2</v>
      </c>
      <c r="CJ302" s="14">
        <v>3</v>
      </c>
      <c r="CK302" s="58">
        <f t="shared" si="33"/>
        <v>47</v>
      </c>
      <c r="CL302" s="59">
        <f t="shared" si="34"/>
        <v>40</v>
      </c>
      <c r="CM302" s="60">
        <f t="shared" si="35"/>
        <v>21</v>
      </c>
      <c r="CN302" s="61">
        <f t="shared" si="36"/>
        <v>13</v>
      </c>
      <c r="CO302" s="62">
        <f t="shared" si="37"/>
        <v>16</v>
      </c>
      <c r="CP302" s="63">
        <f t="shared" si="38"/>
        <v>26</v>
      </c>
      <c r="CQ302" s="64">
        <f t="shared" si="39"/>
        <v>117</v>
      </c>
    </row>
    <row r="303" spans="1:95" x14ac:dyDescent="0.25">
      <c r="A303" s="1">
        <v>41753.291261574072</v>
      </c>
      <c r="B303" t="s">
        <v>136</v>
      </c>
      <c r="C303" t="s">
        <v>136</v>
      </c>
      <c r="D303" t="s">
        <v>73</v>
      </c>
      <c r="E303" t="s">
        <v>137</v>
      </c>
      <c r="F303" t="s">
        <v>86</v>
      </c>
      <c r="G303" s="29">
        <f>(SUM(R303:AF303)-'רשימות עזר'!$C$8)/'רשימות עזר'!$D$8</f>
        <v>-0.52666666666666662</v>
      </c>
      <c r="H303" s="37">
        <f>(SUM(AG303+AI303+AK303+AN303+AP303+AR303+AU303+AW303+BB303+BD303+BF303+BI303+BK303+BM303+BP303+BR303+BT303+BW303+BY303+CA303+CD303+CF303+CH303)-'רשימות עזר'!$C$2)/'רשימות עזר'!$D$2</f>
        <v>-1.9650145772594747</v>
      </c>
      <c r="I303" s="38">
        <f>($CM303-'רשימות עזר'!$C$3)/('רשימות עזר'!$D$3)</f>
        <v>1.4571428571428571</v>
      </c>
      <c r="J303" s="39">
        <f>($CN303-'רשימות עזר'!$C$4)/('רשימות עזר'!$D$4)</f>
        <v>-2.115537848605578</v>
      </c>
      <c r="K303" s="40">
        <f>($CO303-'רשימות עזר'!$C$5)/('רשימות עזר'!$D$5)</f>
        <v>-1.1258503401360547</v>
      </c>
      <c r="L303" s="41">
        <f>($CP303-'רשימות עזר'!$C$6)/('רשימות עזר'!$D$6)</f>
        <v>0.84751773049645418</v>
      </c>
      <c r="M303" s="42">
        <f>(CQ303-'רשימות עזר'!$C$7)/('רשימות עזר'!$D$7)</f>
        <v>-1.7982565379825652</v>
      </c>
      <c r="N303" s="73">
        <f t="shared" si="32"/>
        <v>-1.1624616023246159</v>
      </c>
      <c r="O303">
        <v>1</v>
      </c>
      <c r="P303">
        <v>5</v>
      </c>
      <c r="Q303" t="b">
        <v>0</v>
      </c>
      <c r="R303" s="4">
        <v>6</v>
      </c>
      <c r="S303" s="4">
        <v>1</v>
      </c>
      <c r="T303" s="4">
        <v>1</v>
      </c>
      <c r="U303" s="4">
        <v>1</v>
      </c>
      <c r="V303" s="4">
        <v>2</v>
      </c>
      <c r="W303" s="4">
        <v>6</v>
      </c>
      <c r="X303" s="4">
        <v>2</v>
      </c>
      <c r="Y303" s="4">
        <v>1</v>
      </c>
      <c r="Z303" s="4">
        <v>1</v>
      </c>
      <c r="AA303" s="4">
        <v>6</v>
      </c>
      <c r="AB303" s="4">
        <v>2</v>
      </c>
      <c r="AC303" s="4">
        <v>2</v>
      </c>
      <c r="AD303" s="4">
        <v>1</v>
      </c>
      <c r="AE303" s="4">
        <v>2</v>
      </c>
      <c r="AF303" s="4">
        <v>1</v>
      </c>
      <c r="AG303" s="6">
        <v>3</v>
      </c>
      <c r="AH303" s="12">
        <v>3</v>
      </c>
      <c r="AI303" s="6">
        <v>1</v>
      </c>
      <c r="AJ303" s="10">
        <v>2</v>
      </c>
      <c r="AK303" s="6">
        <v>1</v>
      </c>
      <c r="AL303" s="8">
        <v>1</v>
      </c>
      <c r="AM303" s="14">
        <v>3</v>
      </c>
      <c r="AN303" s="6">
        <v>1</v>
      </c>
      <c r="AO303" s="12">
        <v>3</v>
      </c>
      <c r="AP303" s="6">
        <v>2</v>
      </c>
      <c r="AQ303" s="10">
        <v>1</v>
      </c>
      <c r="AR303" s="6">
        <v>1</v>
      </c>
      <c r="AS303" s="8">
        <v>1</v>
      </c>
      <c r="AT303" s="14">
        <v>1</v>
      </c>
      <c r="AU303" s="6">
        <v>1</v>
      </c>
      <c r="AV303" s="12">
        <v>4</v>
      </c>
      <c r="AW303" s="6">
        <v>1</v>
      </c>
      <c r="AX303" s="10">
        <v>1</v>
      </c>
      <c r="AY303" s="6">
        <v>1</v>
      </c>
      <c r="AZ303" s="8">
        <v>1</v>
      </c>
      <c r="BA303" s="14">
        <v>3</v>
      </c>
      <c r="BB303" s="6">
        <v>2</v>
      </c>
      <c r="BC303" s="12">
        <v>4</v>
      </c>
      <c r="BD303" s="6">
        <v>1</v>
      </c>
      <c r="BE303" s="10">
        <v>1</v>
      </c>
      <c r="BF303" s="6">
        <v>1</v>
      </c>
      <c r="BG303" s="8">
        <v>2</v>
      </c>
      <c r="BH303" s="14">
        <v>4</v>
      </c>
      <c r="BI303" s="6">
        <v>2</v>
      </c>
      <c r="BJ303" s="12">
        <v>4</v>
      </c>
      <c r="BK303" s="6">
        <v>3</v>
      </c>
      <c r="BL303" s="10">
        <v>1</v>
      </c>
      <c r="BM303" s="6">
        <v>1</v>
      </c>
      <c r="BN303" s="8">
        <v>1</v>
      </c>
      <c r="BO303" s="14">
        <v>4</v>
      </c>
      <c r="BP303" s="6">
        <v>1</v>
      </c>
      <c r="BQ303" s="12">
        <v>4</v>
      </c>
      <c r="BR303" s="6">
        <v>1</v>
      </c>
      <c r="BS303" s="10">
        <v>1</v>
      </c>
      <c r="BT303" s="6">
        <v>2</v>
      </c>
      <c r="BU303" s="8">
        <v>2</v>
      </c>
      <c r="BV303" s="14">
        <v>2</v>
      </c>
      <c r="BW303" s="6">
        <v>1</v>
      </c>
      <c r="BX303" s="12">
        <v>3</v>
      </c>
      <c r="BY303" s="6">
        <v>2</v>
      </c>
      <c r="BZ303" s="10">
        <v>1</v>
      </c>
      <c r="CA303" s="6">
        <v>1</v>
      </c>
      <c r="CB303" s="8">
        <v>1</v>
      </c>
      <c r="CC303" s="14">
        <v>4</v>
      </c>
      <c r="CD303" s="6">
        <v>1</v>
      </c>
      <c r="CE303" s="12">
        <v>2</v>
      </c>
      <c r="CF303" s="6">
        <v>1</v>
      </c>
      <c r="CG303" s="10">
        <v>1</v>
      </c>
      <c r="CH303" s="6">
        <v>1</v>
      </c>
      <c r="CI303" s="8">
        <v>2</v>
      </c>
      <c r="CJ303" s="14">
        <v>4</v>
      </c>
      <c r="CK303" s="58">
        <f t="shared" si="33"/>
        <v>35</v>
      </c>
      <c r="CL303" s="59">
        <f t="shared" si="34"/>
        <v>32</v>
      </c>
      <c r="CM303" s="60">
        <f t="shared" si="35"/>
        <v>27</v>
      </c>
      <c r="CN303" s="61">
        <f t="shared" si="36"/>
        <v>9</v>
      </c>
      <c r="CO303" s="62">
        <f t="shared" si="37"/>
        <v>11</v>
      </c>
      <c r="CP303" s="63">
        <f t="shared" si="38"/>
        <v>25</v>
      </c>
      <c r="CQ303" s="64">
        <f t="shared" si="39"/>
        <v>105</v>
      </c>
    </row>
    <row r="304" spans="1:95" x14ac:dyDescent="0.25">
      <c r="A304" s="1">
        <v>41795.391435185185</v>
      </c>
      <c r="B304" t="s">
        <v>203</v>
      </c>
      <c r="C304" t="s">
        <v>203</v>
      </c>
      <c r="D304" t="s">
        <v>73</v>
      </c>
      <c r="E304" t="s">
        <v>204</v>
      </c>
      <c r="F304" t="s">
        <v>86</v>
      </c>
      <c r="G304" s="29">
        <f>(SUM(R304:AF304)-'רשימות עזר'!$C$8)/'רשימות עזר'!$D$8</f>
        <v>-0.72666666666666657</v>
      </c>
      <c r="H304" s="37">
        <f>(SUM(AG304+AI304+AK304+AN304+AP304+AR304+AU304+AW304+BB304+BD304+BF304+BI304+BK304+BM304+BP304+BR304+BT304+BW304+BY304+CA304+CD304+CF304+CH304)-'רשימות עזר'!$C$2)/'רשימות עזר'!$D$2</f>
        <v>-0.5072886297376088</v>
      </c>
      <c r="I304" s="38">
        <f>($CM304-'רשימות עזר'!$C$3)/('רשימות עזר'!$D$3)</f>
        <v>1.4571428571428571</v>
      </c>
      <c r="J304" s="39">
        <f>($CN304-'רשימות עזר'!$C$4)/('רשימות עזר'!$D$4)</f>
        <v>-1.318725099601594</v>
      </c>
      <c r="K304" s="40">
        <f>($CO304-'רשימות עזר'!$C$5)/('רשימות עזר'!$D$5)</f>
        <v>-0.44557823129251717</v>
      </c>
      <c r="L304" s="41">
        <f>($CP304-'רשימות עזר'!$C$6)/('רשימות עזר'!$D$6)</f>
        <v>0.49290780141843993</v>
      </c>
      <c r="M304" s="42">
        <f>(CQ304-'רשימות עזר'!$C$7)/('רשימות עזר'!$D$7)</f>
        <v>-0.17932752179327494</v>
      </c>
      <c r="N304" s="73">
        <f t="shared" si="32"/>
        <v>-0.45299709422997075</v>
      </c>
      <c r="O304">
        <v>1</v>
      </c>
      <c r="P304">
        <v>5</v>
      </c>
      <c r="Q304" t="b">
        <v>0</v>
      </c>
      <c r="R304" s="4">
        <v>7</v>
      </c>
      <c r="S304" s="4">
        <v>1</v>
      </c>
      <c r="T304" s="4">
        <v>3</v>
      </c>
      <c r="U304" s="4">
        <v>3</v>
      </c>
      <c r="V304" s="4">
        <v>1</v>
      </c>
      <c r="W304" s="4">
        <v>1</v>
      </c>
      <c r="X304" s="4">
        <v>1</v>
      </c>
      <c r="Y304" s="4">
        <v>1</v>
      </c>
      <c r="Z304" s="4">
        <v>4</v>
      </c>
      <c r="AA304" s="4">
        <v>1</v>
      </c>
      <c r="AB304" s="4">
        <v>1</v>
      </c>
      <c r="AC304" s="4">
        <v>4</v>
      </c>
      <c r="AD304" s="4">
        <v>1</v>
      </c>
      <c r="AE304" s="4">
        <v>2</v>
      </c>
      <c r="AF304" s="4">
        <v>1</v>
      </c>
      <c r="AG304" s="6">
        <v>3</v>
      </c>
      <c r="AH304" s="12">
        <v>4</v>
      </c>
      <c r="AI304" s="6">
        <v>2</v>
      </c>
      <c r="AJ304" s="10">
        <v>1</v>
      </c>
      <c r="AK304" s="6">
        <v>2</v>
      </c>
      <c r="AL304" s="8">
        <v>2</v>
      </c>
      <c r="AM304" s="14">
        <v>3</v>
      </c>
      <c r="AN304" s="6">
        <v>2</v>
      </c>
      <c r="AO304" s="12">
        <v>3</v>
      </c>
      <c r="AP304" s="6">
        <v>1</v>
      </c>
      <c r="AQ304" s="10">
        <v>1</v>
      </c>
      <c r="AR304" s="6">
        <v>1</v>
      </c>
      <c r="AS304" s="8">
        <v>2</v>
      </c>
      <c r="AT304" s="14">
        <v>2</v>
      </c>
      <c r="AU304" s="6">
        <v>1</v>
      </c>
      <c r="AV304" s="12">
        <v>4</v>
      </c>
      <c r="AW304" s="6">
        <v>2</v>
      </c>
      <c r="AX304" s="10">
        <v>1</v>
      </c>
      <c r="AY304" s="6">
        <v>1</v>
      </c>
      <c r="AZ304" s="8">
        <v>1</v>
      </c>
      <c r="BA304" s="14">
        <v>3</v>
      </c>
      <c r="BB304" s="6">
        <v>2</v>
      </c>
      <c r="BC304" s="12">
        <v>4</v>
      </c>
      <c r="BD304" s="6">
        <v>2</v>
      </c>
      <c r="BE304" s="10">
        <v>2</v>
      </c>
      <c r="BF304" s="6">
        <v>1</v>
      </c>
      <c r="BG304" s="8">
        <v>2</v>
      </c>
      <c r="BH304" s="14">
        <v>4</v>
      </c>
      <c r="BI304" s="6">
        <v>2</v>
      </c>
      <c r="BJ304" s="12">
        <v>4</v>
      </c>
      <c r="BK304" s="6">
        <v>4</v>
      </c>
      <c r="BL304" s="10">
        <v>1</v>
      </c>
      <c r="BM304" s="6">
        <v>1</v>
      </c>
      <c r="BN304" s="8">
        <v>2</v>
      </c>
      <c r="BO304" s="14">
        <v>4</v>
      </c>
      <c r="BP304" s="6">
        <v>2</v>
      </c>
      <c r="BQ304" s="12">
        <v>3</v>
      </c>
      <c r="BR304" s="6">
        <v>1</v>
      </c>
      <c r="BS304" s="10">
        <v>2</v>
      </c>
      <c r="BT304" s="6">
        <v>2</v>
      </c>
      <c r="BU304" s="8">
        <v>1</v>
      </c>
      <c r="BV304" s="14">
        <v>2</v>
      </c>
      <c r="BW304" s="6">
        <v>2</v>
      </c>
      <c r="BX304" s="12">
        <v>2</v>
      </c>
      <c r="BY304" s="6">
        <v>2</v>
      </c>
      <c r="BZ304" s="10">
        <v>1</v>
      </c>
      <c r="CA304" s="6">
        <v>1</v>
      </c>
      <c r="CB304" s="8">
        <v>1</v>
      </c>
      <c r="CC304" s="14">
        <v>3</v>
      </c>
      <c r="CD304" s="6">
        <v>3</v>
      </c>
      <c r="CE304" s="12">
        <v>3</v>
      </c>
      <c r="CF304" s="6">
        <v>2</v>
      </c>
      <c r="CG304" s="10">
        <v>2</v>
      </c>
      <c r="CH304" s="6">
        <v>1</v>
      </c>
      <c r="CI304" s="8">
        <v>2</v>
      </c>
      <c r="CJ304" s="14">
        <v>3</v>
      </c>
      <c r="CK304" s="58">
        <f t="shared" si="33"/>
        <v>32</v>
      </c>
      <c r="CL304" s="59">
        <f t="shared" si="34"/>
        <v>42</v>
      </c>
      <c r="CM304" s="60">
        <f t="shared" si="35"/>
        <v>27</v>
      </c>
      <c r="CN304" s="61">
        <f t="shared" si="36"/>
        <v>11</v>
      </c>
      <c r="CO304" s="62">
        <f t="shared" si="37"/>
        <v>13</v>
      </c>
      <c r="CP304" s="63">
        <f t="shared" si="38"/>
        <v>24</v>
      </c>
      <c r="CQ304" s="64">
        <f t="shared" si="39"/>
        <v>118</v>
      </c>
    </row>
    <row r="305" spans="1:95" x14ac:dyDescent="0.25">
      <c r="A305" s="1">
        <v>41799.199155092596</v>
      </c>
      <c r="B305" t="s">
        <v>217</v>
      </c>
      <c r="C305" t="s">
        <v>217</v>
      </c>
      <c r="D305" t="s">
        <v>73</v>
      </c>
      <c r="E305" t="s">
        <v>218</v>
      </c>
      <c r="F305" t="s">
        <v>86</v>
      </c>
      <c r="G305" s="29">
        <f>(SUM(R305:AF305)-'רשימות עזר'!$C$8)/'רשימות עזר'!$D$8</f>
        <v>-1.3933333333333333</v>
      </c>
      <c r="H305" s="37">
        <f>(SUM(AG305+AI305+AK305+AN305+AP305+AR305+AU305+AW305+BB305+BD305+BF305+BI305+BK305+BM305+BP305+BR305+BT305+BW305+BY305+CA305+CD305+CF305+CH305)-'רשימות עזר'!$C$2)/'רשימות עזר'!$D$2</f>
        <v>-0.65306122448979542</v>
      </c>
      <c r="I305" s="38">
        <f>($CM305-'רשימות עזר'!$C$3)/('רשימות עזר'!$D$3)</f>
        <v>1.1396825396825396</v>
      </c>
      <c r="J305" s="39">
        <f>($CN305-'רשימות עזר'!$C$4)/('רשימות עזר'!$D$4)</f>
        <v>0.67330677290836638</v>
      </c>
      <c r="K305" s="40">
        <f>($CO305-'רשימות עזר'!$C$5)/('רשימות עזר'!$D$5)</f>
        <v>0.23469387755102025</v>
      </c>
      <c r="L305" s="41">
        <f>($CP305-'רשימות עזר'!$C$6)/('רשימות עזר'!$D$6)</f>
        <v>-0.21631205673758847</v>
      </c>
      <c r="M305" s="42">
        <f>(CQ305-'רשימות עזר'!$C$7)/('רשימות עזר'!$D$7)</f>
        <v>0.31880448318804516</v>
      </c>
      <c r="N305" s="73">
        <f t="shared" si="32"/>
        <v>-0.53726442507264405</v>
      </c>
      <c r="O305">
        <v>1</v>
      </c>
      <c r="P305">
        <v>5</v>
      </c>
      <c r="Q305" t="b">
        <v>0</v>
      </c>
      <c r="R305" s="4">
        <v>2</v>
      </c>
      <c r="S305" s="4">
        <v>1</v>
      </c>
      <c r="T305" s="4">
        <v>1</v>
      </c>
      <c r="U305" s="4">
        <v>1</v>
      </c>
      <c r="V305" s="4">
        <v>2</v>
      </c>
      <c r="W305" s="4">
        <v>2</v>
      </c>
      <c r="X305" s="4">
        <v>1</v>
      </c>
      <c r="Y305" s="4">
        <v>1</v>
      </c>
      <c r="Z305" s="4">
        <v>1</v>
      </c>
      <c r="AA305" s="4">
        <v>1</v>
      </c>
      <c r="AB305" s="4">
        <v>2</v>
      </c>
      <c r="AC305" s="4">
        <v>1</v>
      </c>
      <c r="AD305" s="4">
        <v>2</v>
      </c>
      <c r="AE305" s="4">
        <v>2</v>
      </c>
      <c r="AF305" s="4">
        <v>2</v>
      </c>
      <c r="AG305" s="6">
        <v>3</v>
      </c>
      <c r="AH305" s="12">
        <v>3</v>
      </c>
      <c r="AI305" s="6">
        <v>1</v>
      </c>
      <c r="AJ305" s="10">
        <v>2</v>
      </c>
      <c r="AK305" s="6">
        <v>1</v>
      </c>
      <c r="AL305" s="8">
        <v>2</v>
      </c>
      <c r="AM305" s="14">
        <v>3</v>
      </c>
      <c r="AN305" s="6">
        <v>2</v>
      </c>
      <c r="AO305" s="12">
        <v>3</v>
      </c>
      <c r="AP305" s="6">
        <v>1</v>
      </c>
      <c r="AQ305" s="10">
        <v>3</v>
      </c>
      <c r="AR305" s="6">
        <v>2</v>
      </c>
      <c r="AS305" s="8">
        <v>2</v>
      </c>
      <c r="AT305" s="14">
        <v>1</v>
      </c>
      <c r="AU305" s="6">
        <v>2</v>
      </c>
      <c r="AV305" s="12">
        <v>4</v>
      </c>
      <c r="AW305" s="6">
        <v>1</v>
      </c>
      <c r="AX305" s="10">
        <v>2</v>
      </c>
      <c r="AY305" s="6">
        <v>2</v>
      </c>
      <c r="AZ305" s="8">
        <v>2</v>
      </c>
      <c r="BA305" s="14">
        <v>3</v>
      </c>
      <c r="BB305" s="6">
        <v>1</v>
      </c>
      <c r="BC305" s="12">
        <v>3</v>
      </c>
      <c r="BD305" s="6">
        <v>2</v>
      </c>
      <c r="BE305" s="10">
        <v>3</v>
      </c>
      <c r="BF305" s="6">
        <v>2</v>
      </c>
      <c r="BG305" s="8">
        <v>2</v>
      </c>
      <c r="BH305" s="14">
        <v>3</v>
      </c>
      <c r="BI305" s="6">
        <v>3</v>
      </c>
      <c r="BJ305" s="12">
        <v>3</v>
      </c>
      <c r="BK305" s="6">
        <v>3</v>
      </c>
      <c r="BL305" s="10">
        <v>2</v>
      </c>
      <c r="BM305" s="6">
        <v>2</v>
      </c>
      <c r="BN305" s="8">
        <v>2</v>
      </c>
      <c r="BO305" s="14">
        <v>3</v>
      </c>
      <c r="BP305" s="6">
        <v>2</v>
      </c>
      <c r="BQ305" s="12">
        <v>4</v>
      </c>
      <c r="BR305" s="6">
        <v>2</v>
      </c>
      <c r="BS305" s="10">
        <v>1</v>
      </c>
      <c r="BT305" s="6">
        <v>1</v>
      </c>
      <c r="BU305" s="8">
        <v>2</v>
      </c>
      <c r="BV305" s="14">
        <v>2</v>
      </c>
      <c r="BW305" s="6">
        <v>2</v>
      </c>
      <c r="BX305" s="12">
        <v>2</v>
      </c>
      <c r="BY305" s="6">
        <v>2</v>
      </c>
      <c r="BZ305" s="10">
        <v>2</v>
      </c>
      <c r="CA305" s="6">
        <v>1</v>
      </c>
      <c r="CB305" s="8">
        <v>2</v>
      </c>
      <c r="CC305" s="14">
        <v>4</v>
      </c>
      <c r="CD305" s="6">
        <v>1</v>
      </c>
      <c r="CE305" s="12">
        <v>4</v>
      </c>
      <c r="CF305" s="6">
        <v>1</v>
      </c>
      <c r="CG305" s="10">
        <v>1</v>
      </c>
      <c r="CH305" s="6">
        <v>3</v>
      </c>
      <c r="CI305" s="8">
        <v>1</v>
      </c>
      <c r="CJ305" s="14">
        <v>3</v>
      </c>
      <c r="CK305" s="58">
        <f t="shared" si="33"/>
        <v>22</v>
      </c>
      <c r="CL305" s="59">
        <f t="shared" si="34"/>
        <v>41</v>
      </c>
      <c r="CM305" s="60">
        <f t="shared" si="35"/>
        <v>26</v>
      </c>
      <c r="CN305" s="61">
        <f t="shared" si="36"/>
        <v>16</v>
      </c>
      <c r="CO305" s="62">
        <f t="shared" si="37"/>
        <v>15</v>
      </c>
      <c r="CP305" s="63">
        <f t="shared" si="38"/>
        <v>22</v>
      </c>
      <c r="CQ305" s="64">
        <f t="shared" si="39"/>
        <v>122</v>
      </c>
    </row>
    <row r="306" spans="1:95" x14ac:dyDescent="0.25">
      <c r="A306" s="1">
        <v>41799.299479166664</v>
      </c>
      <c r="B306" t="s">
        <v>221</v>
      </c>
      <c r="C306" t="s">
        <v>221</v>
      </c>
      <c r="D306" t="s">
        <v>73</v>
      </c>
      <c r="E306" t="s">
        <v>222</v>
      </c>
      <c r="F306" t="s">
        <v>86</v>
      </c>
      <c r="G306" s="29">
        <f>(SUM(R306:AF306)-'רשימות עזר'!$C$8)/'רשימות עזר'!$D$8</f>
        <v>-0.52666666666666662</v>
      </c>
      <c r="H306" s="37">
        <f>(SUM(AG306+AI306+AK306+AN306+AP306+AR306+AU306+AW306+BB306+BD306+BF306+BI306+BK306+BM306+BP306+BR306+BT306+BW306+BY306+CA306+CD306+CF306+CH306)-'רשימות עזר'!$C$2)/'רשימות עזר'!$D$2</f>
        <v>-0.94460641399416856</v>
      </c>
      <c r="I306" s="38">
        <f>($CM306-'רשימות עזר'!$C$3)/('רשימות עזר'!$D$3)</f>
        <v>1.4571428571428571</v>
      </c>
      <c r="J306" s="39">
        <f>($CN306-'רשימות עזר'!$C$4)/('רשימות עזר'!$D$4)</f>
        <v>0.27490039840637431</v>
      </c>
      <c r="K306" s="40">
        <f>($CO306-'רשימות עזר'!$C$5)/('רשימות עזר'!$D$5)</f>
        <v>-0.78571428571428592</v>
      </c>
      <c r="L306" s="41">
        <f>($CP306-'רשימות עזר'!$C$6)/('רשימות עזר'!$D$6)</f>
        <v>-0.92553191489361686</v>
      </c>
      <c r="M306" s="42">
        <f>(CQ306-'רשימות עזר'!$C$7)/('רשימות עזר'!$D$7)</f>
        <v>-0.67745952677459509</v>
      </c>
      <c r="N306" s="73">
        <f t="shared" si="32"/>
        <v>-0.60206309672063085</v>
      </c>
      <c r="O306">
        <v>1</v>
      </c>
      <c r="P306">
        <v>5</v>
      </c>
      <c r="Q306" t="s">
        <v>64</v>
      </c>
      <c r="R306" s="4">
        <v>5</v>
      </c>
      <c r="S306" s="4">
        <v>1</v>
      </c>
      <c r="T306" s="4">
        <v>1</v>
      </c>
      <c r="U306" s="4">
        <v>1</v>
      </c>
      <c r="V306" s="4">
        <v>2</v>
      </c>
      <c r="W306" s="4">
        <v>2</v>
      </c>
      <c r="X306" s="4">
        <v>1</v>
      </c>
      <c r="Y306" s="4">
        <v>1</v>
      </c>
      <c r="Z306" s="4">
        <v>1</v>
      </c>
      <c r="AA306" s="4">
        <v>3</v>
      </c>
      <c r="AB306" s="4">
        <v>2</v>
      </c>
      <c r="AC306" s="4">
        <v>2</v>
      </c>
      <c r="AD306" s="4">
        <v>5</v>
      </c>
      <c r="AE306" s="4">
        <v>2</v>
      </c>
      <c r="AF306" s="4">
        <v>6</v>
      </c>
      <c r="AG306" s="6">
        <v>3</v>
      </c>
      <c r="AH306" s="12">
        <v>3</v>
      </c>
      <c r="AI306" s="6">
        <v>1</v>
      </c>
      <c r="AJ306" s="10">
        <v>2</v>
      </c>
      <c r="AK306" s="6">
        <v>2</v>
      </c>
      <c r="AL306" s="8">
        <v>1</v>
      </c>
      <c r="AM306" s="14">
        <v>3</v>
      </c>
      <c r="AN306" s="6">
        <v>1</v>
      </c>
      <c r="AO306" s="12">
        <v>3</v>
      </c>
      <c r="AP306" s="6">
        <v>1</v>
      </c>
      <c r="AQ306" s="10">
        <v>1</v>
      </c>
      <c r="AR306" s="6">
        <v>1</v>
      </c>
      <c r="AS306" s="8">
        <v>1</v>
      </c>
      <c r="AT306" s="14">
        <v>2</v>
      </c>
      <c r="AU306" s="6">
        <v>1</v>
      </c>
      <c r="AV306" s="12">
        <v>4</v>
      </c>
      <c r="AW306" s="6">
        <v>1</v>
      </c>
      <c r="AX306" s="10">
        <v>3</v>
      </c>
      <c r="AY306" s="6">
        <v>1</v>
      </c>
      <c r="AZ306" s="8">
        <v>1</v>
      </c>
      <c r="BA306" s="14">
        <v>3</v>
      </c>
      <c r="BB306" s="6">
        <v>2</v>
      </c>
      <c r="BC306" s="12">
        <v>4</v>
      </c>
      <c r="BD306" s="6">
        <v>1</v>
      </c>
      <c r="BE306" s="10">
        <v>2</v>
      </c>
      <c r="BF306" s="6">
        <v>1</v>
      </c>
      <c r="BG306" s="8">
        <v>1</v>
      </c>
      <c r="BH306" s="14">
        <v>3</v>
      </c>
      <c r="BI306" s="6">
        <v>3</v>
      </c>
      <c r="BJ306" s="12">
        <v>4</v>
      </c>
      <c r="BK306" s="6">
        <v>3</v>
      </c>
      <c r="BL306" s="10">
        <v>2</v>
      </c>
      <c r="BM306" s="6">
        <v>2</v>
      </c>
      <c r="BN306" s="8">
        <v>1</v>
      </c>
      <c r="BO306" s="14">
        <v>2</v>
      </c>
      <c r="BP306" s="6">
        <v>2</v>
      </c>
      <c r="BQ306" s="12">
        <v>3</v>
      </c>
      <c r="BR306" s="6">
        <v>2</v>
      </c>
      <c r="BS306" s="10">
        <v>2</v>
      </c>
      <c r="BT306" s="6">
        <v>2</v>
      </c>
      <c r="BU306" s="8">
        <v>3</v>
      </c>
      <c r="BV306" s="14">
        <v>2</v>
      </c>
      <c r="BW306" s="6">
        <v>1</v>
      </c>
      <c r="BX306" s="12">
        <v>3</v>
      </c>
      <c r="BY306" s="6">
        <v>2</v>
      </c>
      <c r="BZ306" s="10">
        <v>2</v>
      </c>
      <c r="CA306" s="6">
        <v>1</v>
      </c>
      <c r="CB306" s="8">
        <v>2</v>
      </c>
      <c r="CC306" s="14">
        <v>3</v>
      </c>
      <c r="CD306" s="6">
        <v>1</v>
      </c>
      <c r="CE306" s="12">
        <v>3</v>
      </c>
      <c r="CF306" s="6">
        <v>1</v>
      </c>
      <c r="CG306" s="10">
        <v>1</v>
      </c>
      <c r="CH306" s="6">
        <v>4</v>
      </c>
      <c r="CI306" s="8">
        <v>2</v>
      </c>
      <c r="CJ306" s="14">
        <v>2</v>
      </c>
      <c r="CK306" s="58">
        <f t="shared" si="33"/>
        <v>35</v>
      </c>
      <c r="CL306" s="59">
        <f t="shared" si="34"/>
        <v>39</v>
      </c>
      <c r="CM306" s="60">
        <f t="shared" si="35"/>
        <v>27</v>
      </c>
      <c r="CN306" s="61">
        <f t="shared" si="36"/>
        <v>15</v>
      </c>
      <c r="CO306" s="62">
        <f t="shared" si="37"/>
        <v>12</v>
      </c>
      <c r="CP306" s="63">
        <f t="shared" si="38"/>
        <v>20</v>
      </c>
      <c r="CQ306" s="64">
        <f t="shared" si="39"/>
        <v>114</v>
      </c>
    </row>
    <row r="307" spans="1:95" x14ac:dyDescent="0.25">
      <c r="A307" s="1">
        <v>41800.189918981479</v>
      </c>
      <c r="B307" t="s">
        <v>225</v>
      </c>
      <c r="C307" t="s">
        <v>225</v>
      </c>
      <c r="D307" t="s">
        <v>73</v>
      </c>
      <c r="E307" t="s">
        <v>226</v>
      </c>
      <c r="F307" t="s">
        <v>86</v>
      </c>
      <c r="G307" s="29">
        <f>(SUM(R307:AF307)-'רשימות עזר'!$C$8)/'רשימות עזר'!$D$8</f>
        <v>0.80666666666666675</v>
      </c>
      <c r="H307" s="37">
        <f>(SUM(AG307+AI307+AK307+AN307+AP307+AR307+AU307+AW307+BB307+BD307+BF307+BI307+BK307+BM307+BP307+BR307+BT307+BW307+BY307+CA307+CD307+CF307+CH307)-'רשימות עזר'!$C$2)/'רשימות עזר'!$D$2</f>
        <v>7.5801749271137475E-2</v>
      </c>
      <c r="I307" s="38">
        <f>($CM307-'רשימות עזר'!$C$3)/('רשימות עזר'!$D$3)</f>
        <v>-0.76507936507936514</v>
      </c>
      <c r="J307" s="39">
        <f>($CN307-'רשימות עזר'!$C$4)/('רשימות עזר'!$D$4)</f>
        <v>1.0717131474103585</v>
      </c>
      <c r="K307" s="40">
        <f>($CO307-'רשימות עזר'!$C$5)/('רשימות עזר'!$D$5)</f>
        <v>0.57482993197278898</v>
      </c>
      <c r="L307" s="41">
        <f>($CP307-'רשימות עזר'!$C$6)/('רשימות עזר'!$D$6)</f>
        <v>-0.21631205673758847</v>
      </c>
      <c r="M307" s="42">
        <f>(CQ307-'רשימות עזר'!$C$7)/('רשימות עזר'!$D$7)</f>
        <v>0.44333748443337517</v>
      </c>
      <c r="N307" s="73">
        <f t="shared" si="32"/>
        <v>0.62500207555002096</v>
      </c>
      <c r="O307">
        <v>4</v>
      </c>
      <c r="P307">
        <v>7</v>
      </c>
      <c r="Q307" t="b">
        <v>0</v>
      </c>
      <c r="R307" s="4">
        <v>7</v>
      </c>
      <c r="S307" s="4">
        <v>1</v>
      </c>
      <c r="T307" s="4">
        <v>5</v>
      </c>
      <c r="U307" s="4">
        <v>3</v>
      </c>
      <c r="V307" s="4">
        <v>5</v>
      </c>
      <c r="W307" s="4">
        <v>6</v>
      </c>
      <c r="X307" s="4">
        <v>3</v>
      </c>
      <c r="Y307" s="4">
        <v>5</v>
      </c>
      <c r="Z307" s="4">
        <v>1</v>
      </c>
      <c r="AA307" s="4">
        <v>1</v>
      </c>
      <c r="AB307" s="4">
        <v>1</v>
      </c>
      <c r="AC307" s="4">
        <v>4</v>
      </c>
      <c r="AD307" s="4">
        <v>1</v>
      </c>
      <c r="AE307" s="4">
        <v>8</v>
      </c>
      <c r="AF307" s="4">
        <v>4</v>
      </c>
      <c r="AG307" s="6">
        <v>3</v>
      </c>
      <c r="AH307" s="12">
        <v>2</v>
      </c>
      <c r="AI307" s="6">
        <v>2</v>
      </c>
      <c r="AJ307" s="10">
        <v>2</v>
      </c>
      <c r="AK307" s="6">
        <v>2</v>
      </c>
      <c r="AL307" s="8">
        <v>2</v>
      </c>
      <c r="AM307" s="14">
        <v>3</v>
      </c>
      <c r="AN307" s="6">
        <v>2</v>
      </c>
      <c r="AO307" s="12">
        <v>2</v>
      </c>
      <c r="AP307" s="6">
        <v>2</v>
      </c>
      <c r="AQ307" s="10">
        <v>2</v>
      </c>
      <c r="AR307" s="6">
        <v>2</v>
      </c>
      <c r="AS307" s="8">
        <v>2</v>
      </c>
      <c r="AT307" s="14">
        <v>3</v>
      </c>
      <c r="AU307" s="6">
        <v>1</v>
      </c>
      <c r="AV307" s="12">
        <v>3</v>
      </c>
      <c r="AW307" s="6">
        <v>3</v>
      </c>
      <c r="AX307" s="10">
        <v>3</v>
      </c>
      <c r="AY307" s="6">
        <v>2</v>
      </c>
      <c r="AZ307" s="8">
        <v>2</v>
      </c>
      <c r="BA307" s="14">
        <v>2</v>
      </c>
      <c r="BB307" s="6">
        <v>2</v>
      </c>
      <c r="BC307" s="12">
        <v>3</v>
      </c>
      <c r="BD307" s="6">
        <v>2</v>
      </c>
      <c r="BE307" s="10">
        <v>2</v>
      </c>
      <c r="BF307" s="6">
        <v>1</v>
      </c>
      <c r="BG307" s="8">
        <v>2</v>
      </c>
      <c r="BH307" s="14">
        <v>3</v>
      </c>
      <c r="BI307" s="6">
        <v>1</v>
      </c>
      <c r="BJ307" s="12">
        <v>3</v>
      </c>
      <c r="BK307" s="6">
        <v>2</v>
      </c>
      <c r="BL307" s="10">
        <v>2</v>
      </c>
      <c r="BM307" s="6">
        <v>2</v>
      </c>
      <c r="BN307" s="8">
        <v>2</v>
      </c>
      <c r="BO307" s="14">
        <v>3</v>
      </c>
      <c r="BP307" s="6">
        <v>2</v>
      </c>
      <c r="BQ307" s="12">
        <v>3</v>
      </c>
      <c r="BR307" s="6">
        <v>3</v>
      </c>
      <c r="BS307" s="10">
        <v>2</v>
      </c>
      <c r="BT307" s="6">
        <v>2</v>
      </c>
      <c r="BU307" s="8">
        <v>2</v>
      </c>
      <c r="BV307" s="14">
        <v>2</v>
      </c>
      <c r="BW307" s="6">
        <v>3</v>
      </c>
      <c r="BX307" s="12">
        <v>2</v>
      </c>
      <c r="BY307" s="6">
        <v>2</v>
      </c>
      <c r="BZ307" s="10">
        <v>2</v>
      </c>
      <c r="CA307" s="6">
        <v>2</v>
      </c>
      <c r="CB307" s="8">
        <v>2</v>
      </c>
      <c r="CC307" s="14">
        <v>3</v>
      </c>
      <c r="CD307" s="6">
        <v>2</v>
      </c>
      <c r="CE307" s="12">
        <v>2</v>
      </c>
      <c r="CF307" s="6">
        <v>1</v>
      </c>
      <c r="CG307" s="10">
        <v>2</v>
      </c>
      <c r="CH307" s="6">
        <v>2</v>
      </c>
      <c r="CI307" s="8">
        <v>2</v>
      </c>
      <c r="CJ307" s="14">
        <v>3</v>
      </c>
      <c r="CK307" s="58">
        <f t="shared" si="33"/>
        <v>55</v>
      </c>
      <c r="CL307" s="59">
        <f t="shared" si="34"/>
        <v>46</v>
      </c>
      <c r="CM307" s="60">
        <f t="shared" si="35"/>
        <v>20</v>
      </c>
      <c r="CN307" s="61">
        <f t="shared" si="36"/>
        <v>17</v>
      </c>
      <c r="CO307" s="62">
        <f t="shared" si="37"/>
        <v>16</v>
      </c>
      <c r="CP307" s="63">
        <f t="shared" si="38"/>
        <v>22</v>
      </c>
      <c r="CQ307" s="64">
        <f t="shared" si="39"/>
        <v>123</v>
      </c>
    </row>
    <row r="308" spans="1:95" x14ac:dyDescent="0.25">
      <c r="A308" s="1">
        <v>41800.325462962966</v>
      </c>
      <c r="B308" t="s">
        <v>233</v>
      </c>
      <c r="C308" t="s">
        <v>233</v>
      </c>
      <c r="D308" t="s">
        <v>73</v>
      </c>
      <c r="E308" t="s">
        <v>234</v>
      </c>
      <c r="F308" t="s">
        <v>86</v>
      </c>
      <c r="G308" s="29">
        <f>(SUM(R308:AF308)-'רשימות עזר'!$C$8)/'רשימות עזר'!$D$8</f>
        <v>-0.79333333333333322</v>
      </c>
      <c r="H308" s="37">
        <f>(SUM(AG308+AI308+AK308+AN308+AP308+AR308+AU308+AW308+BB308+BD308+BF308+BI308+BK308+BM308+BP308+BR308+BT308+BW308+BY308+CA308+CD308+CF308+CH308)-'רשימות עזר'!$C$2)/'רשימות עזר'!$D$2</f>
        <v>-2.8396501457725942</v>
      </c>
      <c r="I308" s="38">
        <f>($CM308-'רשימות עזר'!$C$3)/('רשימות עזר'!$D$3)</f>
        <v>2.7269841269841271</v>
      </c>
      <c r="J308" s="39">
        <f>($CN308-'רשימות עזר'!$C$4)/('רשימות עזר'!$D$4)</f>
        <v>-2.115537848605578</v>
      </c>
      <c r="K308" s="40">
        <f>($CO308-'רשימות עזר'!$C$5)/('רשימות עזר'!$D$5)</f>
        <v>-1.806122448979592</v>
      </c>
      <c r="L308" s="41">
        <f>($CP308-'רשימות עזר'!$C$6)/('רשימות עזר'!$D$6)</f>
        <v>1.2021276595744683</v>
      </c>
      <c r="M308" s="42">
        <f>(CQ308-'רשימות עזר'!$C$7)/('רשימות עזר'!$D$7)</f>
        <v>-2.1718555417185552</v>
      </c>
      <c r="N308" s="73">
        <f t="shared" si="32"/>
        <v>-1.4825944375259441</v>
      </c>
      <c r="O308">
        <v>1</v>
      </c>
      <c r="P308">
        <v>5</v>
      </c>
      <c r="Q308" t="b">
        <v>0</v>
      </c>
      <c r="R308" s="4">
        <v>2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  <c r="X308" s="4">
        <v>5</v>
      </c>
      <c r="Y308" s="4">
        <v>1</v>
      </c>
      <c r="Z308" s="4">
        <v>1</v>
      </c>
      <c r="AA308" s="4">
        <v>1</v>
      </c>
      <c r="AB308" s="4">
        <v>2</v>
      </c>
      <c r="AC308" s="4">
        <v>4</v>
      </c>
      <c r="AD308" s="4">
        <v>2</v>
      </c>
      <c r="AE308" s="4">
        <v>7</v>
      </c>
      <c r="AF308" s="4">
        <v>1</v>
      </c>
      <c r="AG308" s="6">
        <v>3</v>
      </c>
      <c r="AH308" s="12">
        <v>4</v>
      </c>
      <c r="AI308" s="6">
        <v>1</v>
      </c>
      <c r="AJ308" s="10">
        <v>1</v>
      </c>
      <c r="AK308" s="6">
        <v>1</v>
      </c>
      <c r="AL308" s="8">
        <v>1</v>
      </c>
      <c r="AM308" s="14">
        <v>4</v>
      </c>
      <c r="AN308" s="6">
        <v>1</v>
      </c>
      <c r="AO308" s="12">
        <v>4</v>
      </c>
      <c r="AP308" s="6">
        <v>1</v>
      </c>
      <c r="AQ308" s="10">
        <v>2</v>
      </c>
      <c r="AR308" s="6">
        <v>1</v>
      </c>
      <c r="AS308" s="8">
        <v>1</v>
      </c>
      <c r="AT308" s="14">
        <v>2</v>
      </c>
      <c r="AU308" s="6">
        <v>1</v>
      </c>
      <c r="AV308" s="12">
        <v>4</v>
      </c>
      <c r="AW308" s="6">
        <v>1</v>
      </c>
      <c r="AX308" s="10">
        <v>1</v>
      </c>
      <c r="AY308" s="6">
        <v>1</v>
      </c>
      <c r="AZ308" s="8">
        <v>1</v>
      </c>
      <c r="BA308" s="14">
        <v>3</v>
      </c>
      <c r="BB308" s="6">
        <v>1</v>
      </c>
      <c r="BC308" s="12">
        <v>4</v>
      </c>
      <c r="BD308" s="6">
        <v>1</v>
      </c>
      <c r="BE308" s="10">
        <v>1</v>
      </c>
      <c r="BF308" s="6">
        <v>1</v>
      </c>
      <c r="BG308" s="8">
        <v>1</v>
      </c>
      <c r="BH308" s="14">
        <v>4</v>
      </c>
      <c r="BI308" s="6">
        <v>1</v>
      </c>
      <c r="BJ308" s="12">
        <v>4</v>
      </c>
      <c r="BK308" s="6">
        <v>1</v>
      </c>
      <c r="BL308" s="10">
        <v>1</v>
      </c>
      <c r="BM308" s="6">
        <v>1</v>
      </c>
      <c r="BN308" s="8">
        <v>2</v>
      </c>
      <c r="BO308" s="14">
        <v>4</v>
      </c>
      <c r="BP308" s="6">
        <v>1</v>
      </c>
      <c r="BQ308" s="12">
        <v>4</v>
      </c>
      <c r="BR308" s="6">
        <v>1</v>
      </c>
      <c r="BS308" s="10">
        <v>1</v>
      </c>
      <c r="BT308" s="6">
        <v>1</v>
      </c>
      <c r="BU308" s="8">
        <v>1</v>
      </c>
      <c r="BV308" s="14">
        <v>3</v>
      </c>
      <c r="BW308" s="6">
        <v>1</v>
      </c>
      <c r="BX308" s="12">
        <v>3</v>
      </c>
      <c r="BY308" s="6">
        <v>2</v>
      </c>
      <c r="BZ308" s="10">
        <v>1</v>
      </c>
      <c r="CA308" s="6">
        <v>1</v>
      </c>
      <c r="CB308" s="8">
        <v>1</v>
      </c>
      <c r="CC308" s="14">
        <v>4</v>
      </c>
      <c r="CD308" s="6">
        <v>1</v>
      </c>
      <c r="CE308" s="12">
        <v>4</v>
      </c>
      <c r="CF308" s="6">
        <v>1</v>
      </c>
      <c r="CG308" s="10">
        <v>1</v>
      </c>
      <c r="CH308" s="6">
        <v>1</v>
      </c>
      <c r="CI308" s="8">
        <v>1</v>
      </c>
      <c r="CJ308" s="14">
        <v>2</v>
      </c>
      <c r="CK308" s="58">
        <f t="shared" si="33"/>
        <v>31</v>
      </c>
      <c r="CL308" s="59">
        <f t="shared" si="34"/>
        <v>26</v>
      </c>
      <c r="CM308" s="60">
        <f t="shared" si="35"/>
        <v>31</v>
      </c>
      <c r="CN308" s="61">
        <f t="shared" si="36"/>
        <v>9</v>
      </c>
      <c r="CO308" s="62">
        <f t="shared" si="37"/>
        <v>9</v>
      </c>
      <c r="CP308" s="63">
        <f t="shared" si="38"/>
        <v>26</v>
      </c>
      <c r="CQ308" s="64">
        <f t="shared" si="39"/>
        <v>102</v>
      </c>
    </row>
    <row r="309" spans="1:95" x14ac:dyDescent="0.25">
      <c r="A309" s="1">
        <v>41805.220601851855</v>
      </c>
      <c r="B309" t="s">
        <v>241</v>
      </c>
      <c r="C309" t="s">
        <v>241</v>
      </c>
      <c r="D309" t="s">
        <v>73</v>
      </c>
      <c r="E309" t="s">
        <v>242</v>
      </c>
      <c r="F309" t="s">
        <v>86</v>
      </c>
      <c r="G309" s="29">
        <f>(SUM(R309:AF309)-'רשימות עזר'!$C$8)/'רשימות עזר'!$D$8</f>
        <v>1.34</v>
      </c>
      <c r="H309" s="37">
        <f>(SUM(AG309+AI309+AK309+AN309+AP309+AR309+AU309+AW309+BB309+BD309+BF309+BI309+BK309+BM309+BP309+BR309+BT309+BW309+BY309+CA309+CD309+CF309+CH309)-'רשימות עזר'!$C$2)/'רשימות עזר'!$D$2</f>
        <v>-2.548104956268221</v>
      </c>
      <c r="I309" s="38">
        <f>($CM309-'רשימות עזר'!$C$3)/('רשימות עזר'!$D$3)</f>
        <v>1.7746031746031745</v>
      </c>
      <c r="J309" s="39">
        <f>($CN309-'רשימות עזר'!$C$4)/('רשימות עזר'!$D$4)</f>
        <v>-0.52191235059760976</v>
      </c>
      <c r="K309" s="40">
        <f>($CO309-'רשימות עזר'!$C$5)/('רשימות עזר'!$D$5)</f>
        <v>-1.1258503401360547</v>
      </c>
      <c r="L309" s="41">
        <f>($CP309-'רשימות עזר'!$C$6)/('רשימות עזר'!$D$6)</f>
        <v>1.2021276595744683</v>
      </c>
      <c r="M309" s="42">
        <f>(CQ309-'רשימות עזר'!$C$7)/('רשימות עזר'!$D$7)</f>
        <v>-1.5491905354919051</v>
      </c>
      <c r="N309" s="73">
        <f t="shared" si="32"/>
        <v>-0.10459526774595251</v>
      </c>
      <c r="O309">
        <v>1</v>
      </c>
      <c r="P309">
        <v>4</v>
      </c>
      <c r="Q309" t="b">
        <v>0</v>
      </c>
      <c r="R309" s="4">
        <v>7</v>
      </c>
      <c r="S309" s="4">
        <v>1</v>
      </c>
      <c r="T309" s="4">
        <v>3</v>
      </c>
      <c r="U309" s="4">
        <v>7</v>
      </c>
      <c r="V309" s="4">
        <v>3</v>
      </c>
      <c r="W309" s="4">
        <v>2</v>
      </c>
      <c r="X309" s="4">
        <v>8</v>
      </c>
      <c r="Y309" s="4">
        <v>2</v>
      </c>
      <c r="Z309" s="4">
        <v>5</v>
      </c>
      <c r="AA309" s="4">
        <v>6</v>
      </c>
      <c r="AB309" s="4">
        <v>3</v>
      </c>
      <c r="AC309" s="4">
        <v>4</v>
      </c>
      <c r="AD309" s="4">
        <v>3</v>
      </c>
      <c r="AE309" s="4">
        <v>3</v>
      </c>
      <c r="AF309" s="4">
        <v>6</v>
      </c>
      <c r="AG309" s="6">
        <v>2</v>
      </c>
      <c r="AH309" s="12">
        <v>4</v>
      </c>
      <c r="AI309" s="6">
        <v>1</v>
      </c>
      <c r="AJ309" s="10">
        <v>2</v>
      </c>
      <c r="AK309" s="6">
        <v>1</v>
      </c>
      <c r="AL309" s="8">
        <v>2</v>
      </c>
      <c r="AM309" s="14">
        <v>3</v>
      </c>
      <c r="AN309" s="6">
        <v>1</v>
      </c>
      <c r="AO309" s="12">
        <v>2</v>
      </c>
      <c r="AP309" s="6">
        <v>1</v>
      </c>
      <c r="AQ309" s="10">
        <v>1</v>
      </c>
      <c r="AR309" s="6">
        <v>1</v>
      </c>
      <c r="AS309" s="8">
        <v>1</v>
      </c>
      <c r="AT309" s="14">
        <v>2</v>
      </c>
      <c r="AU309" s="6">
        <v>1</v>
      </c>
      <c r="AV309" s="12">
        <v>4</v>
      </c>
      <c r="AW309" s="6">
        <v>1</v>
      </c>
      <c r="AX309" s="10">
        <v>1</v>
      </c>
      <c r="AY309" s="6">
        <v>1</v>
      </c>
      <c r="AZ309" s="8">
        <v>1</v>
      </c>
      <c r="BA309" s="14">
        <v>4</v>
      </c>
      <c r="BB309" s="6">
        <v>1</v>
      </c>
      <c r="BC309" s="12">
        <v>4</v>
      </c>
      <c r="BD309" s="6">
        <v>1</v>
      </c>
      <c r="BE309" s="10">
        <v>3</v>
      </c>
      <c r="BF309" s="6">
        <v>1</v>
      </c>
      <c r="BG309" s="8">
        <v>1</v>
      </c>
      <c r="BH309" s="14">
        <v>4</v>
      </c>
      <c r="BI309" s="6">
        <v>1</v>
      </c>
      <c r="BJ309" s="12">
        <v>4</v>
      </c>
      <c r="BK309" s="6">
        <v>1</v>
      </c>
      <c r="BL309" s="10">
        <v>1</v>
      </c>
      <c r="BM309" s="6">
        <v>1</v>
      </c>
      <c r="BN309" s="8">
        <v>2</v>
      </c>
      <c r="BO309" s="14">
        <v>4</v>
      </c>
      <c r="BP309" s="6">
        <v>3</v>
      </c>
      <c r="BQ309" s="12">
        <v>4</v>
      </c>
      <c r="BR309" s="6">
        <v>1</v>
      </c>
      <c r="BS309" s="10">
        <v>1</v>
      </c>
      <c r="BT309" s="6">
        <v>2</v>
      </c>
      <c r="BU309" s="8">
        <v>1</v>
      </c>
      <c r="BV309" s="14">
        <v>2</v>
      </c>
      <c r="BW309" s="6">
        <v>1</v>
      </c>
      <c r="BX309" s="12">
        <v>2</v>
      </c>
      <c r="BY309" s="6">
        <v>2</v>
      </c>
      <c r="BZ309" s="10">
        <v>3</v>
      </c>
      <c r="CA309" s="6">
        <v>1</v>
      </c>
      <c r="CB309" s="8">
        <v>2</v>
      </c>
      <c r="CC309" s="14">
        <v>4</v>
      </c>
      <c r="CD309" s="6">
        <v>1</v>
      </c>
      <c r="CE309" s="12">
        <v>4</v>
      </c>
      <c r="CF309" s="6">
        <v>1</v>
      </c>
      <c r="CG309" s="10">
        <v>1</v>
      </c>
      <c r="CH309" s="6">
        <v>1</v>
      </c>
      <c r="CI309" s="8">
        <v>1</v>
      </c>
      <c r="CJ309" s="14">
        <v>3</v>
      </c>
      <c r="CK309" s="58">
        <f t="shared" si="33"/>
        <v>63</v>
      </c>
      <c r="CL309" s="59">
        <f t="shared" si="34"/>
        <v>28</v>
      </c>
      <c r="CM309" s="60">
        <f t="shared" si="35"/>
        <v>28</v>
      </c>
      <c r="CN309" s="61">
        <f t="shared" si="36"/>
        <v>13</v>
      </c>
      <c r="CO309" s="62">
        <f t="shared" si="37"/>
        <v>11</v>
      </c>
      <c r="CP309" s="63">
        <f t="shared" si="38"/>
        <v>26</v>
      </c>
      <c r="CQ309" s="64">
        <f t="shared" si="39"/>
        <v>107</v>
      </c>
    </row>
    <row r="310" spans="1:95" x14ac:dyDescent="0.25">
      <c r="A310" s="1">
        <v>41805.339780092596</v>
      </c>
      <c r="B310" t="s">
        <v>243</v>
      </c>
      <c r="C310" t="s">
        <v>243</v>
      </c>
      <c r="D310" t="s">
        <v>73</v>
      </c>
      <c r="E310" t="s">
        <v>244</v>
      </c>
      <c r="F310" t="s">
        <v>86</v>
      </c>
      <c r="G310" s="29">
        <f>(SUM(R310:AF310)-'רשימות עזר'!$C$8)/'רשימות עזר'!$D$8</f>
        <v>1.1400000000000001</v>
      </c>
      <c r="H310" s="37">
        <f>(SUM(AG310+AI310+AK310+AN310+AP310+AR310+AU310+AW310+BB310+BD310+BF310+BI310+BK310+BM310+BP310+BR310+BT310+BW310+BY310+CA310+CD310+CF310+CH310)-'רשימות עזר'!$C$2)/'רשימות עזר'!$D$2</f>
        <v>-0.94460641399416856</v>
      </c>
      <c r="I310" s="38">
        <f>($CM310-'רשימות עזר'!$C$3)/('רשימות עזר'!$D$3)</f>
        <v>2.0920634920634922</v>
      </c>
      <c r="J310" s="39">
        <f>($CN310-'רשימות עזר'!$C$4)/('רשימות עזר'!$D$4)</f>
        <v>0.67330677290836638</v>
      </c>
      <c r="K310" s="40">
        <f>($CO310-'רשימות עזר'!$C$5)/('רשימות עזר'!$D$5)</f>
        <v>-1.806122448979592</v>
      </c>
      <c r="L310" s="41">
        <f>($CP310-'רשימות עזר'!$C$6)/('רשימות עזר'!$D$6)</f>
        <v>0.49290780141843993</v>
      </c>
      <c r="M310" s="42">
        <f>(CQ310-'רשימות עזר'!$C$7)/('רשימות עזר'!$D$7)</f>
        <v>-0.17932752179327494</v>
      </c>
      <c r="N310" s="73">
        <f t="shared" si="32"/>
        <v>0.48033623910336259</v>
      </c>
      <c r="O310">
        <v>1</v>
      </c>
      <c r="P310">
        <v>1</v>
      </c>
      <c r="Q310" t="b">
        <v>0</v>
      </c>
      <c r="R310" s="4">
        <v>4</v>
      </c>
      <c r="S310" s="4">
        <v>1</v>
      </c>
      <c r="T310" s="4">
        <v>1</v>
      </c>
      <c r="U310" s="4">
        <v>7</v>
      </c>
      <c r="V310" s="4">
        <v>7</v>
      </c>
      <c r="W310" s="4">
        <v>1</v>
      </c>
      <c r="X310" s="4">
        <v>8</v>
      </c>
      <c r="Y310" s="4">
        <v>7</v>
      </c>
      <c r="Z310" s="4">
        <v>2</v>
      </c>
      <c r="AA310" s="4">
        <v>7</v>
      </c>
      <c r="AB310" s="4">
        <v>2</v>
      </c>
      <c r="AC310" s="4">
        <v>2</v>
      </c>
      <c r="AD310" s="4">
        <v>1</v>
      </c>
      <c r="AE310" s="4">
        <v>2</v>
      </c>
      <c r="AF310" s="4">
        <v>8</v>
      </c>
      <c r="AG310" s="6">
        <v>3</v>
      </c>
      <c r="AH310" s="12">
        <v>3</v>
      </c>
      <c r="AI310" s="6">
        <v>2</v>
      </c>
      <c r="AJ310" s="10">
        <v>2</v>
      </c>
      <c r="AK310" s="6">
        <v>2</v>
      </c>
      <c r="AL310" s="8">
        <v>1</v>
      </c>
      <c r="AM310" s="14">
        <v>3</v>
      </c>
      <c r="AN310" s="6">
        <v>1</v>
      </c>
      <c r="AO310" s="12">
        <v>3</v>
      </c>
      <c r="AP310" s="6">
        <v>2</v>
      </c>
      <c r="AQ310" s="10">
        <v>2</v>
      </c>
      <c r="AR310" s="6">
        <v>2</v>
      </c>
      <c r="AS310" s="8">
        <v>2</v>
      </c>
      <c r="AT310" s="14">
        <v>2</v>
      </c>
      <c r="AU310" s="6">
        <v>1</v>
      </c>
      <c r="AV310" s="12">
        <v>4</v>
      </c>
      <c r="AW310" s="6">
        <v>2</v>
      </c>
      <c r="AX310" s="10">
        <v>2</v>
      </c>
      <c r="AY310" s="6">
        <v>1</v>
      </c>
      <c r="AZ310" s="8">
        <v>1</v>
      </c>
      <c r="BA310" s="14">
        <v>3</v>
      </c>
      <c r="BB310" s="6">
        <v>2</v>
      </c>
      <c r="BC310" s="12">
        <v>4</v>
      </c>
      <c r="BD310" s="6">
        <v>2</v>
      </c>
      <c r="BE310" s="10">
        <v>2</v>
      </c>
      <c r="BF310" s="6">
        <v>1</v>
      </c>
      <c r="BG310" s="8">
        <v>1</v>
      </c>
      <c r="BH310" s="14">
        <v>4</v>
      </c>
      <c r="BI310" s="6">
        <v>1</v>
      </c>
      <c r="BJ310" s="12">
        <v>4</v>
      </c>
      <c r="BK310" s="6">
        <v>3</v>
      </c>
      <c r="BL310" s="10">
        <v>2</v>
      </c>
      <c r="BM310" s="6">
        <v>1</v>
      </c>
      <c r="BN310" s="8">
        <v>1</v>
      </c>
      <c r="BO310" s="14">
        <v>3</v>
      </c>
      <c r="BP310" s="6">
        <v>1</v>
      </c>
      <c r="BQ310" s="12">
        <v>4</v>
      </c>
      <c r="BR310" s="6">
        <v>2</v>
      </c>
      <c r="BS310" s="10">
        <v>2</v>
      </c>
      <c r="BT310" s="6">
        <v>2</v>
      </c>
      <c r="BU310" s="8">
        <v>1</v>
      </c>
      <c r="BV310" s="14">
        <v>2</v>
      </c>
      <c r="BW310" s="6">
        <v>1</v>
      </c>
      <c r="BX310" s="12">
        <v>3</v>
      </c>
      <c r="BY310" s="6">
        <v>2</v>
      </c>
      <c r="BZ310" s="10">
        <v>2</v>
      </c>
      <c r="CA310" s="6">
        <v>1</v>
      </c>
      <c r="CB310" s="8">
        <v>1</v>
      </c>
      <c r="CC310" s="14">
        <v>3</v>
      </c>
      <c r="CD310" s="6">
        <v>1</v>
      </c>
      <c r="CE310" s="12">
        <v>4</v>
      </c>
      <c r="CF310" s="6">
        <v>1</v>
      </c>
      <c r="CG310" s="10">
        <v>2</v>
      </c>
      <c r="CH310" s="6">
        <v>3</v>
      </c>
      <c r="CI310" s="8">
        <v>1</v>
      </c>
      <c r="CJ310" s="14">
        <v>4</v>
      </c>
      <c r="CK310" s="58">
        <f t="shared" si="33"/>
        <v>60</v>
      </c>
      <c r="CL310" s="59">
        <f t="shared" si="34"/>
        <v>39</v>
      </c>
      <c r="CM310" s="60">
        <f t="shared" si="35"/>
        <v>29</v>
      </c>
      <c r="CN310" s="61">
        <f t="shared" si="36"/>
        <v>16</v>
      </c>
      <c r="CO310" s="62">
        <f t="shared" si="37"/>
        <v>9</v>
      </c>
      <c r="CP310" s="63">
        <f t="shared" si="38"/>
        <v>24</v>
      </c>
      <c r="CQ310" s="64">
        <f t="shared" si="39"/>
        <v>118</v>
      </c>
    </row>
    <row r="311" spans="1:95" x14ac:dyDescent="0.25">
      <c r="A311" s="1">
        <v>41808.236458333333</v>
      </c>
      <c r="B311" t="s">
        <v>251</v>
      </c>
      <c r="C311" t="s">
        <v>251</v>
      </c>
      <c r="D311" t="s">
        <v>73</v>
      </c>
      <c r="E311" t="s">
        <v>252</v>
      </c>
      <c r="F311" t="s">
        <v>86</v>
      </c>
      <c r="G311" s="29">
        <f>(SUM(R311:AF311)-'רשימות עזר'!$C$8)/'רשימות עזר'!$D$8</f>
        <v>-0.45999999999999991</v>
      </c>
      <c r="H311" s="37">
        <f>(SUM(AG311+AI311+AK311+AN311+AP311+AR311+AU311+AW311+BB311+BD311+BF311+BI311+BK311+BM311+BP311+BR311+BT311+BW311+BY311+CA311+CD311+CF311+CH311)-'רשימות עזר'!$C$2)/'רשימות עזר'!$D$2</f>
        <v>-0.79883381924198205</v>
      </c>
      <c r="I311" s="38">
        <f>($CM311-'רשימות עזר'!$C$3)/('רשימות עזר'!$D$3)</f>
        <v>0.18730158730158727</v>
      </c>
      <c r="J311" s="39">
        <f>($CN311-'רשימות עזר'!$C$4)/('רשימות עזר'!$D$4)</f>
        <v>0.67330677290836638</v>
      </c>
      <c r="K311" s="40">
        <f>($CO311-'רשימות עזר'!$C$5)/('רשימות עזר'!$D$5)</f>
        <v>-0.10544217687074847</v>
      </c>
      <c r="L311" s="41">
        <f>($CP311-'רשימות עזר'!$C$6)/('רשימות עזר'!$D$6)</f>
        <v>1.2021276595744683</v>
      </c>
      <c r="M311" s="42">
        <f>(CQ311-'רשימות עזר'!$C$7)/('רשימות עזר'!$D$7)</f>
        <v>6.97384806973851E-2</v>
      </c>
      <c r="N311" s="73">
        <f t="shared" si="32"/>
        <v>-0.19513075965130741</v>
      </c>
      <c r="O311">
        <v>1</v>
      </c>
      <c r="P311">
        <v>7</v>
      </c>
      <c r="Q311" t="b">
        <v>0</v>
      </c>
      <c r="R311" s="4">
        <v>4</v>
      </c>
      <c r="S311" s="4">
        <v>1</v>
      </c>
      <c r="T311" s="4">
        <v>2</v>
      </c>
      <c r="U311" s="4">
        <v>3</v>
      </c>
      <c r="V311" s="4">
        <v>2</v>
      </c>
      <c r="W311" s="4">
        <v>1</v>
      </c>
      <c r="X311" s="4">
        <v>1</v>
      </c>
      <c r="Y311" s="4">
        <v>6</v>
      </c>
      <c r="Z311" s="4">
        <v>5</v>
      </c>
      <c r="AA311" s="4">
        <v>1</v>
      </c>
      <c r="AB311" s="4">
        <v>2</v>
      </c>
      <c r="AC311" s="4">
        <v>1</v>
      </c>
      <c r="AD311" s="4">
        <v>2</v>
      </c>
      <c r="AE311" s="4">
        <v>2</v>
      </c>
      <c r="AF311" s="4">
        <v>3</v>
      </c>
      <c r="AG311" s="6">
        <v>4</v>
      </c>
      <c r="AH311" s="12">
        <v>2</v>
      </c>
      <c r="AI311" s="6">
        <v>2</v>
      </c>
      <c r="AJ311" s="10">
        <v>1</v>
      </c>
      <c r="AK311" s="6">
        <v>1</v>
      </c>
      <c r="AL311" s="8">
        <v>1</v>
      </c>
      <c r="AM311" s="14">
        <v>4</v>
      </c>
      <c r="AN311" s="6">
        <v>1</v>
      </c>
      <c r="AO311" s="12">
        <v>2</v>
      </c>
      <c r="AP311" s="6">
        <v>2</v>
      </c>
      <c r="AQ311" s="10">
        <v>2</v>
      </c>
      <c r="AR311" s="6">
        <v>3</v>
      </c>
      <c r="AS311" s="8">
        <v>2</v>
      </c>
      <c r="AT311" s="14">
        <v>2</v>
      </c>
      <c r="AU311" s="6">
        <v>1</v>
      </c>
      <c r="AV311" s="12">
        <v>4</v>
      </c>
      <c r="AW311" s="6">
        <v>2</v>
      </c>
      <c r="AX311" s="10">
        <v>2</v>
      </c>
      <c r="AY311" s="6">
        <v>1</v>
      </c>
      <c r="AZ311" s="8">
        <v>2</v>
      </c>
      <c r="BA311" s="14">
        <v>4</v>
      </c>
      <c r="BB311" s="6">
        <v>2</v>
      </c>
      <c r="BC311" s="12">
        <v>3</v>
      </c>
      <c r="BD311" s="6">
        <v>1</v>
      </c>
      <c r="BE311" s="10">
        <v>2</v>
      </c>
      <c r="BF311" s="6">
        <v>1</v>
      </c>
      <c r="BG311" s="8">
        <v>2</v>
      </c>
      <c r="BH311" s="14">
        <v>4</v>
      </c>
      <c r="BI311" s="6">
        <v>1</v>
      </c>
      <c r="BJ311" s="12">
        <v>3</v>
      </c>
      <c r="BK311" s="6">
        <v>3</v>
      </c>
      <c r="BL311" s="10">
        <v>2</v>
      </c>
      <c r="BM311" s="6">
        <v>2</v>
      </c>
      <c r="BN311" s="8">
        <v>1</v>
      </c>
      <c r="BO311" s="14">
        <v>4</v>
      </c>
      <c r="BP311" s="6">
        <v>1</v>
      </c>
      <c r="BQ311" s="12">
        <v>3</v>
      </c>
      <c r="BR311" s="6">
        <v>2</v>
      </c>
      <c r="BS311" s="10">
        <v>2</v>
      </c>
      <c r="BT311" s="6">
        <v>2</v>
      </c>
      <c r="BU311" s="8">
        <v>2</v>
      </c>
      <c r="BV311" s="14">
        <v>2</v>
      </c>
      <c r="BW311" s="6">
        <v>1</v>
      </c>
      <c r="BX311" s="12">
        <v>2</v>
      </c>
      <c r="BY311" s="6">
        <v>1</v>
      </c>
      <c r="BZ311" s="10">
        <v>2</v>
      </c>
      <c r="CA311" s="6">
        <v>1</v>
      </c>
      <c r="CB311" s="8">
        <v>2</v>
      </c>
      <c r="CC311" s="14">
        <v>3</v>
      </c>
      <c r="CD311" s="6">
        <v>2</v>
      </c>
      <c r="CE311" s="12">
        <v>4</v>
      </c>
      <c r="CF311" s="6">
        <v>2</v>
      </c>
      <c r="CG311" s="10">
        <v>3</v>
      </c>
      <c r="CH311" s="6">
        <v>2</v>
      </c>
      <c r="CI311" s="8">
        <v>2</v>
      </c>
      <c r="CJ311" s="14">
        <v>3</v>
      </c>
      <c r="CK311" s="58">
        <f t="shared" si="33"/>
        <v>36</v>
      </c>
      <c r="CL311" s="59">
        <f t="shared" si="34"/>
        <v>40</v>
      </c>
      <c r="CM311" s="60">
        <f t="shared" si="35"/>
        <v>23</v>
      </c>
      <c r="CN311" s="61">
        <f t="shared" si="36"/>
        <v>16</v>
      </c>
      <c r="CO311" s="62">
        <f t="shared" si="37"/>
        <v>14</v>
      </c>
      <c r="CP311" s="63">
        <f t="shared" si="38"/>
        <v>26</v>
      </c>
      <c r="CQ311" s="64">
        <f t="shared" si="39"/>
        <v>120</v>
      </c>
    </row>
    <row r="312" spans="1:95" x14ac:dyDescent="0.25">
      <c r="A312" s="1">
        <v>41808.259097222224</v>
      </c>
      <c r="B312" t="s">
        <v>253</v>
      </c>
      <c r="C312" t="s">
        <v>253</v>
      </c>
      <c r="D312" t="s">
        <v>73</v>
      </c>
      <c r="E312" t="s">
        <v>254</v>
      </c>
      <c r="F312" t="s">
        <v>86</v>
      </c>
      <c r="G312" s="29">
        <f>(SUM(R312:AF312)-'רשימות עזר'!$C$8)/'רשימות עזר'!$D$8</f>
        <v>0.80666666666666675</v>
      </c>
      <c r="H312" s="37">
        <f>(SUM(AG312+AI312+AK312+AN312+AP312+AR312+AU312+AW312+BB312+BD312+BF312+BI312+BK312+BM312+BP312+BR312+BT312+BW312+BY312+CA312+CD312+CF312+CH312)-'רשימות עזר'!$C$2)/'רשימות עזר'!$D$2</f>
        <v>0.51311953352769724</v>
      </c>
      <c r="I312" s="38">
        <f>($CM312-'רשימות עזר'!$C$3)/('רשימות עזר'!$D$3)</f>
        <v>0.18730158730158727</v>
      </c>
      <c r="J312" s="39">
        <f>($CN312-'רשימות עזר'!$C$4)/('רשימות עזר'!$D$4)</f>
        <v>0.27490039840637431</v>
      </c>
      <c r="K312" s="40">
        <f>($CO312-'רשימות עזר'!$C$5)/('רשימות עזר'!$D$5)</f>
        <v>0.57482993197278898</v>
      </c>
      <c r="L312" s="41">
        <f>($CP312-'רשימות עזר'!$C$6)/('רשימות עזר'!$D$6)</f>
        <v>0.49290780141843993</v>
      </c>
      <c r="M312" s="42">
        <f>(CQ312-'רשימות עזר'!$C$7)/('רשימות עזר'!$D$7)</f>
        <v>1.1905354919053552</v>
      </c>
      <c r="N312" s="73">
        <f t="shared" si="32"/>
        <v>0.99860107928601094</v>
      </c>
      <c r="O312">
        <v>3</v>
      </c>
      <c r="P312">
        <v>4</v>
      </c>
      <c r="Q312" t="b">
        <v>0</v>
      </c>
      <c r="R312" s="4">
        <v>5</v>
      </c>
      <c r="S312" s="4">
        <v>1</v>
      </c>
      <c r="T312" s="4">
        <v>3</v>
      </c>
      <c r="U312" s="4">
        <v>7</v>
      </c>
      <c r="V312" s="4">
        <v>1</v>
      </c>
      <c r="W312" s="4">
        <v>1</v>
      </c>
      <c r="X312" s="4">
        <v>8</v>
      </c>
      <c r="Y312" s="4">
        <v>2</v>
      </c>
      <c r="Z312" s="4">
        <v>1</v>
      </c>
      <c r="AA312" s="4">
        <v>5</v>
      </c>
      <c r="AB312" s="4">
        <v>2</v>
      </c>
      <c r="AC312" s="4">
        <v>6</v>
      </c>
      <c r="AD312" s="4">
        <v>5</v>
      </c>
      <c r="AE312" s="4">
        <v>2</v>
      </c>
      <c r="AF312" s="4">
        <v>6</v>
      </c>
      <c r="AG312" s="6">
        <v>3</v>
      </c>
      <c r="AH312" s="12">
        <v>3</v>
      </c>
      <c r="AI312" s="6">
        <v>2</v>
      </c>
      <c r="AJ312" s="10">
        <v>2</v>
      </c>
      <c r="AK312" s="6">
        <v>2</v>
      </c>
      <c r="AL312" s="8">
        <v>2</v>
      </c>
      <c r="AM312" s="14">
        <v>4</v>
      </c>
      <c r="AN312" s="6">
        <v>1</v>
      </c>
      <c r="AO312" s="12">
        <v>3</v>
      </c>
      <c r="AP312" s="6">
        <v>2</v>
      </c>
      <c r="AQ312" s="10">
        <v>2</v>
      </c>
      <c r="AR312" s="6">
        <v>2</v>
      </c>
      <c r="AS312" s="8">
        <v>2</v>
      </c>
      <c r="AT312" s="14">
        <v>2</v>
      </c>
      <c r="AU312" s="6">
        <v>1</v>
      </c>
      <c r="AV312" s="12">
        <v>3</v>
      </c>
      <c r="AW312" s="6">
        <v>2</v>
      </c>
      <c r="AX312" s="10">
        <v>2</v>
      </c>
      <c r="AY312" s="6">
        <v>2</v>
      </c>
      <c r="AZ312" s="8">
        <v>2</v>
      </c>
      <c r="BA312" s="14">
        <v>3</v>
      </c>
      <c r="BB312" s="6">
        <v>3</v>
      </c>
      <c r="BC312" s="12">
        <v>3</v>
      </c>
      <c r="BD312" s="6">
        <v>2</v>
      </c>
      <c r="BE312" s="10">
        <v>1</v>
      </c>
      <c r="BF312" s="6">
        <v>2</v>
      </c>
      <c r="BG312" s="8">
        <v>2</v>
      </c>
      <c r="BH312" s="14">
        <v>3</v>
      </c>
      <c r="BI312" s="6">
        <v>3</v>
      </c>
      <c r="BJ312" s="12">
        <v>3</v>
      </c>
      <c r="BK312" s="6">
        <v>3</v>
      </c>
      <c r="BL312" s="10">
        <v>2</v>
      </c>
      <c r="BM312" s="6">
        <v>2</v>
      </c>
      <c r="BN312" s="8">
        <v>2</v>
      </c>
      <c r="BO312" s="14">
        <v>4</v>
      </c>
      <c r="BP312" s="6">
        <v>2</v>
      </c>
      <c r="BQ312" s="12">
        <v>3</v>
      </c>
      <c r="BR312" s="6">
        <v>2</v>
      </c>
      <c r="BS312" s="10">
        <v>2</v>
      </c>
      <c r="BT312" s="6">
        <v>2</v>
      </c>
      <c r="BU312" s="8">
        <v>2</v>
      </c>
      <c r="BV312" s="14">
        <v>3</v>
      </c>
      <c r="BW312" s="6">
        <v>2</v>
      </c>
      <c r="BX312" s="12">
        <v>2</v>
      </c>
      <c r="BY312" s="6">
        <v>2</v>
      </c>
      <c r="BZ312" s="10">
        <v>2</v>
      </c>
      <c r="CA312" s="6">
        <v>1</v>
      </c>
      <c r="CB312" s="8">
        <v>2</v>
      </c>
      <c r="CC312" s="14">
        <v>2</v>
      </c>
      <c r="CD312" s="6">
        <v>4</v>
      </c>
      <c r="CE312" s="12">
        <v>3</v>
      </c>
      <c r="CF312" s="6">
        <v>2</v>
      </c>
      <c r="CG312" s="10">
        <v>2</v>
      </c>
      <c r="CH312" s="6">
        <v>2</v>
      </c>
      <c r="CI312" s="8">
        <v>2</v>
      </c>
      <c r="CJ312" s="14">
        <v>3</v>
      </c>
      <c r="CK312" s="58">
        <f t="shared" si="33"/>
        <v>55</v>
      </c>
      <c r="CL312" s="59">
        <f t="shared" si="34"/>
        <v>49</v>
      </c>
      <c r="CM312" s="60">
        <f t="shared" si="35"/>
        <v>23</v>
      </c>
      <c r="CN312" s="61">
        <f t="shared" si="36"/>
        <v>15</v>
      </c>
      <c r="CO312" s="62">
        <f t="shared" si="37"/>
        <v>16</v>
      </c>
      <c r="CP312" s="63">
        <f t="shared" si="38"/>
        <v>24</v>
      </c>
      <c r="CQ312" s="64">
        <f t="shared" si="39"/>
        <v>129</v>
      </c>
    </row>
    <row r="313" spans="1:95" x14ac:dyDescent="0.25">
      <c r="A313" s="1">
        <v>41840.303888888891</v>
      </c>
      <c r="B313" t="s">
        <v>289</v>
      </c>
      <c r="C313" t="s">
        <v>289</v>
      </c>
      <c r="D313" t="s">
        <v>73</v>
      </c>
      <c r="E313" t="s">
        <v>290</v>
      </c>
      <c r="F313" t="s">
        <v>86</v>
      </c>
      <c r="G313" s="29">
        <f>(SUM(R313:AF313)-'רשימות עזר'!$C$8)/'רשימות עזר'!$D$8</f>
        <v>0.87333333333333341</v>
      </c>
      <c r="H313" s="37">
        <f>(SUM(AG313+AI313+AK313+AN313+AP313+AR313+AU313+AW313+BB313+BD313+BF313+BI313+BK313+BM313+BP313+BR313+BT313+BW313+BY313+CA313+CD313+CF313+CH313)-'רשימות עזר'!$C$2)/'רשימות עזר'!$D$2</f>
        <v>-1.6734693877551015</v>
      </c>
      <c r="I313" s="38">
        <f>($CM313-'רשימות עזר'!$C$3)/('רשימות עזר'!$D$3)</f>
        <v>1.1396825396825396</v>
      </c>
      <c r="J313" s="39">
        <f>($CN313-'רשימות עזר'!$C$4)/('רשימות עזר'!$D$4)</f>
        <v>-2.115537848605578</v>
      </c>
      <c r="K313" s="40">
        <f>($CO313-'רשימות עזר'!$C$5)/('רשימות עזר'!$D$5)</f>
        <v>-0.44557823129251717</v>
      </c>
      <c r="L313" s="41">
        <f>($CP313-'רשימות עזר'!$C$6)/('רשימות עזר'!$D$6)</f>
        <v>1.2021276595744683</v>
      </c>
      <c r="M313" s="42">
        <f>(CQ313-'רשימות עזר'!$C$7)/('רשימות עזר'!$D$7)</f>
        <v>-1.3001245330012452</v>
      </c>
      <c r="N313" s="73">
        <f t="shared" si="32"/>
        <v>-0.2133955998339559</v>
      </c>
      <c r="O313">
        <v>1</v>
      </c>
      <c r="P313">
        <v>7</v>
      </c>
      <c r="Q313" t="b">
        <v>0</v>
      </c>
      <c r="R313" s="4">
        <v>7</v>
      </c>
      <c r="S313" s="4">
        <v>3</v>
      </c>
      <c r="T313" s="4">
        <v>1</v>
      </c>
      <c r="U313" s="4">
        <v>1</v>
      </c>
      <c r="V313" s="4">
        <v>2</v>
      </c>
      <c r="W313" s="4">
        <v>1</v>
      </c>
      <c r="X313" s="4">
        <v>8</v>
      </c>
      <c r="Y313" s="4">
        <v>7</v>
      </c>
      <c r="Z313" s="4">
        <v>1</v>
      </c>
      <c r="AA313" s="4">
        <v>1</v>
      </c>
      <c r="AB313" s="4">
        <v>7</v>
      </c>
      <c r="AC313" s="4">
        <v>2</v>
      </c>
      <c r="AD313" s="4">
        <v>5</v>
      </c>
      <c r="AE313" s="4">
        <v>8</v>
      </c>
      <c r="AF313" s="4">
        <v>2</v>
      </c>
      <c r="AG313" s="6">
        <v>3</v>
      </c>
      <c r="AH313" s="12">
        <v>4</v>
      </c>
      <c r="AI313" s="6">
        <v>1</v>
      </c>
      <c r="AJ313" s="10">
        <v>2</v>
      </c>
      <c r="AK313" s="6">
        <v>2</v>
      </c>
      <c r="AL313" s="8">
        <v>1</v>
      </c>
      <c r="AM313" s="14">
        <v>3</v>
      </c>
      <c r="AN313" s="6">
        <v>1</v>
      </c>
      <c r="AO313" s="12">
        <v>3</v>
      </c>
      <c r="AP313" s="6">
        <v>1</v>
      </c>
      <c r="AQ313" s="10">
        <v>1</v>
      </c>
      <c r="AR313" s="6">
        <v>1</v>
      </c>
      <c r="AS313" s="8">
        <v>2</v>
      </c>
      <c r="AT313" s="14">
        <v>2</v>
      </c>
      <c r="AU313" s="6">
        <v>1</v>
      </c>
      <c r="AV313" s="12">
        <v>4</v>
      </c>
      <c r="AW313" s="6">
        <v>2</v>
      </c>
      <c r="AX313" s="10">
        <v>1</v>
      </c>
      <c r="AY313" s="6">
        <v>1</v>
      </c>
      <c r="AZ313" s="8">
        <v>1</v>
      </c>
      <c r="BA313" s="14">
        <v>4</v>
      </c>
      <c r="BB313" s="6">
        <v>1</v>
      </c>
      <c r="BC313" s="12">
        <v>3</v>
      </c>
      <c r="BD313" s="6">
        <v>1</v>
      </c>
      <c r="BE313" s="10">
        <v>1</v>
      </c>
      <c r="BF313" s="6">
        <v>1</v>
      </c>
      <c r="BG313" s="8">
        <v>2</v>
      </c>
      <c r="BH313" s="14">
        <v>4</v>
      </c>
      <c r="BI313" s="6">
        <v>3</v>
      </c>
      <c r="BJ313" s="12">
        <v>4</v>
      </c>
      <c r="BK313" s="6">
        <v>4</v>
      </c>
      <c r="BL313" s="10">
        <v>1</v>
      </c>
      <c r="BM313" s="6">
        <v>2</v>
      </c>
      <c r="BN313" s="8">
        <v>2</v>
      </c>
      <c r="BO313" s="14">
        <v>4</v>
      </c>
      <c r="BP313" s="6">
        <v>1</v>
      </c>
      <c r="BQ313" s="12">
        <v>3</v>
      </c>
      <c r="BR313" s="6">
        <v>2</v>
      </c>
      <c r="BS313" s="10">
        <v>1</v>
      </c>
      <c r="BT313" s="6">
        <v>1</v>
      </c>
      <c r="BU313" s="8">
        <v>1</v>
      </c>
      <c r="BV313" s="14">
        <v>3</v>
      </c>
      <c r="BW313" s="6">
        <v>1</v>
      </c>
      <c r="BX313" s="12">
        <v>2</v>
      </c>
      <c r="BY313" s="6">
        <v>1</v>
      </c>
      <c r="BZ313" s="10">
        <v>1</v>
      </c>
      <c r="CA313" s="6">
        <v>1</v>
      </c>
      <c r="CB313" s="8">
        <v>2</v>
      </c>
      <c r="CC313" s="14">
        <v>3</v>
      </c>
      <c r="CD313" s="6">
        <v>1</v>
      </c>
      <c r="CE313" s="12">
        <v>3</v>
      </c>
      <c r="CF313" s="6">
        <v>1</v>
      </c>
      <c r="CG313" s="10">
        <v>1</v>
      </c>
      <c r="CH313" s="6">
        <v>1</v>
      </c>
      <c r="CI313" s="8">
        <v>2</v>
      </c>
      <c r="CJ313" s="14">
        <v>3</v>
      </c>
      <c r="CK313" s="58">
        <f t="shared" si="33"/>
        <v>56</v>
      </c>
      <c r="CL313" s="59">
        <f t="shared" si="34"/>
        <v>34</v>
      </c>
      <c r="CM313" s="60">
        <f t="shared" si="35"/>
        <v>26</v>
      </c>
      <c r="CN313" s="61">
        <f t="shared" si="36"/>
        <v>9</v>
      </c>
      <c r="CO313" s="62">
        <f t="shared" si="37"/>
        <v>13</v>
      </c>
      <c r="CP313" s="63">
        <f t="shared" si="38"/>
        <v>26</v>
      </c>
      <c r="CQ313" s="64">
        <f t="shared" si="39"/>
        <v>109</v>
      </c>
    </row>
    <row r="314" spans="1:95" x14ac:dyDescent="0.25">
      <c r="A314" s="1">
        <v>41868.165567129632</v>
      </c>
      <c r="B314" t="s">
        <v>328</v>
      </c>
      <c r="C314" t="s">
        <v>328</v>
      </c>
      <c r="D314" t="s">
        <v>73</v>
      </c>
      <c r="E314" t="s">
        <v>329</v>
      </c>
      <c r="F314" t="s">
        <v>86</v>
      </c>
      <c r="G314" s="29">
        <f>(SUM(R314:AF314)-'רשימות עזר'!$C$8)/'רשימות עזר'!$D$8</f>
        <v>-1.3266666666666667</v>
      </c>
      <c r="H314" s="37">
        <f>(SUM(AG314+AI314+AK314+AN314+AP314+AR314+AU314+AW314+BB314+BD314+BF314+BI314+BK314+BM314+BP314+BR314+BT314+BW314+BY314+CA314+CD314+CF314+CH314)-'רשימות עזר'!$C$2)/'רשימות עזר'!$D$2</f>
        <v>-1.8192419825072881</v>
      </c>
      <c r="I314" s="38">
        <f>($CM314-'רשימות עזר'!$C$3)/('רשימות עזר'!$D$3)</f>
        <v>0.50476190476190474</v>
      </c>
      <c r="J314" s="39">
        <f>($CN314-'רשימות עזר'!$C$4)/('רשימות עזר'!$D$4)</f>
        <v>-0.52191235059760976</v>
      </c>
      <c r="K314" s="40">
        <f>($CO314-'רשימות עזר'!$C$5)/('רשימות עזר'!$D$5)</f>
        <v>-1.4659863945578233</v>
      </c>
      <c r="L314" s="41">
        <f>($CP314-'רשימות עזר'!$C$6)/('רשימות עזר'!$D$6)</f>
        <v>-0.21631205673758847</v>
      </c>
      <c r="M314" s="42">
        <f>(CQ314-'רשימות עזר'!$C$7)/('רשימות עזר'!$D$7)</f>
        <v>-2.0473225404732251</v>
      </c>
      <c r="N314" s="73">
        <f t="shared" si="32"/>
        <v>-1.6869946035699459</v>
      </c>
      <c r="O314">
        <v>1</v>
      </c>
      <c r="P314">
        <v>8</v>
      </c>
      <c r="Q314" t="b">
        <v>0</v>
      </c>
      <c r="R314" s="4">
        <v>1</v>
      </c>
      <c r="S314" s="4">
        <v>1</v>
      </c>
      <c r="T314" s="4">
        <v>1</v>
      </c>
      <c r="U314" s="4">
        <v>1</v>
      </c>
      <c r="V314" s="4">
        <v>1</v>
      </c>
      <c r="W314" s="4">
        <v>2</v>
      </c>
      <c r="X314" s="4">
        <v>5</v>
      </c>
      <c r="Y314" s="4">
        <v>1</v>
      </c>
      <c r="Z314" s="4">
        <v>1</v>
      </c>
      <c r="AA314" s="4">
        <v>1</v>
      </c>
      <c r="AB314" s="4">
        <v>2</v>
      </c>
      <c r="AC314" s="4">
        <v>1</v>
      </c>
      <c r="AD314" s="4">
        <v>2</v>
      </c>
      <c r="AE314" s="4">
        <v>2</v>
      </c>
      <c r="AF314" s="4">
        <v>1</v>
      </c>
      <c r="AG314" s="6">
        <v>3</v>
      </c>
      <c r="AH314" s="12">
        <v>3</v>
      </c>
      <c r="AI314" s="6">
        <v>1</v>
      </c>
      <c r="AJ314" s="10">
        <v>2</v>
      </c>
      <c r="AK314" s="6">
        <v>2</v>
      </c>
      <c r="AL314" s="8">
        <v>1</v>
      </c>
      <c r="AM314" s="14">
        <v>3</v>
      </c>
      <c r="AN314" s="6">
        <v>2</v>
      </c>
      <c r="AO314" s="12">
        <v>3</v>
      </c>
      <c r="AP314" s="6">
        <v>2</v>
      </c>
      <c r="AQ314" s="10">
        <v>2</v>
      </c>
      <c r="AR314" s="6">
        <v>1</v>
      </c>
      <c r="AS314" s="8">
        <v>1</v>
      </c>
      <c r="AT314" s="14">
        <v>2</v>
      </c>
      <c r="AU314" s="6">
        <v>1</v>
      </c>
      <c r="AV314" s="12">
        <v>3</v>
      </c>
      <c r="AW314" s="6">
        <v>2</v>
      </c>
      <c r="AX314" s="10">
        <v>1</v>
      </c>
      <c r="AY314" s="6">
        <v>1</v>
      </c>
      <c r="AZ314" s="8">
        <v>1</v>
      </c>
      <c r="BA314" s="14">
        <v>3</v>
      </c>
      <c r="BB314" s="6">
        <v>1</v>
      </c>
      <c r="BC314" s="12">
        <v>3</v>
      </c>
      <c r="BD314" s="6">
        <v>1</v>
      </c>
      <c r="BE314" s="10">
        <v>2</v>
      </c>
      <c r="BF314" s="6">
        <v>1</v>
      </c>
      <c r="BG314" s="8">
        <v>2</v>
      </c>
      <c r="BH314" s="14">
        <v>3</v>
      </c>
      <c r="BI314" s="6">
        <v>1</v>
      </c>
      <c r="BJ314" s="12">
        <v>3</v>
      </c>
      <c r="BK314" s="6">
        <v>2</v>
      </c>
      <c r="BL314" s="10">
        <v>2</v>
      </c>
      <c r="BM314" s="6">
        <v>1</v>
      </c>
      <c r="BN314" s="8">
        <v>1</v>
      </c>
      <c r="BO314" s="14">
        <v>4</v>
      </c>
      <c r="BP314" s="6">
        <v>1</v>
      </c>
      <c r="BQ314" s="12">
        <v>2</v>
      </c>
      <c r="BR314" s="6">
        <v>2</v>
      </c>
      <c r="BS314" s="10">
        <v>1</v>
      </c>
      <c r="BT314" s="6">
        <v>1</v>
      </c>
      <c r="BU314" s="8">
        <v>1</v>
      </c>
      <c r="BV314" s="14">
        <v>1</v>
      </c>
      <c r="BW314" s="6">
        <v>1</v>
      </c>
      <c r="BX314" s="12">
        <v>3</v>
      </c>
      <c r="BY314" s="6">
        <v>2</v>
      </c>
      <c r="BZ314" s="10">
        <v>2</v>
      </c>
      <c r="CA314" s="6">
        <v>2</v>
      </c>
      <c r="CB314" s="8">
        <v>2</v>
      </c>
      <c r="CC314" s="14">
        <v>3</v>
      </c>
      <c r="CD314" s="6">
        <v>1</v>
      </c>
      <c r="CE314" s="12">
        <v>4</v>
      </c>
      <c r="CF314" s="6">
        <v>1</v>
      </c>
      <c r="CG314" s="10">
        <v>1</v>
      </c>
      <c r="CH314" s="6">
        <v>1</v>
      </c>
      <c r="CI314" s="8">
        <v>1</v>
      </c>
      <c r="CJ314" s="14">
        <v>3</v>
      </c>
      <c r="CK314" s="58">
        <f t="shared" si="33"/>
        <v>23</v>
      </c>
      <c r="CL314" s="59">
        <f t="shared" si="34"/>
        <v>33</v>
      </c>
      <c r="CM314" s="60">
        <f t="shared" si="35"/>
        <v>24</v>
      </c>
      <c r="CN314" s="61">
        <f t="shared" si="36"/>
        <v>13</v>
      </c>
      <c r="CO314" s="62">
        <f t="shared" si="37"/>
        <v>10</v>
      </c>
      <c r="CP314" s="63">
        <f t="shared" si="38"/>
        <v>22</v>
      </c>
      <c r="CQ314" s="64">
        <f t="shared" si="39"/>
        <v>103</v>
      </c>
    </row>
    <row r="315" spans="1:95" x14ac:dyDescent="0.25">
      <c r="A315" s="1">
        <v>41868.340219907404</v>
      </c>
      <c r="B315" t="s">
        <v>332</v>
      </c>
      <c r="C315" t="s">
        <v>332</v>
      </c>
      <c r="D315" t="s">
        <v>73</v>
      </c>
      <c r="E315" t="s">
        <v>333</v>
      </c>
      <c r="F315" t="s">
        <v>86</v>
      </c>
      <c r="G315" s="29">
        <f>(SUM(R315:AF315)-'רשימות עזר'!$C$8)/'רשימות עזר'!$D$8</f>
        <v>-1.3933333333333333</v>
      </c>
      <c r="H315" s="37">
        <f>(SUM(AG315+AI315+AK315+AN315+AP315+AR315+AU315+AW315+BB315+BD315+BF315+BI315+BK315+BM315+BP315+BR315+BT315+BW315+BY315+CA315+CD315+CF315+CH315)-'רשימות עזר'!$C$2)/'רשימות עזר'!$D$2</f>
        <v>-1.6734693877551015</v>
      </c>
      <c r="I315" s="38">
        <f>($CM315-'רשימות עזר'!$C$3)/('רשימות עזר'!$D$3)</f>
        <v>1.7746031746031745</v>
      </c>
      <c r="J315" s="39">
        <f>($CN315-'רשימות עזר'!$C$4)/('רשימות עזר'!$D$4)</f>
        <v>-2.5139442231075702</v>
      </c>
      <c r="K315" s="40">
        <f>($CO315-'רשימות עזר'!$C$5)/('רשימות עזר'!$D$5)</f>
        <v>-1.806122448979592</v>
      </c>
      <c r="L315" s="41">
        <f>($CP315-'רשימות עזר'!$C$6)/('רשימות עזר'!$D$6)</f>
        <v>1.9113475177304968</v>
      </c>
      <c r="M315" s="42">
        <f>(CQ315-'רשימות עזר'!$C$7)/('רשימות עזר'!$D$7)</f>
        <v>-1.4246575342465753</v>
      </c>
      <c r="N315" s="73">
        <f t="shared" si="32"/>
        <v>-1.4089954337899542</v>
      </c>
      <c r="O315">
        <v>1</v>
      </c>
      <c r="P315">
        <v>7</v>
      </c>
      <c r="Q315" t="b">
        <v>0</v>
      </c>
      <c r="R315" s="4">
        <v>2</v>
      </c>
      <c r="S315" s="4">
        <v>1</v>
      </c>
      <c r="T315" s="4">
        <v>1</v>
      </c>
      <c r="U315" s="4">
        <v>1</v>
      </c>
      <c r="V315" s="4">
        <v>1</v>
      </c>
      <c r="W315" s="4">
        <v>1</v>
      </c>
      <c r="X315" s="4">
        <v>1</v>
      </c>
      <c r="Y315" s="4">
        <v>1</v>
      </c>
      <c r="Z315" s="4">
        <v>1</v>
      </c>
      <c r="AA315" s="4">
        <v>1</v>
      </c>
      <c r="AB315" s="4">
        <v>2</v>
      </c>
      <c r="AC315" s="4">
        <v>2</v>
      </c>
      <c r="AD315" s="4">
        <v>1</v>
      </c>
      <c r="AE315" s="4">
        <v>2</v>
      </c>
      <c r="AF315" s="4">
        <v>4</v>
      </c>
      <c r="AG315" s="6">
        <v>4</v>
      </c>
      <c r="AH315" s="12">
        <v>3</v>
      </c>
      <c r="AI315" s="6">
        <v>1</v>
      </c>
      <c r="AJ315" s="10">
        <v>1</v>
      </c>
      <c r="AK315" s="6">
        <v>2</v>
      </c>
      <c r="AL315" s="8">
        <v>1</v>
      </c>
      <c r="AM315" s="14">
        <v>4</v>
      </c>
      <c r="AN315" s="6">
        <v>4</v>
      </c>
      <c r="AO315" s="12">
        <v>1</v>
      </c>
      <c r="AP315" s="6">
        <v>1</v>
      </c>
      <c r="AQ315" s="10">
        <v>1</v>
      </c>
      <c r="AR315" s="6">
        <v>1</v>
      </c>
      <c r="AS315" s="8">
        <v>2</v>
      </c>
      <c r="AT315" s="14">
        <v>1</v>
      </c>
      <c r="AU315" s="6">
        <v>1</v>
      </c>
      <c r="AV315" s="12">
        <v>4</v>
      </c>
      <c r="AW315" s="6">
        <v>2</v>
      </c>
      <c r="AX315" s="10">
        <v>1</v>
      </c>
      <c r="AY315" s="6">
        <v>1</v>
      </c>
      <c r="AZ315" s="8">
        <v>1</v>
      </c>
      <c r="BA315" s="14">
        <v>4</v>
      </c>
      <c r="BB315" s="6">
        <v>1</v>
      </c>
      <c r="BC315" s="12">
        <v>4</v>
      </c>
      <c r="BD315" s="6">
        <v>1</v>
      </c>
      <c r="BE315" s="10">
        <v>1</v>
      </c>
      <c r="BF315" s="6">
        <v>1</v>
      </c>
      <c r="BG315" s="8">
        <v>1</v>
      </c>
      <c r="BH315" s="14">
        <v>4</v>
      </c>
      <c r="BI315" s="6">
        <v>2</v>
      </c>
      <c r="BJ315" s="12">
        <v>4</v>
      </c>
      <c r="BK315" s="6">
        <v>3</v>
      </c>
      <c r="BL315" s="10">
        <v>1</v>
      </c>
      <c r="BM315" s="6">
        <v>1</v>
      </c>
      <c r="BN315" s="8">
        <v>1</v>
      </c>
      <c r="BO315" s="14">
        <v>4</v>
      </c>
      <c r="BP315" s="6">
        <v>1</v>
      </c>
      <c r="BQ315" s="12">
        <v>4</v>
      </c>
      <c r="BR315" s="6">
        <v>1</v>
      </c>
      <c r="BS315" s="10">
        <v>1</v>
      </c>
      <c r="BT315" s="6">
        <v>1</v>
      </c>
      <c r="BU315" s="8">
        <v>1</v>
      </c>
      <c r="BV315" s="14">
        <v>3</v>
      </c>
      <c r="BW315" s="6">
        <v>1</v>
      </c>
      <c r="BX315" s="12">
        <v>4</v>
      </c>
      <c r="BY315" s="6">
        <v>1</v>
      </c>
      <c r="BZ315" s="10">
        <v>1</v>
      </c>
      <c r="CA315" s="6">
        <v>1</v>
      </c>
      <c r="CB315" s="8">
        <v>1</v>
      </c>
      <c r="CC315" s="14">
        <v>4</v>
      </c>
      <c r="CD315" s="6">
        <v>1</v>
      </c>
      <c r="CE315" s="12">
        <v>4</v>
      </c>
      <c r="CF315" s="6">
        <v>1</v>
      </c>
      <c r="CG315" s="10">
        <v>1</v>
      </c>
      <c r="CH315" s="6">
        <v>1</v>
      </c>
      <c r="CI315" s="8">
        <v>1</v>
      </c>
      <c r="CJ315" s="14">
        <v>4</v>
      </c>
      <c r="CK315" s="58">
        <f t="shared" si="33"/>
        <v>22</v>
      </c>
      <c r="CL315" s="59">
        <f t="shared" si="34"/>
        <v>34</v>
      </c>
      <c r="CM315" s="60">
        <f t="shared" si="35"/>
        <v>28</v>
      </c>
      <c r="CN315" s="61">
        <f t="shared" si="36"/>
        <v>8</v>
      </c>
      <c r="CO315" s="62">
        <f t="shared" si="37"/>
        <v>9</v>
      </c>
      <c r="CP315" s="63">
        <f t="shared" si="38"/>
        <v>28</v>
      </c>
      <c r="CQ315" s="64">
        <f t="shared" si="39"/>
        <v>108</v>
      </c>
    </row>
    <row r="316" spans="1:95" x14ac:dyDescent="0.25">
      <c r="A316" s="1">
        <v>41871.167210648149</v>
      </c>
      <c r="B316" t="s">
        <v>344</v>
      </c>
      <c r="C316" t="s">
        <v>344</v>
      </c>
      <c r="D316" t="s">
        <v>73</v>
      </c>
      <c r="E316" t="s">
        <v>345</v>
      </c>
      <c r="F316" t="s">
        <v>86</v>
      </c>
      <c r="G316" s="29">
        <f>(SUM(R316:AF316)-'רשימות עזר'!$C$8)/'רשימות עזר'!$D$8</f>
        <v>-1.5933333333333333</v>
      </c>
      <c r="H316" s="37">
        <f>(SUM(AG316+AI316+AK316+AN316+AP316+AR316+AU316+AW316+BB316+BD316+BF316+BI316+BK316+BM316+BP316+BR316+BT316+BW316+BY316+CA316+CD316+CF316+CH316)-'רשימות עזר'!$C$2)/'רשימות עזר'!$D$2</f>
        <v>0.36734693877551067</v>
      </c>
      <c r="I316" s="38">
        <f>($CM316-'רשימות עזר'!$C$3)/('רשימות עזר'!$D$3)</f>
        <v>-0.76507936507936514</v>
      </c>
      <c r="J316" s="39">
        <f>($CN316-'רשימות עזר'!$C$4)/('רשימות עזר'!$D$4)</f>
        <v>1.8685258964143425</v>
      </c>
      <c r="K316" s="40">
        <f>($CO316-'רשימות עזר'!$C$5)/('רשימות עזר'!$D$5)</f>
        <v>-0.44557823129251717</v>
      </c>
      <c r="L316" s="41">
        <f>($CP316-'רשימות עזר'!$C$6)/('רשימות עזר'!$D$6)</f>
        <v>-0.21631205673758847</v>
      </c>
      <c r="M316" s="42">
        <f>(CQ316-'רשימות עזר'!$C$7)/('רשימות עזר'!$D$7)</f>
        <v>0.56787048567870524</v>
      </c>
      <c r="N316" s="73">
        <f t="shared" si="32"/>
        <v>-0.51273142382731396</v>
      </c>
      <c r="O316">
        <v>1</v>
      </c>
      <c r="P316">
        <v>5</v>
      </c>
      <c r="Q316" t="b">
        <v>0</v>
      </c>
      <c r="R316" s="4">
        <v>1</v>
      </c>
      <c r="S316" s="4">
        <v>1</v>
      </c>
      <c r="T316" s="4">
        <v>1</v>
      </c>
      <c r="U316" s="4">
        <v>1</v>
      </c>
      <c r="V316" s="4">
        <v>1</v>
      </c>
      <c r="W316" s="4">
        <v>1</v>
      </c>
      <c r="X316" s="4">
        <v>1</v>
      </c>
      <c r="Y316" s="4">
        <v>2</v>
      </c>
      <c r="Z316" s="4">
        <v>1</v>
      </c>
      <c r="AA316" s="4">
        <v>1</v>
      </c>
      <c r="AB316" s="4">
        <v>2</v>
      </c>
      <c r="AC316" s="4">
        <v>1</v>
      </c>
      <c r="AD316" s="4">
        <v>2</v>
      </c>
      <c r="AE316" s="4">
        <v>2</v>
      </c>
      <c r="AF316" s="4">
        <v>1</v>
      </c>
      <c r="AG316" s="6">
        <v>2</v>
      </c>
      <c r="AH316" s="12">
        <v>2</v>
      </c>
      <c r="AI316" s="6">
        <v>2</v>
      </c>
      <c r="AJ316" s="10">
        <v>3</v>
      </c>
      <c r="AK316" s="6">
        <v>2</v>
      </c>
      <c r="AL316" s="8">
        <v>1</v>
      </c>
      <c r="AM316" s="14">
        <v>3</v>
      </c>
      <c r="AN316" s="6">
        <v>2</v>
      </c>
      <c r="AO316" s="12">
        <v>2</v>
      </c>
      <c r="AP316" s="6">
        <v>2</v>
      </c>
      <c r="AQ316" s="10">
        <v>2</v>
      </c>
      <c r="AR316" s="6">
        <v>1</v>
      </c>
      <c r="AS316" s="8">
        <v>2</v>
      </c>
      <c r="AT316" s="14">
        <v>2</v>
      </c>
      <c r="AU316" s="6">
        <v>2</v>
      </c>
      <c r="AV316" s="12">
        <v>3</v>
      </c>
      <c r="AW316" s="6">
        <v>3</v>
      </c>
      <c r="AX316" s="10">
        <v>3</v>
      </c>
      <c r="AY316" s="6">
        <v>2</v>
      </c>
      <c r="AZ316" s="8">
        <v>1</v>
      </c>
      <c r="BA316" s="14">
        <v>3</v>
      </c>
      <c r="BB316" s="6">
        <v>2</v>
      </c>
      <c r="BC316" s="12">
        <v>3</v>
      </c>
      <c r="BD316" s="6">
        <v>1</v>
      </c>
      <c r="BE316" s="10">
        <v>2</v>
      </c>
      <c r="BF316" s="6">
        <v>2</v>
      </c>
      <c r="BG316" s="8">
        <v>2</v>
      </c>
      <c r="BH316" s="14">
        <v>3</v>
      </c>
      <c r="BI316" s="6">
        <v>3</v>
      </c>
      <c r="BJ316" s="12">
        <v>3</v>
      </c>
      <c r="BK316" s="6">
        <v>3</v>
      </c>
      <c r="BL316" s="10">
        <v>2</v>
      </c>
      <c r="BM316" s="6">
        <v>3</v>
      </c>
      <c r="BN316" s="8">
        <v>2</v>
      </c>
      <c r="BO316" s="14">
        <v>3</v>
      </c>
      <c r="BP316" s="6">
        <v>2</v>
      </c>
      <c r="BQ316" s="12">
        <v>3</v>
      </c>
      <c r="BR316" s="6">
        <v>3</v>
      </c>
      <c r="BS316" s="10">
        <v>2</v>
      </c>
      <c r="BT316" s="6">
        <v>2</v>
      </c>
      <c r="BU316" s="8">
        <v>1</v>
      </c>
      <c r="BV316" s="14">
        <v>3</v>
      </c>
      <c r="BW316" s="6">
        <v>2</v>
      </c>
      <c r="BX316" s="12">
        <v>2</v>
      </c>
      <c r="BY316" s="6">
        <v>2</v>
      </c>
      <c r="BZ316" s="10">
        <v>2</v>
      </c>
      <c r="CA316" s="6">
        <v>2</v>
      </c>
      <c r="CB316" s="8">
        <v>2</v>
      </c>
      <c r="CC316" s="14">
        <v>3</v>
      </c>
      <c r="CD316" s="6">
        <v>2</v>
      </c>
      <c r="CE316" s="12">
        <v>2</v>
      </c>
      <c r="CF316" s="6">
        <v>1</v>
      </c>
      <c r="CG316" s="10">
        <v>3</v>
      </c>
      <c r="CH316" s="6">
        <v>2</v>
      </c>
      <c r="CI316" s="8">
        <v>2</v>
      </c>
      <c r="CJ316" s="14">
        <v>2</v>
      </c>
      <c r="CK316" s="58">
        <f t="shared" si="33"/>
        <v>19</v>
      </c>
      <c r="CL316" s="59">
        <f t="shared" si="34"/>
        <v>48</v>
      </c>
      <c r="CM316" s="60">
        <f t="shared" si="35"/>
        <v>20</v>
      </c>
      <c r="CN316" s="61">
        <f t="shared" si="36"/>
        <v>19</v>
      </c>
      <c r="CO316" s="62">
        <f t="shared" si="37"/>
        <v>13</v>
      </c>
      <c r="CP316" s="63">
        <f t="shared" si="38"/>
        <v>22</v>
      </c>
      <c r="CQ316" s="64">
        <f t="shared" si="39"/>
        <v>124</v>
      </c>
    </row>
    <row r="317" spans="1:95" x14ac:dyDescent="0.25">
      <c r="A317" s="1">
        <v>41876.200879629629</v>
      </c>
      <c r="B317" t="s">
        <v>354</v>
      </c>
      <c r="C317" t="s">
        <v>354</v>
      </c>
      <c r="D317" t="s">
        <v>73</v>
      </c>
      <c r="E317" t="s">
        <v>355</v>
      </c>
      <c r="F317" t="s">
        <v>86</v>
      </c>
      <c r="G317" s="29">
        <f>(SUM(R317:AF317)-'רשימות עזר'!$C$8)/'רשימות עזר'!$D$8</f>
        <v>0.54000000000000015</v>
      </c>
      <c r="H317" s="37">
        <f>(SUM(AG317+AI317+AK317+AN317+AP317+AR317+AU317+AW317+BB317+BD317+BF317+BI317+BK317+BM317+BP317+BR317+BT317+BW317+BY317+CA317+CD317+CF317+CH317)-'רשימות עזר'!$C$2)/'רשימות עזר'!$D$2</f>
        <v>-0.5072886297376088</v>
      </c>
      <c r="I317" s="38">
        <f>($CM317-'רשימות עזר'!$C$3)/('רשימות עזר'!$D$3)</f>
        <v>1.4571428571428571</v>
      </c>
      <c r="J317" s="39">
        <f>($CN317-'רשימות עזר'!$C$4)/('רשימות עזר'!$D$4)</f>
        <v>0.27490039840637431</v>
      </c>
      <c r="K317" s="40">
        <f>($CO317-'רשימות עזר'!$C$5)/('רשימות עזר'!$D$5)</f>
        <v>-0.44557823129251717</v>
      </c>
      <c r="L317" s="41">
        <f>($CP317-'רשימות עזר'!$C$6)/('רשימות עזר'!$D$6)</f>
        <v>0.13829787234042573</v>
      </c>
      <c r="M317" s="42">
        <f>(CQ317-'רשימות עזר'!$C$7)/('רשימות עזר'!$D$7)</f>
        <v>0.19427148194271512</v>
      </c>
      <c r="N317" s="73">
        <f t="shared" si="32"/>
        <v>0.36713574097135765</v>
      </c>
      <c r="O317">
        <v>1</v>
      </c>
      <c r="P317">
        <v>2</v>
      </c>
      <c r="Q317" t="b">
        <v>0</v>
      </c>
      <c r="R317" s="4">
        <v>5</v>
      </c>
      <c r="S317" s="4">
        <v>1</v>
      </c>
      <c r="T317" s="4">
        <v>1</v>
      </c>
      <c r="U317" s="4">
        <v>5</v>
      </c>
      <c r="V317" s="4">
        <v>3</v>
      </c>
      <c r="W317" s="4">
        <v>2</v>
      </c>
      <c r="X317" s="4">
        <v>8</v>
      </c>
      <c r="Y317" s="4">
        <v>5</v>
      </c>
      <c r="Z317" s="4">
        <v>1</v>
      </c>
      <c r="AA317" s="4">
        <v>3</v>
      </c>
      <c r="AB317" s="4">
        <v>1</v>
      </c>
      <c r="AC317" s="4">
        <v>2</v>
      </c>
      <c r="AD317" s="4">
        <v>5</v>
      </c>
      <c r="AE317" s="4">
        <v>3</v>
      </c>
      <c r="AF317" s="4">
        <v>6</v>
      </c>
      <c r="AG317" s="6">
        <v>3</v>
      </c>
      <c r="AH317" s="12">
        <v>4</v>
      </c>
      <c r="AI317" s="6">
        <v>2</v>
      </c>
      <c r="AJ317" s="10">
        <v>2</v>
      </c>
      <c r="AK317" s="6">
        <v>1</v>
      </c>
      <c r="AL317" s="8">
        <v>1</v>
      </c>
      <c r="AM317" s="14">
        <v>4</v>
      </c>
      <c r="AN317" s="6">
        <v>1</v>
      </c>
      <c r="AO317" s="12">
        <v>3</v>
      </c>
      <c r="AP317" s="6">
        <v>2</v>
      </c>
      <c r="AQ317" s="10">
        <v>2</v>
      </c>
      <c r="AR317" s="6">
        <v>1</v>
      </c>
      <c r="AS317" s="8">
        <v>2</v>
      </c>
      <c r="AT317" s="14">
        <v>3</v>
      </c>
      <c r="AU317" s="6">
        <v>1</v>
      </c>
      <c r="AV317" s="12">
        <v>4</v>
      </c>
      <c r="AW317" s="6">
        <v>1</v>
      </c>
      <c r="AX317" s="10">
        <v>2</v>
      </c>
      <c r="AY317" s="6">
        <v>1</v>
      </c>
      <c r="AZ317" s="8">
        <v>1</v>
      </c>
      <c r="BA317" s="14">
        <v>2</v>
      </c>
      <c r="BB317" s="6">
        <v>2</v>
      </c>
      <c r="BC317" s="12">
        <v>4</v>
      </c>
      <c r="BD317" s="6">
        <v>2</v>
      </c>
      <c r="BE317" s="10">
        <v>2</v>
      </c>
      <c r="BF317" s="6">
        <v>2</v>
      </c>
      <c r="BG317" s="8">
        <v>2</v>
      </c>
      <c r="BH317" s="14">
        <v>3</v>
      </c>
      <c r="BI317" s="6">
        <v>2</v>
      </c>
      <c r="BJ317" s="12">
        <v>3</v>
      </c>
      <c r="BK317" s="6">
        <v>2</v>
      </c>
      <c r="BL317" s="10">
        <v>2</v>
      </c>
      <c r="BM317" s="6">
        <v>2</v>
      </c>
      <c r="BN317" s="8">
        <v>1</v>
      </c>
      <c r="BO317" s="14">
        <v>3</v>
      </c>
      <c r="BP317" s="6">
        <v>2</v>
      </c>
      <c r="BQ317" s="12">
        <v>3</v>
      </c>
      <c r="BR317" s="6">
        <v>2</v>
      </c>
      <c r="BS317" s="10">
        <v>2</v>
      </c>
      <c r="BT317" s="6">
        <v>3</v>
      </c>
      <c r="BU317" s="8">
        <v>2</v>
      </c>
      <c r="BV317" s="14">
        <v>3</v>
      </c>
      <c r="BW317" s="6">
        <v>2</v>
      </c>
      <c r="BX317" s="12">
        <v>3</v>
      </c>
      <c r="BY317" s="6">
        <v>2</v>
      </c>
      <c r="BZ317" s="10">
        <v>1</v>
      </c>
      <c r="CA317" s="6">
        <v>1</v>
      </c>
      <c r="CB317" s="8">
        <v>2</v>
      </c>
      <c r="CC317" s="14">
        <v>3</v>
      </c>
      <c r="CD317" s="6">
        <v>2</v>
      </c>
      <c r="CE317" s="12">
        <v>3</v>
      </c>
      <c r="CF317" s="6">
        <v>2</v>
      </c>
      <c r="CG317" s="10">
        <v>2</v>
      </c>
      <c r="CH317" s="6">
        <v>2</v>
      </c>
      <c r="CI317" s="8">
        <v>2</v>
      </c>
      <c r="CJ317" s="14">
        <v>2</v>
      </c>
      <c r="CK317" s="58">
        <f t="shared" si="33"/>
        <v>51</v>
      </c>
      <c r="CL317" s="59">
        <f t="shared" si="34"/>
        <v>42</v>
      </c>
      <c r="CM317" s="60">
        <f t="shared" si="35"/>
        <v>27</v>
      </c>
      <c r="CN317" s="61">
        <f t="shared" si="36"/>
        <v>15</v>
      </c>
      <c r="CO317" s="62">
        <f t="shared" si="37"/>
        <v>13</v>
      </c>
      <c r="CP317" s="63">
        <f t="shared" si="38"/>
        <v>23</v>
      </c>
      <c r="CQ317" s="64">
        <f t="shared" si="39"/>
        <v>121</v>
      </c>
    </row>
    <row r="318" spans="1:95" x14ac:dyDescent="0.25">
      <c r="A318" s="1">
        <v>41876.353159722225</v>
      </c>
      <c r="B318" t="s">
        <v>358</v>
      </c>
      <c r="C318" t="s">
        <v>358</v>
      </c>
      <c r="D318" t="s">
        <v>73</v>
      </c>
      <c r="E318" t="s">
        <v>359</v>
      </c>
      <c r="F318" t="s">
        <v>86</v>
      </c>
      <c r="G318" s="29">
        <f>(SUM(R318:AF318)-'רשימות עזר'!$C$8)/'רשימות עזר'!$D$8</f>
        <v>1.6066666666666667</v>
      </c>
      <c r="H318" s="37">
        <f>(SUM(AG318+AI318+AK318+AN318+AP318+AR318+AU318+AW318+BB318+BD318+BF318+BI318+BK318+BM318+BP318+BR318+BT318+BW318+BY318+CA318+CD318+CF318+CH318)-'רשימות עזר'!$C$2)/'רשימות עזר'!$D$2</f>
        <v>-1.5276967930029148</v>
      </c>
      <c r="I318" s="38">
        <f>($CM318-'רשימות עזר'!$C$3)/('רשימות עזר'!$D$3)</f>
        <v>1.7746031746031745</v>
      </c>
      <c r="J318" s="39">
        <f>($CN318-'רשימות עזר'!$C$4)/('רשימות עזר'!$D$4)</f>
        <v>-0.52191235059760976</v>
      </c>
      <c r="K318" s="40">
        <f>($CO318-'רשימות עזר'!$C$5)/('רשימות עזר'!$D$5)</f>
        <v>-0.44557823129251717</v>
      </c>
      <c r="L318" s="41">
        <f>($CP318-'רשימות עזר'!$C$6)/('רשימות עזר'!$D$6)</f>
        <v>-0.21631205673758847</v>
      </c>
      <c r="M318" s="42">
        <f>(CQ318-'רשימות עזר'!$C$7)/('רשימות עזר'!$D$7)</f>
        <v>-0.92652552926525511</v>
      </c>
      <c r="N318" s="73">
        <f t="shared" si="32"/>
        <v>0.34007056870070579</v>
      </c>
      <c r="O318">
        <v>1</v>
      </c>
      <c r="P318">
        <v>8</v>
      </c>
      <c r="Q318" t="b">
        <v>0</v>
      </c>
      <c r="R318" s="4">
        <v>7</v>
      </c>
      <c r="S318" s="4">
        <v>5</v>
      </c>
      <c r="T318" s="4">
        <v>1</v>
      </c>
      <c r="U318" s="4">
        <v>7</v>
      </c>
      <c r="V318" s="4">
        <v>2</v>
      </c>
      <c r="W318" s="4">
        <v>1</v>
      </c>
      <c r="X318" s="4">
        <v>8</v>
      </c>
      <c r="Y318" s="4">
        <v>7</v>
      </c>
      <c r="Z318" s="4">
        <v>4</v>
      </c>
      <c r="AA318" s="4">
        <v>6</v>
      </c>
      <c r="AB318" s="4">
        <v>1</v>
      </c>
      <c r="AC318" s="4">
        <v>3</v>
      </c>
      <c r="AD318" s="4">
        <v>2</v>
      </c>
      <c r="AE318" s="4">
        <v>8</v>
      </c>
      <c r="AF318" s="4">
        <v>5</v>
      </c>
      <c r="AG318" s="6">
        <v>4</v>
      </c>
      <c r="AH318" s="12">
        <v>4</v>
      </c>
      <c r="AI318" s="6">
        <v>1</v>
      </c>
      <c r="AJ318" s="10">
        <v>1</v>
      </c>
      <c r="AK318" s="6">
        <v>1</v>
      </c>
      <c r="AL318" s="8">
        <v>2</v>
      </c>
      <c r="AM318" s="14">
        <v>3</v>
      </c>
      <c r="AN318" s="6">
        <v>1</v>
      </c>
      <c r="AO318" s="12">
        <v>3</v>
      </c>
      <c r="AP318" s="6">
        <v>2</v>
      </c>
      <c r="AQ318" s="10">
        <v>1</v>
      </c>
      <c r="AR318" s="6">
        <v>1</v>
      </c>
      <c r="AS318" s="8">
        <v>2</v>
      </c>
      <c r="AT318" s="14">
        <v>1</v>
      </c>
      <c r="AU318" s="6">
        <v>1</v>
      </c>
      <c r="AV318" s="12">
        <v>4</v>
      </c>
      <c r="AW318" s="6">
        <v>2</v>
      </c>
      <c r="AX318" s="10">
        <v>1</v>
      </c>
      <c r="AY318" s="6">
        <v>1</v>
      </c>
      <c r="AZ318" s="8">
        <v>1</v>
      </c>
      <c r="BA318" s="14">
        <v>3</v>
      </c>
      <c r="BB318" s="6">
        <v>2</v>
      </c>
      <c r="BC318" s="12">
        <v>4</v>
      </c>
      <c r="BD318" s="6">
        <v>1</v>
      </c>
      <c r="BE318" s="10">
        <v>3</v>
      </c>
      <c r="BF318" s="6">
        <v>1</v>
      </c>
      <c r="BG318" s="8">
        <v>2</v>
      </c>
      <c r="BH318" s="14">
        <v>4</v>
      </c>
      <c r="BI318" s="6">
        <v>3</v>
      </c>
      <c r="BJ318" s="12">
        <v>4</v>
      </c>
      <c r="BK318" s="6">
        <v>2</v>
      </c>
      <c r="BL318" s="10">
        <v>2</v>
      </c>
      <c r="BM318" s="6">
        <v>1</v>
      </c>
      <c r="BN318" s="8">
        <v>2</v>
      </c>
      <c r="BO318" s="14">
        <v>3</v>
      </c>
      <c r="BP318" s="6">
        <v>1</v>
      </c>
      <c r="BQ318" s="12">
        <v>3</v>
      </c>
      <c r="BR318" s="6">
        <v>2</v>
      </c>
      <c r="BS318" s="10">
        <v>2</v>
      </c>
      <c r="BT318" s="6">
        <v>1</v>
      </c>
      <c r="BU318" s="8">
        <v>1</v>
      </c>
      <c r="BV318" s="14">
        <v>3</v>
      </c>
      <c r="BW318" s="6">
        <v>2</v>
      </c>
      <c r="BX318" s="12">
        <v>3</v>
      </c>
      <c r="BY318" s="6">
        <v>2</v>
      </c>
      <c r="BZ318" s="10">
        <v>2</v>
      </c>
      <c r="CA318" s="6">
        <v>1</v>
      </c>
      <c r="CB318" s="8">
        <v>2</v>
      </c>
      <c r="CC318" s="14">
        <v>3</v>
      </c>
      <c r="CD318" s="6">
        <v>1</v>
      </c>
      <c r="CE318" s="12">
        <v>3</v>
      </c>
      <c r="CF318" s="6">
        <v>1</v>
      </c>
      <c r="CG318" s="10">
        <v>1</v>
      </c>
      <c r="CH318" s="6">
        <v>1</v>
      </c>
      <c r="CI318" s="8">
        <v>1</v>
      </c>
      <c r="CJ318" s="14">
        <v>2</v>
      </c>
      <c r="CK318" s="58">
        <f t="shared" si="33"/>
        <v>67</v>
      </c>
      <c r="CL318" s="59">
        <f t="shared" si="34"/>
        <v>35</v>
      </c>
      <c r="CM318" s="60">
        <f t="shared" si="35"/>
        <v>28</v>
      </c>
      <c r="CN318" s="61">
        <f t="shared" si="36"/>
        <v>13</v>
      </c>
      <c r="CO318" s="62">
        <f t="shared" si="37"/>
        <v>13</v>
      </c>
      <c r="CP318" s="63">
        <f t="shared" si="38"/>
        <v>22</v>
      </c>
      <c r="CQ318" s="64">
        <f t="shared" si="39"/>
        <v>112</v>
      </c>
    </row>
    <row r="319" spans="1:95" x14ac:dyDescent="0.25">
      <c r="A319" s="1">
        <v>41876.385578703703</v>
      </c>
      <c r="B319" t="s">
        <v>360</v>
      </c>
      <c r="C319" t="s">
        <v>360</v>
      </c>
      <c r="D319" t="s">
        <v>73</v>
      </c>
      <c r="E319" t="s">
        <v>361</v>
      </c>
      <c r="F319" t="s">
        <v>86</v>
      </c>
      <c r="G319" s="29">
        <f>(SUM(R319:AF319)-'רשימות עזר'!$C$8)/'רשימות עזר'!$D$8</f>
        <v>2.0066666666666668</v>
      </c>
      <c r="H319" s="37">
        <f>(SUM(AG319+AI319+AK319+AN319+AP319+AR319+AU319+AW319+BB319+BD319+BF319+BI319+BK319+BM319+BP319+BR319+BT319+BW319+BY319+CA319+CD319+CF319+CH319)-'רשימות עזר'!$C$2)/'רשימות עזר'!$D$2</f>
        <v>-1.0903790087463552</v>
      </c>
      <c r="I319" s="38">
        <f>($CM319-'רשימות עזר'!$C$3)/('רשימות עזר'!$D$3)</f>
        <v>0.50476190476190474</v>
      </c>
      <c r="J319" s="39">
        <f>($CN319-'רשימות עזר'!$C$4)/('רשימות עזר'!$D$4)</f>
        <v>-2.5139442231075702</v>
      </c>
      <c r="K319" s="40">
        <f>($CO319-'רשימות עזר'!$C$5)/('רשימות עזר'!$D$5)</f>
        <v>0.57482993197278898</v>
      </c>
      <c r="L319" s="41">
        <f>($CP319-'רשימות עזר'!$C$6)/('רשימות עזר'!$D$6)</f>
        <v>-0.21631205673758847</v>
      </c>
      <c r="M319" s="42">
        <f>(CQ319-'רשימות עזר'!$C$7)/('רשימות עזר'!$D$7)</f>
        <v>-1.3001245330012452</v>
      </c>
      <c r="N319" s="73">
        <f t="shared" si="32"/>
        <v>0.35327106683271081</v>
      </c>
      <c r="O319">
        <v>1</v>
      </c>
      <c r="P319">
        <v>4</v>
      </c>
      <c r="Q319" t="b">
        <v>0</v>
      </c>
      <c r="R319" s="4">
        <v>8</v>
      </c>
      <c r="S319" s="4">
        <v>1</v>
      </c>
      <c r="T319" s="4">
        <v>3</v>
      </c>
      <c r="U319" s="4">
        <v>7</v>
      </c>
      <c r="V319" s="4">
        <v>4</v>
      </c>
      <c r="W319" s="4">
        <v>3</v>
      </c>
      <c r="X319" s="4">
        <v>4</v>
      </c>
      <c r="Y319" s="4">
        <v>4</v>
      </c>
      <c r="Z319" s="4">
        <v>4</v>
      </c>
      <c r="AA319" s="4">
        <v>8</v>
      </c>
      <c r="AB319" s="4">
        <v>3</v>
      </c>
      <c r="AC319" s="4">
        <v>6</v>
      </c>
      <c r="AD319" s="4">
        <v>4</v>
      </c>
      <c r="AE319" s="4">
        <v>7</v>
      </c>
      <c r="AF319" s="4">
        <v>7</v>
      </c>
      <c r="AG319" s="6">
        <v>4</v>
      </c>
      <c r="AH319" s="12">
        <v>3</v>
      </c>
      <c r="AI319" s="6">
        <v>1</v>
      </c>
      <c r="AJ319" s="10">
        <v>1</v>
      </c>
      <c r="AK319" s="6">
        <v>3</v>
      </c>
      <c r="AL319" s="8">
        <v>3</v>
      </c>
      <c r="AM319" s="14">
        <v>3</v>
      </c>
      <c r="AN319" s="6">
        <v>1</v>
      </c>
      <c r="AO319" s="12">
        <v>2</v>
      </c>
      <c r="AP319" s="6">
        <v>1</v>
      </c>
      <c r="AQ319" s="10">
        <v>1</v>
      </c>
      <c r="AR319" s="6">
        <v>1</v>
      </c>
      <c r="AS319" s="8">
        <v>2</v>
      </c>
      <c r="AT319" s="14">
        <v>2</v>
      </c>
      <c r="AU319" s="6">
        <v>1</v>
      </c>
      <c r="AV319" s="12">
        <v>4</v>
      </c>
      <c r="AW319" s="6">
        <v>4</v>
      </c>
      <c r="AX319" s="10">
        <v>1</v>
      </c>
      <c r="AY319" s="6">
        <v>1</v>
      </c>
      <c r="AZ319" s="8">
        <v>1</v>
      </c>
      <c r="BA319" s="14">
        <v>3</v>
      </c>
      <c r="BB319" s="6">
        <v>1</v>
      </c>
      <c r="BC319" s="12">
        <v>3</v>
      </c>
      <c r="BD319" s="6">
        <v>2</v>
      </c>
      <c r="BE319" s="10">
        <v>1</v>
      </c>
      <c r="BF319" s="6">
        <v>1</v>
      </c>
      <c r="BG319" s="8">
        <v>2</v>
      </c>
      <c r="BH319" s="14">
        <v>2</v>
      </c>
      <c r="BI319" s="6">
        <v>1</v>
      </c>
      <c r="BJ319" s="12">
        <v>3</v>
      </c>
      <c r="BK319" s="6">
        <v>2</v>
      </c>
      <c r="BL319" s="10">
        <v>1</v>
      </c>
      <c r="BM319" s="6">
        <v>1</v>
      </c>
      <c r="BN319" s="8">
        <v>2</v>
      </c>
      <c r="BO319" s="14">
        <v>3</v>
      </c>
      <c r="BP319" s="6">
        <v>2</v>
      </c>
      <c r="BQ319" s="12">
        <v>4</v>
      </c>
      <c r="BR319" s="6">
        <v>2</v>
      </c>
      <c r="BS319" s="10">
        <v>1</v>
      </c>
      <c r="BT319" s="6">
        <v>2</v>
      </c>
      <c r="BU319" s="8">
        <v>2</v>
      </c>
      <c r="BV319" s="14">
        <v>3</v>
      </c>
      <c r="BW319" s="6">
        <v>3</v>
      </c>
      <c r="BX319" s="12">
        <v>3</v>
      </c>
      <c r="BY319" s="6">
        <v>1</v>
      </c>
      <c r="BZ319" s="10">
        <v>1</v>
      </c>
      <c r="CA319" s="6">
        <v>1</v>
      </c>
      <c r="CB319" s="8">
        <v>3</v>
      </c>
      <c r="CC319" s="14">
        <v>2</v>
      </c>
      <c r="CD319" s="6">
        <v>1</v>
      </c>
      <c r="CE319" s="12">
        <v>2</v>
      </c>
      <c r="CF319" s="6">
        <v>1</v>
      </c>
      <c r="CG319" s="10">
        <v>1</v>
      </c>
      <c r="CH319" s="6">
        <v>1</v>
      </c>
      <c r="CI319" s="8">
        <v>1</v>
      </c>
      <c r="CJ319" s="14">
        <v>4</v>
      </c>
      <c r="CK319" s="58">
        <f t="shared" si="33"/>
        <v>73</v>
      </c>
      <c r="CL319" s="59">
        <f t="shared" si="34"/>
        <v>38</v>
      </c>
      <c r="CM319" s="60">
        <f t="shared" si="35"/>
        <v>24</v>
      </c>
      <c r="CN319" s="61">
        <f t="shared" si="36"/>
        <v>8</v>
      </c>
      <c r="CO319" s="62">
        <f t="shared" si="37"/>
        <v>16</v>
      </c>
      <c r="CP319" s="63">
        <f t="shared" si="38"/>
        <v>22</v>
      </c>
      <c r="CQ319" s="64">
        <f t="shared" si="39"/>
        <v>109</v>
      </c>
    </row>
    <row r="320" spans="1:95" x14ac:dyDescent="0.25">
      <c r="A320" s="1">
        <v>41883.263206018521</v>
      </c>
      <c r="B320" t="s">
        <v>362</v>
      </c>
      <c r="C320" t="s">
        <v>362</v>
      </c>
      <c r="D320" t="s">
        <v>73</v>
      </c>
      <c r="E320" t="s">
        <v>363</v>
      </c>
      <c r="F320" t="s">
        <v>86</v>
      </c>
      <c r="G320" s="29">
        <f>(SUM(R320:AF320)-'רשימות עזר'!$C$8)/'רשימות עזר'!$D$8</f>
        <v>-0.45999999999999991</v>
      </c>
      <c r="H320" s="37">
        <f>(SUM(AG320+AI320+AK320+AN320+AP320+AR320+AU320+AW320+BB320+BD320+BF320+BI320+BK320+BM320+BP320+BR320+BT320+BW320+BY320+CA320+CD320+CF320+CH320)-'רשימות עזר'!$C$2)/'רשימות עזר'!$D$2</f>
        <v>-0.5072886297376088</v>
      </c>
      <c r="I320" s="38">
        <f>($CM320-'רשימות עזר'!$C$3)/('רשימות עזר'!$D$3)</f>
        <v>1.4571428571428571</v>
      </c>
      <c r="J320" s="39">
        <f>($CN320-'רשימות עזר'!$C$4)/('רשימות עזר'!$D$4)</f>
        <v>-1.318725099601594</v>
      </c>
      <c r="K320" s="40">
        <f>($CO320-'רשימות עזר'!$C$5)/('רשימות עזר'!$D$5)</f>
        <v>0.23469387755102025</v>
      </c>
      <c r="L320" s="41">
        <f>($CP320-'רשימות עזר'!$C$6)/('רשימות עזר'!$D$6)</f>
        <v>0.84751773049645418</v>
      </c>
      <c r="M320" s="42">
        <f>(CQ320-'רשימות עזר'!$C$7)/('רשימות עזר'!$D$7)</f>
        <v>0.31880448318804516</v>
      </c>
      <c r="N320" s="73">
        <f t="shared" si="32"/>
        <v>-7.0597758405977373E-2</v>
      </c>
      <c r="O320">
        <v>1</v>
      </c>
      <c r="P320">
        <v>5</v>
      </c>
      <c r="Q320" t="b">
        <v>0</v>
      </c>
      <c r="R320" s="4">
        <v>5</v>
      </c>
      <c r="S320" s="4">
        <v>1</v>
      </c>
      <c r="T320" s="4">
        <v>1</v>
      </c>
      <c r="U320" s="4">
        <v>2</v>
      </c>
      <c r="V320" s="4">
        <v>3</v>
      </c>
      <c r="W320" s="4">
        <v>2</v>
      </c>
      <c r="X320" s="4">
        <v>5</v>
      </c>
      <c r="Y320" s="4">
        <v>3</v>
      </c>
      <c r="Z320" s="4">
        <v>1</v>
      </c>
      <c r="AA320" s="4">
        <v>3</v>
      </c>
      <c r="AB320" s="4">
        <v>1</v>
      </c>
      <c r="AC320" s="4">
        <v>1</v>
      </c>
      <c r="AD320" s="4">
        <v>5</v>
      </c>
      <c r="AE320" s="4">
        <v>2</v>
      </c>
      <c r="AF320" s="4">
        <v>1</v>
      </c>
      <c r="AG320" s="6">
        <v>3</v>
      </c>
      <c r="AH320" s="12">
        <v>3</v>
      </c>
      <c r="AI320" s="6">
        <v>2</v>
      </c>
      <c r="AJ320" s="10">
        <v>1</v>
      </c>
      <c r="AK320" s="6">
        <v>2</v>
      </c>
      <c r="AL320" s="8">
        <v>2</v>
      </c>
      <c r="AM320" s="14">
        <v>3</v>
      </c>
      <c r="AN320" s="6">
        <v>1</v>
      </c>
      <c r="AO320" s="12">
        <v>3</v>
      </c>
      <c r="AP320" s="6">
        <v>2</v>
      </c>
      <c r="AQ320" s="10">
        <v>1</v>
      </c>
      <c r="AR320" s="6">
        <v>2</v>
      </c>
      <c r="AS320" s="8">
        <v>2</v>
      </c>
      <c r="AT320" s="14">
        <v>2</v>
      </c>
      <c r="AU320" s="6">
        <v>2</v>
      </c>
      <c r="AV320" s="12">
        <v>4</v>
      </c>
      <c r="AW320" s="6">
        <v>2</v>
      </c>
      <c r="AX320" s="10">
        <v>2</v>
      </c>
      <c r="AY320" s="6">
        <v>2</v>
      </c>
      <c r="AZ320" s="8">
        <v>1</v>
      </c>
      <c r="BA320" s="14">
        <v>2</v>
      </c>
      <c r="BB320" s="6">
        <v>1</v>
      </c>
      <c r="BC320" s="12">
        <v>3</v>
      </c>
      <c r="BD320" s="6">
        <v>1</v>
      </c>
      <c r="BE320" s="10">
        <v>1</v>
      </c>
      <c r="BF320" s="6">
        <v>2</v>
      </c>
      <c r="BG320" s="8">
        <v>2</v>
      </c>
      <c r="BH320" s="14">
        <v>4</v>
      </c>
      <c r="BI320" s="6">
        <v>2</v>
      </c>
      <c r="BJ320" s="12">
        <v>4</v>
      </c>
      <c r="BK320" s="6">
        <v>2</v>
      </c>
      <c r="BL320" s="10">
        <v>1</v>
      </c>
      <c r="BM320" s="6">
        <v>1</v>
      </c>
      <c r="BN320" s="8">
        <v>2</v>
      </c>
      <c r="BO320" s="14">
        <v>4</v>
      </c>
      <c r="BP320" s="6">
        <v>3</v>
      </c>
      <c r="BQ320" s="12">
        <v>3</v>
      </c>
      <c r="BR320" s="6">
        <v>2</v>
      </c>
      <c r="BS320" s="10">
        <v>2</v>
      </c>
      <c r="BT320" s="6">
        <v>2</v>
      </c>
      <c r="BU320" s="8">
        <v>2</v>
      </c>
      <c r="BV320" s="14">
        <v>3</v>
      </c>
      <c r="BW320" s="6">
        <v>2</v>
      </c>
      <c r="BX320" s="12">
        <v>3</v>
      </c>
      <c r="BY320" s="6">
        <v>2</v>
      </c>
      <c r="BZ320" s="10">
        <v>1</v>
      </c>
      <c r="CA320" s="6">
        <v>2</v>
      </c>
      <c r="CB320" s="8">
        <v>3</v>
      </c>
      <c r="CC320" s="14">
        <v>3</v>
      </c>
      <c r="CD320" s="6">
        <v>1</v>
      </c>
      <c r="CE320" s="12">
        <v>4</v>
      </c>
      <c r="CF320" s="6">
        <v>1</v>
      </c>
      <c r="CG320" s="10">
        <v>2</v>
      </c>
      <c r="CH320" s="6">
        <v>2</v>
      </c>
      <c r="CI320" s="8">
        <v>1</v>
      </c>
      <c r="CJ320" s="14">
        <v>4</v>
      </c>
      <c r="CK320" s="58">
        <f t="shared" si="33"/>
        <v>36</v>
      </c>
      <c r="CL320" s="59">
        <f t="shared" si="34"/>
        <v>42</v>
      </c>
      <c r="CM320" s="60">
        <f t="shared" si="35"/>
        <v>27</v>
      </c>
      <c r="CN320" s="61">
        <f t="shared" si="36"/>
        <v>11</v>
      </c>
      <c r="CO320" s="62">
        <f t="shared" si="37"/>
        <v>15</v>
      </c>
      <c r="CP320" s="63">
        <f t="shared" si="38"/>
        <v>25</v>
      </c>
      <c r="CQ320" s="64">
        <f t="shared" si="39"/>
        <v>122</v>
      </c>
    </row>
    <row r="321" spans="1:95" x14ac:dyDescent="0.25">
      <c r="A321" s="1">
        <v>41892.161689814813</v>
      </c>
      <c r="B321" t="s">
        <v>378</v>
      </c>
      <c r="C321" t="s">
        <v>378</v>
      </c>
      <c r="D321" t="s">
        <v>73</v>
      </c>
      <c r="E321" t="s">
        <v>379</v>
      </c>
      <c r="F321" t="s">
        <v>86</v>
      </c>
      <c r="G321" s="29">
        <f>(SUM(R321:AF321)-'רשימות עזר'!$C$8)/'רשימות עזר'!$D$8</f>
        <v>1.0066666666666668</v>
      </c>
      <c r="H321" s="37">
        <f>(SUM(AG321+AI321+AK321+AN321+AP321+AR321+AU321+AW321+BB321+BD321+BF321+BI321+BK321+BM321+BP321+BR321+BT321+BW321+BY321+CA321+CD321+CF321+CH321)-'רשימות עזר'!$C$2)/'רשימות עזר'!$D$2</f>
        <v>-1.0903790087463552</v>
      </c>
      <c r="I321" s="38">
        <f>($CM321-'רשימות עזר'!$C$3)/('רשימות עזר'!$D$3)</f>
        <v>-0.1301587301587302</v>
      </c>
      <c r="J321" s="39">
        <f>($CN321-'רשימות עזר'!$C$4)/('רשימות עזר'!$D$4)</f>
        <v>2.6653386454183265</v>
      </c>
      <c r="K321" s="40">
        <f>($CO321-'רשימות עזר'!$C$5)/('רשימות עזר'!$D$5)</f>
        <v>0.23469387755102025</v>
      </c>
      <c r="L321" s="41">
        <f>($CP321-'רשימות עזר'!$C$6)/('רשימות עזר'!$D$6)</f>
        <v>-2.3439716312056738</v>
      </c>
      <c r="M321" s="42">
        <f>(CQ321-'רשימות עזר'!$C$7)/('רשימות עזר'!$D$7)</f>
        <v>-0.80199252801992504</v>
      </c>
      <c r="N321" s="73">
        <f t="shared" si="32"/>
        <v>0.10233706932337089</v>
      </c>
      <c r="O321">
        <v>3</v>
      </c>
      <c r="P321">
        <v>7</v>
      </c>
      <c r="Q321" t="b">
        <v>0</v>
      </c>
      <c r="R321" s="4">
        <v>7</v>
      </c>
      <c r="S321" s="4">
        <v>5</v>
      </c>
      <c r="T321" s="4">
        <v>1</v>
      </c>
      <c r="U321" s="4">
        <v>2</v>
      </c>
      <c r="V321" s="4">
        <v>2</v>
      </c>
      <c r="W321" s="4">
        <v>6</v>
      </c>
      <c r="X321" s="4">
        <v>8</v>
      </c>
      <c r="Y321" s="4">
        <v>2</v>
      </c>
      <c r="Z321" s="4">
        <v>2</v>
      </c>
      <c r="AA321" s="4">
        <v>5</v>
      </c>
      <c r="AB321" s="4">
        <v>1</v>
      </c>
      <c r="AC321" s="4">
        <v>2</v>
      </c>
      <c r="AD321" s="4">
        <v>5</v>
      </c>
      <c r="AE321" s="4">
        <v>3</v>
      </c>
      <c r="AF321" s="4">
        <v>7</v>
      </c>
      <c r="AG321" s="6">
        <v>3</v>
      </c>
      <c r="AH321" s="12">
        <v>2</v>
      </c>
      <c r="AI321" s="6">
        <v>1</v>
      </c>
      <c r="AJ321" s="10">
        <v>3</v>
      </c>
      <c r="AK321" s="6">
        <v>1</v>
      </c>
      <c r="AL321" s="8">
        <v>2</v>
      </c>
      <c r="AM321" s="14">
        <v>2</v>
      </c>
      <c r="AN321" s="6">
        <v>1</v>
      </c>
      <c r="AO321" s="12">
        <v>3</v>
      </c>
      <c r="AP321" s="6">
        <v>1</v>
      </c>
      <c r="AQ321" s="10">
        <v>3</v>
      </c>
      <c r="AR321" s="6">
        <v>1</v>
      </c>
      <c r="AS321" s="8">
        <v>2</v>
      </c>
      <c r="AT321" s="14">
        <v>2</v>
      </c>
      <c r="AU321" s="6">
        <v>1</v>
      </c>
      <c r="AV321" s="12">
        <v>3</v>
      </c>
      <c r="AW321" s="6">
        <v>3</v>
      </c>
      <c r="AX321" s="10">
        <v>2</v>
      </c>
      <c r="AY321" s="6">
        <v>1</v>
      </c>
      <c r="AZ321" s="8">
        <v>2</v>
      </c>
      <c r="BA321" s="14">
        <v>1</v>
      </c>
      <c r="BB321" s="6">
        <v>1</v>
      </c>
      <c r="BC321" s="12">
        <v>4</v>
      </c>
      <c r="BD321" s="6">
        <v>2</v>
      </c>
      <c r="BE321" s="10">
        <v>4</v>
      </c>
      <c r="BF321" s="6">
        <v>1</v>
      </c>
      <c r="BG321" s="8">
        <v>2</v>
      </c>
      <c r="BH321" s="14">
        <v>3</v>
      </c>
      <c r="BI321" s="6">
        <v>1</v>
      </c>
      <c r="BJ321" s="12">
        <v>4</v>
      </c>
      <c r="BK321" s="6">
        <v>1</v>
      </c>
      <c r="BL321" s="10">
        <v>1</v>
      </c>
      <c r="BM321" s="6">
        <v>3</v>
      </c>
      <c r="BN321" s="8">
        <v>3</v>
      </c>
      <c r="BO321" s="14">
        <v>2</v>
      </c>
      <c r="BP321" s="6">
        <v>1</v>
      </c>
      <c r="BQ321" s="12">
        <v>2</v>
      </c>
      <c r="BR321" s="6">
        <v>2</v>
      </c>
      <c r="BS321" s="10">
        <v>4</v>
      </c>
      <c r="BT321" s="6">
        <v>3</v>
      </c>
      <c r="BU321" s="8">
        <v>1</v>
      </c>
      <c r="BV321" s="14">
        <v>2</v>
      </c>
      <c r="BW321" s="6">
        <v>1</v>
      </c>
      <c r="BX321" s="12">
        <v>1</v>
      </c>
      <c r="BY321" s="6">
        <v>2</v>
      </c>
      <c r="BZ321" s="10">
        <v>2</v>
      </c>
      <c r="CA321" s="6">
        <v>2</v>
      </c>
      <c r="CB321" s="8">
        <v>1</v>
      </c>
      <c r="CC321" s="14">
        <v>2</v>
      </c>
      <c r="CD321" s="6">
        <v>4</v>
      </c>
      <c r="CE321" s="12">
        <v>3</v>
      </c>
      <c r="CF321" s="6">
        <v>1</v>
      </c>
      <c r="CG321" s="10">
        <v>2</v>
      </c>
      <c r="CH321" s="6">
        <v>1</v>
      </c>
      <c r="CI321" s="8">
        <v>2</v>
      </c>
      <c r="CJ321" s="14">
        <v>2</v>
      </c>
      <c r="CK321" s="58">
        <f t="shared" si="33"/>
        <v>58</v>
      </c>
      <c r="CL321" s="59">
        <f t="shared" si="34"/>
        <v>38</v>
      </c>
      <c r="CM321" s="60">
        <f t="shared" si="35"/>
        <v>22</v>
      </c>
      <c r="CN321" s="61">
        <f t="shared" si="36"/>
        <v>21</v>
      </c>
      <c r="CO321" s="62">
        <f t="shared" si="37"/>
        <v>15</v>
      </c>
      <c r="CP321" s="63">
        <f t="shared" si="38"/>
        <v>16</v>
      </c>
      <c r="CQ321" s="64">
        <f t="shared" si="39"/>
        <v>113</v>
      </c>
    </row>
    <row r="322" spans="1:95" x14ac:dyDescent="0.25">
      <c r="A322" s="1">
        <v>41896.245578703703</v>
      </c>
      <c r="B322" t="s">
        <v>382</v>
      </c>
      <c r="C322" t="s">
        <v>382</v>
      </c>
      <c r="D322" t="s">
        <v>73</v>
      </c>
      <c r="E322" t="s">
        <v>383</v>
      </c>
      <c r="F322" t="s">
        <v>86</v>
      </c>
      <c r="G322" s="29">
        <f>(SUM(R322:AF322)-'רשימות עזר'!$C$8)/'רשימות עזר'!$D$8</f>
        <v>-1.3266666666666667</v>
      </c>
      <c r="H322" s="37">
        <f>(SUM(AG322+AI322+AK322+AN322+AP322+AR322+AU322+AW322+BB322+BD322+BF322+BI322+BK322+BM322+BP322+BR322+BT322+BW322+BY322+CA322+CD322+CF322+CH322)-'רשימות עזר'!$C$2)/'רשימות עזר'!$D$2</f>
        <v>0.22157434402332407</v>
      </c>
      <c r="I322" s="38">
        <f>($CM322-'רשימות עזר'!$C$3)/('רשימות עזר'!$D$3)</f>
        <v>0.50476190476190474</v>
      </c>
      <c r="J322" s="39">
        <f>($CN322-'רשימות עזר'!$C$4)/('רשימות עזר'!$D$4)</f>
        <v>0.67330677290836638</v>
      </c>
      <c r="K322" s="40">
        <f>($CO322-'רשימות עזר'!$C$5)/('רשימות עזר'!$D$5)</f>
        <v>1.2551020408163265</v>
      </c>
      <c r="L322" s="41">
        <f>($CP322-'רשימות עזר'!$C$6)/('רשימות עזר'!$D$6)</f>
        <v>-1.280141843971631</v>
      </c>
      <c r="M322" s="42">
        <f>(CQ322-'רשימות עזר'!$C$7)/('רשימות עזר'!$D$7)</f>
        <v>0.69240348692403519</v>
      </c>
      <c r="N322" s="73">
        <f t="shared" si="32"/>
        <v>-0.31713158987131573</v>
      </c>
      <c r="O322">
        <v>1</v>
      </c>
      <c r="P322">
        <v>5</v>
      </c>
      <c r="Q322" t="b">
        <v>0</v>
      </c>
      <c r="R322" s="4">
        <v>1</v>
      </c>
      <c r="S322" s="4">
        <v>1</v>
      </c>
      <c r="T322" s="4">
        <v>1</v>
      </c>
      <c r="U322" s="4">
        <v>1</v>
      </c>
      <c r="V322" s="4">
        <v>2</v>
      </c>
      <c r="W322" s="4">
        <v>2</v>
      </c>
      <c r="X322" s="4">
        <v>1</v>
      </c>
      <c r="Y322" s="4">
        <v>1</v>
      </c>
      <c r="Z322" s="4">
        <v>1</v>
      </c>
      <c r="AA322" s="4">
        <v>1</v>
      </c>
      <c r="AB322" s="4">
        <v>2</v>
      </c>
      <c r="AC322" s="4">
        <v>1</v>
      </c>
      <c r="AD322" s="4">
        <v>1</v>
      </c>
      <c r="AE322" s="4">
        <v>5</v>
      </c>
      <c r="AF322" s="4">
        <v>2</v>
      </c>
      <c r="AG322" s="6">
        <v>3</v>
      </c>
      <c r="AH322" s="12">
        <v>3</v>
      </c>
      <c r="AI322" s="6">
        <v>2</v>
      </c>
      <c r="AJ322" s="10">
        <v>3</v>
      </c>
      <c r="AK322" s="6">
        <v>2</v>
      </c>
      <c r="AL322" s="8">
        <v>2</v>
      </c>
      <c r="AM322" s="14">
        <v>3</v>
      </c>
      <c r="AN322" s="6">
        <v>1</v>
      </c>
      <c r="AO322" s="12">
        <v>3</v>
      </c>
      <c r="AP322" s="6">
        <v>2</v>
      </c>
      <c r="AQ322" s="10">
        <v>2</v>
      </c>
      <c r="AR322" s="6">
        <v>2</v>
      </c>
      <c r="AS322" s="8">
        <v>2</v>
      </c>
      <c r="AT322" s="14">
        <v>1</v>
      </c>
      <c r="AU322" s="6">
        <v>2</v>
      </c>
      <c r="AV322" s="12">
        <v>3</v>
      </c>
      <c r="AW322" s="6">
        <v>2</v>
      </c>
      <c r="AX322" s="10">
        <v>2</v>
      </c>
      <c r="AY322" s="6">
        <v>1</v>
      </c>
      <c r="AZ322" s="8">
        <v>3</v>
      </c>
      <c r="BA322" s="14">
        <v>3</v>
      </c>
      <c r="BB322" s="6">
        <v>2</v>
      </c>
      <c r="BC322" s="12">
        <v>3</v>
      </c>
      <c r="BD322" s="6">
        <v>2</v>
      </c>
      <c r="BE322" s="10">
        <v>2</v>
      </c>
      <c r="BF322" s="6">
        <v>2</v>
      </c>
      <c r="BG322" s="8">
        <v>3</v>
      </c>
      <c r="BH322" s="14">
        <v>1</v>
      </c>
      <c r="BI322" s="6">
        <v>2</v>
      </c>
      <c r="BJ322" s="12">
        <v>3</v>
      </c>
      <c r="BK322" s="6">
        <v>3</v>
      </c>
      <c r="BL322" s="10">
        <v>1</v>
      </c>
      <c r="BM322" s="6">
        <v>2</v>
      </c>
      <c r="BN322" s="8">
        <v>2</v>
      </c>
      <c r="BO322" s="14">
        <v>4</v>
      </c>
      <c r="BP322" s="6">
        <v>2</v>
      </c>
      <c r="BQ322" s="12">
        <v>3</v>
      </c>
      <c r="BR322" s="6">
        <v>2</v>
      </c>
      <c r="BS322" s="10">
        <v>2</v>
      </c>
      <c r="BT322" s="6">
        <v>2</v>
      </c>
      <c r="BU322" s="8">
        <v>2</v>
      </c>
      <c r="BV322" s="14">
        <v>2</v>
      </c>
      <c r="BW322" s="6">
        <v>3</v>
      </c>
      <c r="BX322" s="12">
        <v>3</v>
      </c>
      <c r="BY322" s="6">
        <v>2</v>
      </c>
      <c r="BZ322" s="10">
        <v>2</v>
      </c>
      <c r="CA322" s="6">
        <v>1</v>
      </c>
      <c r="CB322" s="8">
        <v>2</v>
      </c>
      <c r="CC322" s="14">
        <v>2</v>
      </c>
      <c r="CD322" s="6">
        <v>1</v>
      </c>
      <c r="CE322" s="12">
        <v>3</v>
      </c>
      <c r="CF322" s="6">
        <v>1</v>
      </c>
      <c r="CG322" s="10">
        <v>2</v>
      </c>
      <c r="CH322" s="6">
        <v>4</v>
      </c>
      <c r="CI322" s="8">
        <v>2</v>
      </c>
      <c r="CJ322" s="14">
        <v>3</v>
      </c>
      <c r="CK322" s="58">
        <f t="shared" si="33"/>
        <v>23</v>
      </c>
      <c r="CL322" s="59">
        <f t="shared" si="34"/>
        <v>47</v>
      </c>
      <c r="CM322" s="60">
        <f t="shared" si="35"/>
        <v>24</v>
      </c>
      <c r="CN322" s="61">
        <f t="shared" si="36"/>
        <v>16</v>
      </c>
      <c r="CO322" s="62">
        <f t="shared" si="37"/>
        <v>18</v>
      </c>
      <c r="CP322" s="63">
        <f t="shared" si="38"/>
        <v>19</v>
      </c>
      <c r="CQ322" s="64">
        <f t="shared" si="39"/>
        <v>125</v>
      </c>
    </row>
    <row r="323" spans="1:95" x14ac:dyDescent="0.25">
      <c r="A323" s="1">
        <v>41896.257453703707</v>
      </c>
      <c r="B323" t="s">
        <v>384</v>
      </c>
      <c r="C323" t="s">
        <v>384</v>
      </c>
      <c r="D323" t="s">
        <v>73</v>
      </c>
      <c r="E323" t="s">
        <v>385</v>
      </c>
      <c r="F323" t="s">
        <v>86</v>
      </c>
      <c r="G323" s="29">
        <f>(SUM(R323:AF323)-'רשימות עזר'!$C$8)/'רשימות עזר'!$D$8</f>
        <v>-1.26</v>
      </c>
      <c r="H323" s="37">
        <f>(SUM(AG323+AI323+AK323+AN323+AP323+AR323+AU323+AW323+BB323+BD323+BF323+BI323+BK323+BM323+BP323+BR323+BT323+BW323+BY323+CA323+CD323+CF323+CH323)-'רשימות עזר'!$C$2)/'רשימות עזר'!$D$2</f>
        <v>-1.5276967930029148</v>
      </c>
      <c r="I323" s="38">
        <f>($CM323-'רשימות עזר'!$C$3)/('רשימות עזר'!$D$3)</f>
        <v>1.4571428571428571</v>
      </c>
      <c r="J323" s="39">
        <f>($CN323-'רשימות עזר'!$C$4)/('רשימות עזר'!$D$4)</f>
        <v>-1.318725099601594</v>
      </c>
      <c r="K323" s="40">
        <f>($CO323-'רשימות עזר'!$C$5)/('רשימות עזר'!$D$5)</f>
        <v>-1.806122448979592</v>
      </c>
      <c r="L323" s="41">
        <f>($CP323-'רשימות עזר'!$C$6)/('רשימות עזר'!$D$6)</f>
        <v>1.5567375886524826</v>
      </c>
      <c r="M323" s="42">
        <f>(CQ323-'רשימות עזר'!$C$7)/('רשימות עזר'!$D$7)</f>
        <v>-1.1755915317559151</v>
      </c>
      <c r="N323" s="73">
        <f t="shared" si="32"/>
        <v>-1.2177957658779577</v>
      </c>
      <c r="O323">
        <v>1</v>
      </c>
      <c r="P323">
        <v>5</v>
      </c>
      <c r="Q323" t="b">
        <v>0</v>
      </c>
      <c r="R323" s="4">
        <v>2</v>
      </c>
      <c r="S323" s="4">
        <v>1</v>
      </c>
      <c r="T323" s="4">
        <v>1</v>
      </c>
      <c r="U323" s="4">
        <v>1</v>
      </c>
      <c r="V323" s="4">
        <v>2</v>
      </c>
      <c r="W323" s="4">
        <v>1</v>
      </c>
      <c r="X323" s="4">
        <v>1</v>
      </c>
      <c r="Y323" s="4">
        <v>2</v>
      </c>
      <c r="Z323" s="4">
        <v>5</v>
      </c>
      <c r="AA323" s="4">
        <v>1</v>
      </c>
      <c r="AB323" s="4">
        <v>1</v>
      </c>
      <c r="AC323" s="4">
        <v>2</v>
      </c>
      <c r="AD323" s="4">
        <v>1</v>
      </c>
      <c r="AE323" s="4">
        <v>2</v>
      </c>
      <c r="AF323" s="4">
        <v>1</v>
      </c>
      <c r="AG323" s="6">
        <v>3</v>
      </c>
      <c r="AH323" s="12">
        <v>4</v>
      </c>
      <c r="AI323" s="6">
        <v>1</v>
      </c>
      <c r="AJ323" s="10">
        <v>1</v>
      </c>
      <c r="AK323" s="6">
        <v>2</v>
      </c>
      <c r="AL323" s="8">
        <v>2</v>
      </c>
      <c r="AM323" s="14">
        <v>4</v>
      </c>
      <c r="AN323" s="6">
        <v>1</v>
      </c>
      <c r="AO323" s="12">
        <v>3</v>
      </c>
      <c r="AP323" s="6">
        <v>1</v>
      </c>
      <c r="AQ323" s="10">
        <v>2</v>
      </c>
      <c r="AR323" s="6">
        <v>1</v>
      </c>
      <c r="AS323" s="8">
        <v>1</v>
      </c>
      <c r="AT323" s="14">
        <v>2</v>
      </c>
      <c r="AU323" s="6">
        <v>1</v>
      </c>
      <c r="AV323" s="12">
        <v>4</v>
      </c>
      <c r="AW323" s="6">
        <v>2</v>
      </c>
      <c r="AX323" s="10">
        <v>1</v>
      </c>
      <c r="AY323" s="6">
        <v>1</v>
      </c>
      <c r="AZ323" s="8">
        <v>1</v>
      </c>
      <c r="BA323" s="14">
        <v>3</v>
      </c>
      <c r="BB323" s="6">
        <v>2</v>
      </c>
      <c r="BC323" s="12">
        <v>4</v>
      </c>
      <c r="BD323" s="6">
        <v>2</v>
      </c>
      <c r="BE323" s="10">
        <v>2</v>
      </c>
      <c r="BF323" s="6">
        <v>1</v>
      </c>
      <c r="BG323" s="8">
        <v>1</v>
      </c>
      <c r="BH323" s="14">
        <v>4</v>
      </c>
      <c r="BI323" s="6">
        <v>3</v>
      </c>
      <c r="BJ323" s="12">
        <v>4</v>
      </c>
      <c r="BK323" s="6">
        <v>3</v>
      </c>
      <c r="BL323" s="10">
        <v>1</v>
      </c>
      <c r="BM323" s="6">
        <v>2</v>
      </c>
      <c r="BN323" s="8">
        <v>1</v>
      </c>
      <c r="BO323" s="14">
        <v>4</v>
      </c>
      <c r="BP323" s="6">
        <v>1</v>
      </c>
      <c r="BQ323" s="12">
        <v>3</v>
      </c>
      <c r="BR323" s="6">
        <v>1</v>
      </c>
      <c r="BS323" s="10">
        <v>2</v>
      </c>
      <c r="BT323" s="6">
        <v>1</v>
      </c>
      <c r="BU323" s="8">
        <v>1</v>
      </c>
      <c r="BV323" s="14">
        <v>3</v>
      </c>
      <c r="BW323" s="6">
        <v>1</v>
      </c>
      <c r="BX323" s="12">
        <v>2</v>
      </c>
      <c r="BY323" s="6">
        <v>2</v>
      </c>
      <c r="BZ323" s="10">
        <v>1</v>
      </c>
      <c r="CA323" s="6">
        <v>1</v>
      </c>
      <c r="CB323" s="8">
        <v>1</v>
      </c>
      <c r="CC323" s="14">
        <v>4</v>
      </c>
      <c r="CD323" s="6">
        <v>1</v>
      </c>
      <c r="CE323" s="12">
        <v>3</v>
      </c>
      <c r="CF323" s="6">
        <v>1</v>
      </c>
      <c r="CG323" s="10">
        <v>1</v>
      </c>
      <c r="CH323" s="6">
        <v>1</v>
      </c>
      <c r="CI323" s="8">
        <v>1</v>
      </c>
      <c r="CJ323" s="14">
        <v>3</v>
      </c>
      <c r="CK323" s="58">
        <f t="shared" si="33"/>
        <v>24</v>
      </c>
      <c r="CL323" s="59">
        <f t="shared" si="34"/>
        <v>35</v>
      </c>
      <c r="CM323" s="60">
        <f t="shared" si="35"/>
        <v>27</v>
      </c>
      <c r="CN323" s="61">
        <f t="shared" si="36"/>
        <v>11</v>
      </c>
      <c r="CO323" s="62">
        <f t="shared" si="37"/>
        <v>9</v>
      </c>
      <c r="CP323" s="63">
        <f t="shared" si="38"/>
        <v>27</v>
      </c>
      <c r="CQ323" s="64">
        <f t="shared" si="39"/>
        <v>110</v>
      </c>
    </row>
    <row r="324" spans="1:95" x14ac:dyDescent="0.25">
      <c r="A324" s="1">
        <v>41898.333032407405</v>
      </c>
      <c r="B324" t="s">
        <v>386</v>
      </c>
      <c r="C324" t="s">
        <v>386</v>
      </c>
      <c r="D324" t="s">
        <v>73</v>
      </c>
      <c r="E324" t="s">
        <v>387</v>
      </c>
      <c r="F324" t="s">
        <v>86</v>
      </c>
      <c r="G324" s="29">
        <f>(SUM(R324:AF324)-'רשימות עזר'!$C$8)/'רשימות עזר'!$D$8</f>
        <v>1.1400000000000001</v>
      </c>
      <c r="H324" s="37">
        <f>(SUM(AG324+AI324+AK324+AN324+AP324+AR324+AU324+AW324+BB324+BD324+BF324+BI324+BK324+BM324+BP324+BR324+BT324+BW324+BY324+CA324+CD324+CF324+CH324)-'רשימות עזר'!$C$2)/'רשימות עזר'!$D$2</f>
        <v>0.22157434402332407</v>
      </c>
      <c r="I324" s="38">
        <f>($CM324-'רשימות עזר'!$C$3)/('רשימות עזר'!$D$3)</f>
        <v>1.7746031746031745</v>
      </c>
      <c r="J324" s="39">
        <f>($CN324-'רשימות עזר'!$C$4)/('רשימות עזר'!$D$4)</f>
        <v>-0.92031872509960189</v>
      </c>
      <c r="K324" s="40">
        <f>($CO324-'רשימות עזר'!$C$5)/('רשימות עזר'!$D$5)</f>
        <v>2.2755102040816326</v>
      </c>
      <c r="L324" s="41">
        <f>($CP324-'רשימות עזר'!$C$6)/('רשימות עזר'!$D$6)</f>
        <v>1.2021276595744683</v>
      </c>
      <c r="M324" s="42">
        <f>(CQ324-'רשימות עזר'!$C$7)/('רשימות עזר'!$D$7)</f>
        <v>1.9377334993773354</v>
      </c>
      <c r="N324" s="73">
        <f t="shared" ref="N324:N387" si="40">($M324+$G324)/2</f>
        <v>1.5388667496886677</v>
      </c>
      <c r="O324">
        <v>1</v>
      </c>
      <c r="P324">
        <v>5</v>
      </c>
      <c r="Q324" t="b">
        <v>0</v>
      </c>
      <c r="R324" s="4">
        <v>5</v>
      </c>
      <c r="S324" s="4">
        <v>2</v>
      </c>
      <c r="T324" s="4">
        <v>8</v>
      </c>
      <c r="U324" s="4">
        <v>1</v>
      </c>
      <c r="V324" s="4">
        <v>3</v>
      </c>
      <c r="W324" s="4">
        <v>8</v>
      </c>
      <c r="X324" s="4">
        <v>1</v>
      </c>
      <c r="Y324" s="4">
        <v>4</v>
      </c>
      <c r="Z324" s="4">
        <v>1</v>
      </c>
      <c r="AA324" s="4">
        <v>7</v>
      </c>
      <c r="AB324" s="4">
        <v>7</v>
      </c>
      <c r="AC324" s="4">
        <v>2</v>
      </c>
      <c r="AD324" s="4">
        <v>2</v>
      </c>
      <c r="AE324" s="4">
        <v>1</v>
      </c>
      <c r="AF324" s="4">
        <v>8</v>
      </c>
      <c r="AG324" s="6">
        <v>3</v>
      </c>
      <c r="AH324" s="12">
        <v>3</v>
      </c>
      <c r="AI324" s="6">
        <v>2</v>
      </c>
      <c r="AJ324" s="10">
        <v>1</v>
      </c>
      <c r="AK324" s="6">
        <v>3</v>
      </c>
      <c r="AL324" s="8">
        <v>3</v>
      </c>
      <c r="AM324" s="14">
        <v>3</v>
      </c>
      <c r="AN324" s="6">
        <v>1</v>
      </c>
      <c r="AO324" s="12">
        <v>3</v>
      </c>
      <c r="AP324" s="6">
        <v>2</v>
      </c>
      <c r="AQ324" s="10">
        <v>2</v>
      </c>
      <c r="AR324" s="6">
        <v>3</v>
      </c>
      <c r="AS324" s="8">
        <v>1</v>
      </c>
      <c r="AT324" s="14">
        <v>2</v>
      </c>
      <c r="AU324" s="6">
        <v>1</v>
      </c>
      <c r="AV324" s="12">
        <v>3</v>
      </c>
      <c r="AW324" s="6">
        <v>4</v>
      </c>
      <c r="AX324" s="10">
        <v>1</v>
      </c>
      <c r="AY324" s="6">
        <v>1</v>
      </c>
      <c r="AZ324" s="8">
        <v>1</v>
      </c>
      <c r="BA324" s="14">
        <v>2</v>
      </c>
      <c r="BB324" s="6">
        <v>1</v>
      </c>
      <c r="BC324" s="12">
        <v>4</v>
      </c>
      <c r="BD324" s="6">
        <v>1</v>
      </c>
      <c r="BE324" s="10">
        <v>2</v>
      </c>
      <c r="BF324" s="6">
        <v>3</v>
      </c>
      <c r="BG324" s="8">
        <v>3</v>
      </c>
      <c r="BH324" s="14">
        <v>4</v>
      </c>
      <c r="BI324" s="6">
        <v>4</v>
      </c>
      <c r="BJ324" s="12">
        <v>4</v>
      </c>
      <c r="BK324" s="6">
        <v>3</v>
      </c>
      <c r="BL324" s="10">
        <v>1</v>
      </c>
      <c r="BM324" s="6">
        <v>2</v>
      </c>
      <c r="BN324" s="8">
        <v>3</v>
      </c>
      <c r="BO324" s="14">
        <v>4</v>
      </c>
      <c r="BP324" s="6">
        <v>2</v>
      </c>
      <c r="BQ324" s="12">
        <v>4</v>
      </c>
      <c r="BR324" s="6">
        <v>1</v>
      </c>
      <c r="BS324" s="10">
        <v>3</v>
      </c>
      <c r="BT324" s="6">
        <v>1</v>
      </c>
      <c r="BU324" s="8">
        <v>3</v>
      </c>
      <c r="BV324" s="14">
        <v>3</v>
      </c>
      <c r="BW324" s="6">
        <v>1</v>
      </c>
      <c r="BX324" s="12">
        <v>4</v>
      </c>
      <c r="BY324" s="6">
        <v>4</v>
      </c>
      <c r="BZ324" s="10">
        <v>1</v>
      </c>
      <c r="CA324" s="6">
        <v>2</v>
      </c>
      <c r="CB324" s="8">
        <v>4</v>
      </c>
      <c r="CC324" s="14">
        <v>4</v>
      </c>
      <c r="CD324" s="6">
        <v>1</v>
      </c>
      <c r="CE324" s="12">
        <v>3</v>
      </c>
      <c r="CF324" s="6">
        <v>1</v>
      </c>
      <c r="CG324" s="10">
        <v>1</v>
      </c>
      <c r="CH324" s="6">
        <v>1</v>
      </c>
      <c r="CI324" s="8">
        <v>3</v>
      </c>
      <c r="CJ324" s="14">
        <v>4</v>
      </c>
      <c r="CK324" s="58">
        <f t="shared" ref="CK324:CK387" si="41">SUM(R324:AF324)</f>
        <v>60</v>
      </c>
      <c r="CL324" s="59">
        <f t="shared" ref="CL324:CL387" si="42">SUM(AG324+AI324+AK324+AN324+AP324+AR324+AU324+AW324+BB324+BD324+BF324+BI324+BK324+BM324+BP324+BR324+BT324+BW324+BY324+CA324+CD324+CF324+CH324)</f>
        <v>47</v>
      </c>
      <c r="CM324" s="60">
        <f t="shared" ref="CM324:CM387" si="43">SUM(AH324+AO324+AV324+BC324+BJ324+BQ324+BX324+CE324)</f>
        <v>28</v>
      </c>
      <c r="CN324" s="61">
        <f t="shared" ref="CN324:CN387" si="44">SUM(AJ324+AQ324+AX324+BE324+BL324+BS324+BZ324+CG324)</f>
        <v>12</v>
      </c>
      <c r="CO324" s="62">
        <f t="shared" ref="CO324:CO387" si="45">SUM(AL324+AS324+AZ324+BG324+BN324+BU324+CB324+CI324)</f>
        <v>21</v>
      </c>
      <c r="CP324" s="63">
        <f t="shared" ref="CP324:CP387" si="46">SUM(AM324+AT324+BA324+BH324+BO324+BV324+CC324+CJ324)</f>
        <v>26</v>
      </c>
      <c r="CQ324" s="64">
        <f t="shared" ref="CQ324:CQ387" si="47">SUM(AG324:CJ324)</f>
        <v>135</v>
      </c>
    </row>
    <row r="325" spans="1:95" x14ac:dyDescent="0.25">
      <c r="A325" s="1">
        <v>41904.34883101852</v>
      </c>
      <c r="B325" t="s">
        <v>400</v>
      </c>
      <c r="C325" t="s">
        <v>400</v>
      </c>
      <c r="D325" t="s">
        <v>73</v>
      </c>
      <c r="E325" t="s">
        <v>401</v>
      </c>
      <c r="F325" t="s">
        <v>86</v>
      </c>
      <c r="G325" s="29">
        <f>(SUM(R325:AF325)-'רשימות עזר'!$C$8)/'רשימות עזר'!$D$8</f>
        <v>-0.65999999999999992</v>
      </c>
      <c r="H325" s="37">
        <f>(SUM(AG325+AI325+AK325+AN325+AP325+AR325+AU325+AW325+BB325+BD325+BF325+BI325+BK325+BM325+BP325+BR325+BT325+BW325+BY325+CA325+CD325+CF325+CH325)-'רשימות עזר'!$C$2)/'רשימות עזר'!$D$2</f>
        <v>-2.1107871720116611</v>
      </c>
      <c r="I325" s="38">
        <f>($CM325-'רשימות עזר'!$C$3)/('רשימות עזר'!$D$3)</f>
        <v>0.18730158730158727</v>
      </c>
      <c r="J325" s="39">
        <f>($CN325-'רשימות עזר'!$C$4)/('רשימות עזר'!$D$4)</f>
        <v>-1.318725099601594</v>
      </c>
      <c r="K325" s="40">
        <f>($CO325-'רשימות עזר'!$C$5)/('רשימות עזר'!$D$5)</f>
        <v>-1.4659863945578233</v>
      </c>
      <c r="L325" s="41">
        <f>($CP325-'רשימות עזר'!$C$6)/('רשימות עזר'!$D$6)</f>
        <v>-1.280141843971631</v>
      </c>
      <c r="M325" s="42">
        <f>(CQ325-'רשימות עזר'!$C$7)/('רשימות עזר'!$D$7)</f>
        <v>-3.0435865504358657</v>
      </c>
      <c r="N325" s="73">
        <f t="shared" si="40"/>
        <v>-1.8517932752179327</v>
      </c>
      <c r="O325">
        <v>1</v>
      </c>
      <c r="P325">
        <v>1</v>
      </c>
      <c r="Q325" t="b">
        <v>0</v>
      </c>
      <c r="R325" s="4">
        <v>2</v>
      </c>
      <c r="S325" s="4">
        <v>1</v>
      </c>
      <c r="T325" s="4">
        <v>1</v>
      </c>
      <c r="U325" s="4">
        <v>2</v>
      </c>
      <c r="V325" s="4">
        <v>1</v>
      </c>
      <c r="W325" s="4">
        <v>6</v>
      </c>
      <c r="X325" s="4">
        <v>1</v>
      </c>
      <c r="Y325" s="4">
        <v>7</v>
      </c>
      <c r="Z325" s="4">
        <v>1</v>
      </c>
      <c r="AA325" s="4">
        <v>1</v>
      </c>
      <c r="AB325" s="4">
        <v>1</v>
      </c>
      <c r="AC325" s="4">
        <v>1</v>
      </c>
      <c r="AD325" s="4">
        <v>5</v>
      </c>
      <c r="AE325" s="4">
        <v>1</v>
      </c>
      <c r="AF325" s="4">
        <v>2</v>
      </c>
      <c r="AG325" s="6">
        <v>2</v>
      </c>
      <c r="AH325" s="12">
        <v>3</v>
      </c>
      <c r="AI325" s="6">
        <v>1</v>
      </c>
      <c r="AJ325" s="10">
        <v>2</v>
      </c>
      <c r="AK325" s="6">
        <v>1</v>
      </c>
      <c r="AL325" s="8">
        <v>1</v>
      </c>
      <c r="AM325" s="14">
        <v>3</v>
      </c>
      <c r="AN325" s="6">
        <v>1</v>
      </c>
      <c r="AO325" s="12">
        <v>1</v>
      </c>
      <c r="AP325" s="6">
        <v>1</v>
      </c>
      <c r="AQ325" s="10">
        <v>1</v>
      </c>
      <c r="AR325" s="6">
        <v>2</v>
      </c>
      <c r="AS325" s="8">
        <v>1</v>
      </c>
      <c r="AT325" s="14">
        <v>2</v>
      </c>
      <c r="AU325" s="6">
        <v>1</v>
      </c>
      <c r="AV325" s="12">
        <v>3</v>
      </c>
      <c r="AW325" s="6">
        <v>2</v>
      </c>
      <c r="AX325" s="10">
        <v>2</v>
      </c>
      <c r="AY325" s="6">
        <v>1</v>
      </c>
      <c r="AZ325" s="8">
        <v>2</v>
      </c>
      <c r="BA325" s="14">
        <v>3</v>
      </c>
      <c r="BB325" s="6">
        <v>1</v>
      </c>
      <c r="BC325" s="12">
        <v>4</v>
      </c>
      <c r="BD325" s="6">
        <v>1</v>
      </c>
      <c r="BE325" s="10">
        <v>2</v>
      </c>
      <c r="BF325" s="6">
        <v>1</v>
      </c>
      <c r="BG325" s="8">
        <v>1</v>
      </c>
      <c r="BH325" s="14">
        <v>3</v>
      </c>
      <c r="BI325" s="6">
        <v>2</v>
      </c>
      <c r="BJ325" s="12">
        <v>4</v>
      </c>
      <c r="BK325" s="6">
        <v>1</v>
      </c>
      <c r="BL325" s="10">
        <v>1</v>
      </c>
      <c r="BM325" s="6">
        <v>3</v>
      </c>
      <c r="BN325" s="8">
        <v>1</v>
      </c>
      <c r="BO325" s="14">
        <v>3</v>
      </c>
      <c r="BP325" s="6">
        <v>1</v>
      </c>
      <c r="BQ325" s="12">
        <v>3</v>
      </c>
      <c r="BR325" s="6">
        <v>1</v>
      </c>
      <c r="BS325" s="10">
        <v>1</v>
      </c>
      <c r="BT325" s="6">
        <v>2</v>
      </c>
      <c r="BU325" s="8">
        <v>2</v>
      </c>
      <c r="BV325" s="14">
        <v>1</v>
      </c>
      <c r="BW325" s="6">
        <v>1</v>
      </c>
      <c r="BX325" s="12">
        <v>2</v>
      </c>
      <c r="BY325" s="6">
        <v>2</v>
      </c>
      <c r="BZ325" s="10">
        <v>1</v>
      </c>
      <c r="CA325" s="6">
        <v>1</v>
      </c>
      <c r="CB325" s="8">
        <v>1</v>
      </c>
      <c r="CC325" s="14">
        <v>3</v>
      </c>
      <c r="CD325" s="6">
        <v>1</v>
      </c>
      <c r="CE325" s="12">
        <v>3</v>
      </c>
      <c r="CF325" s="6">
        <v>1</v>
      </c>
      <c r="CG325" s="10">
        <v>1</v>
      </c>
      <c r="CH325" s="6">
        <v>1</v>
      </c>
      <c r="CI325" s="8">
        <v>1</v>
      </c>
      <c r="CJ325" s="14">
        <v>1</v>
      </c>
      <c r="CK325" s="58">
        <f t="shared" si="41"/>
        <v>33</v>
      </c>
      <c r="CL325" s="59">
        <f t="shared" si="42"/>
        <v>31</v>
      </c>
      <c r="CM325" s="60">
        <f t="shared" si="43"/>
        <v>23</v>
      </c>
      <c r="CN325" s="61">
        <f t="shared" si="44"/>
        <v>11</v>
      </c>
      <c r="CO325" s="62">
        <f t="shared" si="45"/>
        <v>10</v>
      </c>
      <c r="CP325" s="63">
        <f t="shared" si="46"/>
        <v>19</v>
      </c>
      <c r="CQ325" s="64">
        <f t="shared" si="47"/>
        <v>95</v>
      </c>
    </row>
    <row r="326" spans="1:95" x14ac:dyDescent="0.25">
      <c r="A326" s="1">
        <v>41905.201562499999</v>
      </c>
      <c r="B326" t="s">
        <v>402</v>
      </c>
      <c r="C326" t="s">
        <v>402</v>
      </c>
      <c r="D326" t="s">
        <v>73</v>
      </c>
      <c r="E326" t="s">
        <v>403</v>
      </c>
      <c r="F326" t="s">
        <v>86</v>
      </c>
      <c r="G326" s="29">
        <f>(SUM(R326:AF326)-'רשימות עזר'!$C$8)/'רשימות עזר'!$D$8</f>
        <v>0.40666666666666679</v>
      </c>
      <c r="H326" s="37">
        <f>(SUM(AG326+AI326+AK326+AN326+AP326+AR326+AU326+AW326+BB326+BD326+BF326+BI326+BK326+BM326+BP326+BR326+BT326+BW326+BY326+CA326+CD326+CF326+CH326)-'רשימות עזר'!$C$2)/'רשימות עזר'!$D$2</f>
        <v>-0.94460641399416856</v>
      </c>
      <c r="I326" s="38">
        <f>($CM326-'רשימות עזר'!$C$3)/('רשימות עזר'!$D$3)</f>
        <v>0.18730158730158727</v>
      </c>
      <c r="J326" s="39">
        <f>($CN326-'רשימות עזר'!$C$4)/('רשימות עזר'!$D$4)</f>
        <v>0.67330677290836638</v>
      </c>
      <c r="K326" s="40">
        <f>($CO326-'רשימות עזר'!$C$5)/('רשימות עזר'!$D$5)</f>
        <v>-0.78571428571428592</v>
      </c>
      <c r="L326" s="41">
        <f>($CP326-'רשימות עזר'!$C$6)/('רשימות עזר'!$D$6)</f>
        <v>0.13829787234042573</v>
      </c>
      <c r="M326" s="42">
        <f>(CQ326-'רשימות עזר'!$C$7)/('רשימות עזר'!$D$7)</f>
        <v>-0.67745952677459509</v>
      </c>
      <c r="N326" s="73">
        <f t="shared" si="40"/>
        <v>-0.13539643005396415</v>
      </c>
      <c r="O326">
        <v>2</v>
      </c>
      <c r="P326">
        <v>1</v>
      </c>
      <c r="Q326" t="b">
        <v>0</v>
      </c>
      <c r="R326" s="4">
        <v>7</v>
      </c>
      <c r="S326" s="4">
        <v>1</v>
      </c>
      <c r="T326" s="4">
        <v>2</v>
      </c>
      <c r="U326" s="4">
        <v>5</v>
      </c>
      <c r="V326" s="4">
        <v>2</v>
      </c>
      <c r="W326" s="4">
        <v>3</v>
      </c>
      <c r="X326" s="4">
        <v>3</v>
      </c>
      <c r="Y326" s="4">
        <v>2</v>
      </c>
      <c r="Z326" s="4">
        <v>2</v>
      </c>
      <c r="AA326" s="4">
        <v>3</v>
      </c>
      <c r="AB326" s="4">
        <v>1</v>
      </c>
      <c r="AC326" s="4">
        <v>4</v>
      </c>
      <c r="AD326" s="4">
        <v>5</v>
      </c>
      <c r="AE326" s="4">
        <v>3</v>
      </c>
      <c r="AF326" s="4">
        <v>6</v>
      </c>
      <c r="AG326" s="6">
        <v>3</v>
      </c>
      <c r="AH326" s="12">
        <v>3</v>
      </c>
      <c r="AI326" s="6">
        <v>1</v>
      </c>
      <c r="AJ326" s="10">
        <v>2</v>
      </c>
      <c r="AK326" s="6">
        <v>1</v>
      </c>
      <c r="AL326" s="8">
        <v>1</v>
      </c>
      <c r="AM326" s="14">
        <v>3</v>
      </c>
      <c r="AN326" s="6">
        <v>1</v>
      </c>
      <c r="AO326" s="12">
        <v>2</v>
      </c>
      <c r="AP326" s="6">
        <v>1</v>
      </c>
      <c r="AQ326" s="10">
        <v>2</v>
      </c>
      <c r="AR326" s="6">
        <v>1</v>
      </c>
      <c r="AS326" s="8">
        <v>2</v>
      </c>
      <c r="AT326" s="14">
        <v>2</v>
      </c>
      <c r="AU326" s="6">
        <v>1</v>
      </c>
      <c r="AV326" s="12">
        <v>3</v>
      </c>
      <c r="AW326" s="6">
        <v>2</v>
      </c>
      <c r="AX326" s="10">
        <v>2</v>
      </c>
      <c r="AY326" s="6">
        <v>1</v>
      </c>
      <c r="AZ326" s="8">
        <v>1</v>
      </c>
      <c r="BA326" s="14">
        <v>3</v>
      </c>
      <c r="BB326" s="6">
        <v>2</v>
      </c>
      <c r="BC326" s="12">
        <v>3</v>
      </c>
      <c r="BD326" s="6">
        <v>2</v>
      </c>
      <c r="BE326" s="10">
        <v>2</v>
      </c>
      <c r="BF326" s="6">
        <v>2</v>
      </c>
      <c r="BG326" s="8">
        <v>2</v>
      </c>
      <c r="BH326" s="14">
        <v>3</v>
      </c>
      <c r="BI326" s="6">
        <v>2</v>
      </c>
      <c r="BJ326" s="12">
        <v>4</v>
      </c>
      <c r="BK326" s="6">
        <v>3</v>
      </c>
      <c r="BL326" s="10">
        <v>2</v>
      </c>
      <c r="BM326" s="6">
        <v>2</v>
      </c>
      <c r="BN326" s="8">
        <v>1</v>
      </c>
      <c r="BO326" s="14">
        <v>4</v>
      </c>
      <c r="BP326" s="6">
        <v>1</v>
      </c>
      <c r="BQ326" s="12">
        <v>3</v>
      </c>
      <c r="BR326" s="6">
        <v>2</v>
      </c>
      <c r="BS326" s="10">
        <v>2</v>
      </c>
      <c r="BT326" s="6">
        <v>2</v>
      </c>
      <c r="BU326" s="8">
        <v>2</v>
      </c>
      <c r="BV326" s="14">
        <v>3</v>
      </c>
      <c r="BW326" s="6">
        <v>2</v>
      </c>
      <c r="BX326" s="12">
        <v>2</v>
      </c>
      <c r="BY326" s="6">
        <v>2</v>
      </c>
      <c r="BZ326" s="10">
        <v>2</v>
      </c>
      <c r="CA326" s="6">
        <v>1</v>
      </c>
      <c r="CB326" s="8">
        <v>2</v>
      </c>
      <c r="CC326" s="14">
        <v>3</v>
      </c>
      <c r="CD326" s="6">
        <v>2</v>
      </c>
      <c r="CE326" s="12">
        <v>3</v>
      </c>
      <c r="CF326" s="6">
        <v>2</v>
      </c>
      <c r="CG326" s="10">
        <v>2</v>
      </c>
      <c r="CH326" s="6">
        <v>1</v>
      </c>
      <c r="CI326" s="8">
        <v>1</v>
      </c>
      <c r="CJ326" s="14">
        <v>2</v>
      </c>
      <c r="CK326" s="58">
        <f t="shared" si="41"/>
        <v>49</v>
      </c>
      <c r="CL326" s="59">
        <f t="shared" si="42"/>
        <v>39</v>
      </c>
      <c r="CM326" s="60">
        <f t="shared" si="43"/>
        <v>23</v>
      </c>
      <c r="CN326" s="61">
        <f t="shared" si="44"/>
        <v>16</v>
      </c>
      <c r="CO326" s="62">
        <f t="shared" si="45"/>
        <v>12</v>
      </c>
      <c r="CP326" s="63">
        <f t="shared" si="46"/>
        <v>23</v>
      </c>
      <c r="CQ326" s="64">
        <f t="shared" si="47"/>
        <v>114</v>
      </c>
    </row>
    <row r="327" spans="1:95" x14ac:dyDescent="0.25">
      <c r="A327" s="1">
        <v>41933.327453703707</v>
      </c>
      <c r="B327" t="s">
        <v>411</v>
      </c>
      <c r="C327" t="s">
        <v>411</v>
      </c>
      <c r="D327" t="s">
        <v>409</v>
      </c>
      <c r="E327" t="s">
        <v>412</v>
      </c>
      <c r="F327" t="s">
        <v>86</v>
      </c>
      <c r="G327" s="29">
        <f>(SUM(R327:AF327)-'רשימות עזר'!$C$8)/'רשימות עזר'!$D$8</f>
        <v>0.47333333333333344</v>
      </c>
      <c r="H327" s="37">
        <f>(SUM(AG327+AI327+AK327+AN327+AP327+AR327+AU327+AW327+BB327+BD327+BF327+BI327+BK327+BM327+BP327+BR327+BT327+BW327+BY327+CA327+CD327+CF327+CH327)-'רשימות עזר'!$C$2)/'רשימות עזר'!$D$2</f>
        <v>0.22157434402332407</v>
      </c>
      <c r="I327" s="38">
        <f>($CM327-'רשימות עזר'!$C$3)/('רשימות עזר'!$D$3)</f>
        <v>0.50476190476190474</v>
      </c>
      <c r="J327" s="39">
        <f>($CN327-'רשימות עזר'!$C$4)/('רשימות עזר'!$D$4)</f>
        <v>1.0717131474103585</v>
      </c>
      <c r="K327" s="40">
        <f>($CO327-'רשימות עזר'!$C$5)/('רשימות עזר'!$D$5)</f>
        <v>-1.1258503401360547</v>
      </c>
      <c r="L327" s="41">
        <f>($CP327-'רשימות עזר'!$C$6)/('רשימות עזר'!$D$6)</f>
        <v>-0.21631205673758847</v>
      </c>
      <c r="M327" s="42">
        <f>(CQ327-'רשימות עזר'!$C$7)/('רשימות עזר'!$D$7)</f>
        <v>0.44333748443337517</v>
      </c>
      <c r="N327" s="73">
        <f t="shared" si="40"/>
        <v>0.45833540888335433</v>
      </c>
      <c r="O327">
        <v>3</v>
      </c>
      <c r="P327">
        <v>4</v>
      </c>
      <c r="Q327" t="b">
        <v>0</v>
      </c>
      <c r="R327" s="4">
        <v>3</v>
      </c>
      <c r="S327" s="4">
        <v>1</v>
      </c>
      <c r="T327" s="4">
        <v>3</v>
      </c>
      <c r="U327" s="4">
        <v>7</v>
      </c>
      <c r="V327" s="4">
        <v>2</v>
      </c>
      <c r="W327" s="4">
        <v>6</v>
      </c>
      <c r="X327" s="4">
        <v>3</v>
      </c>
      <c r="Y327" s="4">
        <v>2</v>
      </c>
      <c r="Z327" s="4">
        <v>4</v>
      </c>
      <c r="AA327" s="4">
        <v>3</v>
      </c>
      <c r="AB327" s="4">
        <v>2</v>
      </c>
      <c r="AC327" s="4">
        <v>4</v>
      </c>
      <c r="AD327" s="4">
        <v>4</v>
      </c>
      <c r="AE327" s="4">
        <v>3</v>
      </c>
      <c r="AF327" s="4">
        <v>3</v>
      </c>
      <c r="AG327" s="6">
        <v>3</v>
      </c>
      <c r="AH327" s="12">
        <v>2</v>
      </c>
      <c r="AI327" s="6">
        <v>2</v>
      </c>
      <c r="AJ327" s="10">
        <v>2</v>
      </c>
      <c r="AK327" s="6">
        <v>3</v>
      </c>
      <c r="AL327" s="8">
        <v>2</v>
      </c>
      <c r="AM327" s="14">
        <v>3</v>
      </c>
      <c r="AN327" s="6">
        <v>2</v>
      </c>
      <c r="AO327" s="12">
        <v>3</v>
      </c>
      <c r="AP327" s="6">
        <v>2</v>
      </c>
      <c r="AQ327" s="10">
        <v>2</v>
      </c>
      <c r="AR327" s="6">
        <v>2</v>
      </c>
      <c r="AS327" s="8">
        <v>2</v>
      </c>
      <c r="AT327" s="14">
        <v>1</v>
      </c>
      <c r="AU327" s="6">
        <v>1</v>
      </c>
      <c r="AV327" s="12">
        <v>4</v>
      </c>
      <c r="AW327" s="6">
        <v>3</v>
      </c>
      <c r="AX327" s="10">
        <v>2</v>
      </c>
      <c r="AY327" s="6">
        <v>2</v>
      </c>
      <c r="AZ327" s="8">
        <v>1</v>
      </c>
      <c r="BA327" s="14">
        <v>3</v>
      </c>
      <c r="BB327" s="6">
        <v>2</v>
      </c>
      <c r="BC327" s="12">
        <v>3</v>
      </c>
      <c r="BD327" s="6">
        <v>2</v>
      </c>
      <c r="BE327" s="10">
        <v>3</v>
      </c>
      <c r="BF327" s="6">
        <v>2</v>
      </c>
      <c r="BG327" s="8">
        <v>1</v>
      </c>
      <c r="BH327" s="14">
        <v>3</v>
      </c>
      <c r="BI327" s="6">
        <v>3</v>
      </c>
      <c r="BJ327" s="12">
        <v>3</v>
      </c>
      <c r="BK327" s="6">
        <v>3</v>
      </c>
      <c r="BL327" s="10">
        <v>2</v>
      </c>
      <c r="BM327" s="6">
        <v>2</v>
      </c>
      <c r="BN327" s="8">
        <v>1</v>
      </c>
      <c r="BO327" s="14">
        <v>4</v>
      </c>
      <c r="BP327" s="6">
        <v>2</v>
      </c>
      <c r="BQ327" s="12">
        <v>4</v>
      </c>
      <c r="BR327" s="6">
        <v>2</v>
      </c>
      <c r="BS327" s="10">
        <v>2</v>
      </c>
      <c r="BT327" s="6">
        <v>1</v>
      </c>
      <c r="BU327" s="8">
        <v>1</v>
      </c>
      <c r="BV327" s="14">
        <v>2</v>
      </c>
      <c r="BW327" s="6">
        <v>1</v>
      </c>
      <c r="BX327" s="12">
        <v>3</v>
      </c>
      <c r="BY327" s="6">
        <v>2</v>
      </c>
      <c r="BZ327" s="10">
        <v>2</v>
      </c>
      <c r="CA327" s="6">
        <v>2</v>
      </c>
      <c r="CB327" s="8">
        <v>2</v>
      </c>
      <c r="CC327" s="14">
        <v>3</v>
      </c>
      <c r="CD327" s="6">
        <v>2</v>
      </c>
      <c r="CE327" s="12">
        <v>2</v>
      </c>
      <c r="CF327" s="6">
        <v>2</v>
      </c>
      <c r="CG327" s="10">
        <v>2</v>
      </c>
      <c r="CH327" s="6">
        <v>1</v>
      </c>
      <c r="CI327" s="8">
        <v>1</v>
      </c>
      <c r="CJ327" s="14">
        <v>3</v>
      </c>
      <c r="CK327" s="58">
        <f t="shared" si="41"/>
        <v>50</v>
      </c>
      <c r="CL327" s="59">
        <f t="shared" si="42"/>
        <v>47</v>
      </c>
      <c r="CM327" s="60">
        <f t="shared" si="43"/>
        <v>24</v>
      </c>
      <c r="CN327" s="61">
        <f t="shared" si="44"/>
        <v>17</v>
      </c>
      <c r="CO327" s="62">
        <f t="shared" si="45"/>
        <v>11</v>
      </c>
      <c r="CP327" s="63">
        <f t="shared" si="46"/>
        <v>22</v>
      </c>
      <c r="CQ327" s="64">
        <f t="shared" si="47"/>
        <v>123</v>
      </c>
    </row>
    <row r="328" spans="1:95" x14ac:dyDescent="0.25">
      <c r="A328" s="1">
        <v>41973.159085648149</v>
      </c>
      <c r="B328" t="s">
        <v>445</v>
      </c>
      <c r="C328" t="s">
        <v>445</v>
      </c>
      <c r="D328" t="s">
        <v>428</v>
      </c>
      <c r="E328" t="s">
        <v>446</v>
      </c>
      <c r="F328" t="s">
        <v>86</v>
      </c>
      <c r="G328" s="29">
        <f>(SUM(R328:AF328)-'רשימות עזר'!$C$8)/'רשימות עזר'!$D$8</f>
        <v>-5.9999999999999908E-2</v>
      </c>
      <c r="H328" s="37">
        <f>(SUM(AG328+AI328+AK328+AN328+AP328+AR328+AU328+AW328+BB328+BD328+BF328+BI328+BK328+BM328+BP328+BR328+BT328+BW328+BY328+CA328+CD328+CF328+CH328)-'רשימות עזר'!$C$2)/'רשימות עזר'!$D$2</f>
        <v>-0.65306122448979542</v>
      </c>
      <c r="I328" s="38">
        <f>($CM328-'רשימות עזר'!$C$3)/('רשימות עזר'!$D$3)</f>
        <v>1.1396825396825396</v>
      </c>
      <c r="J328" s="39">
        <f>($CN328-'רשימות עזר'!$C$4)/('רשימות עזר'!$D$4)</f>
        <v>-0.92031872509960189</v>
      </c>
      <c r="K328" s="40">
        <f>($CO328-'רשימות עזר'!$C$5)/('רשימות עזר'!$D$5)</f>
        <v>-2.1462585034013606</v>
      </c>
      <c r="L328" s="41">
        <f>($CP328-'רשימות עזר'!$C$6)/('רשימות עזר'!$D$6)</f>
        <v>2.6205673758865253</v>
      </c>
      <c r="M328" s="42">
        <f>(CQ328-'רשימות עזר'!$C$7)/('רשימות עזר'!$D$7)</f>
        <v>-0.17932752179327494</v>
      </c>
      <c r="N328" s="73">
        <f t="shared" si="40"/>
        <v>-0.11966376089663742</v>
      </c>
      <c r="O328">
        <v>1</v>
      </c>
      <c r="P328">
        <v>5</v>
      </c>
      <c r="Q328" t="b">
        <v>0</v>
      </c>
      <c r="R328" s="4">
        <v>7</v>
      </c>
      <c r="S328" s="4">
        <v>1</v>
      </c>
      <c r="T328" s="4">
        <v>1</v>
      </c>
      <c r="U328" s="4">
        <v>1</v>
      </c>
      <c r="V328" s="4">
        <v>1</v>
      </c>
      <c r="W328" s="4">
        <v>2</v>
      </c>
      <c r="X328" s="4">
        <v>7</v>
      </c>
      <c r="Y328" s="4">
        <v>1</v>
      </c>
      <c r="Z328" s="4">
        <v>1</v>
      </c>
      <c r="AA328" s="4">
        <v>8</v>
      </c>
      <c r="AB328" s="4">
        <v>2</v>
      </c>
      <c r="AC328" s="4">
        <v>5</v>
      </c>
      <c r="AD328" s="4">
        <v>1</v>
      </c>
      <c r="AE328" s="4">
        <v>2</v>
      </c>
      <c r="AF328" s="4">
        <v>2</v>
      </c>
      <c r="AG328" s="6">
        <v>4</v>
      </c>
      <c r="AH328" s="12">
        <v>4</v>
      </c>
      <c r="AI328" s="6">
        <v>1</v>
      </c>
      <c r="AJ328" s="10">
        <v>2</v>
      </c>
      <c r="AK328" s="6">
        <v>2</v>
      </c>
      <c r="AL328" s="8">
        <v>1</v>
      </c>
      <c r="AM328" s="14">
        <v>4</v>
      </c>
      <c r="AN328" s="6">
        <v>4</v>
      </c>
      <c r="AO328" s="12">
        <v>1</v>
      </c>
      <c r="AP328" s="6">
        <v>1</v>
      </c>
      <c r="AQ328" s="10">
        <v>1</v>
      </c>
      <c r="AR328" s="6">
        <v>2</v>
      </c>
      <c r="AS328" s="8">
        <v>1</v>
      </c>
      <c r="AT328" s="14">
        <v>3</v>
      </c>
      <c r="AU328" s="6">
        <v>1</v>
      </c>
      <c r="AV328" s="12">
        <v>4</v>
      </c>
      <c r="AW328" s="6">
        <v>2</v>
      </c>
      <c r="AX328" s="10">
        <v>1</v>
      </c>
      <c r="AY328" s="6">
        <v>1</v>
      </c>
      <c r="AZ328" s="8">
        <v>1</v>
      </c>
      <c r="BA328" s="14">
        <v>4</v>
      </c>
      <c r="BB328" s="6">
        <v>1</v>
      </c>
      <c r="BC328" s="12">
        <v>4</v>
      </c>
      <c r="BD328" s="6">
        <v>3</v>
      </c>
      <c r="BE328" s="10">
        <v>2</v>
      </c>
      <c r="BF328" s="6">
        <v>1</v>
      </c>
      <c r="BG328" s="8">
        <v>1</v>
      </c>
      <c r="BH328" s="14">
        <v>4</v>
      </c>
      <c r="BI328" s="6">
        <v>3</v>
      </c>
      <c r="BJ328" s="12">
        <v>4</v>
      </c>
      <c r="BK328" s="6">
        <v>3</v>
      </c>
      <c r="BL328" s="10">
        <v>2</v>
      </c>
      <c r="BM328" s="6">
        <v>1</v>
      </c>
      <c r="BN328" s="8">
        <v>1</v>
      </c>
      <c r="BO328" s="14">
        <v>4</v>
      </c>
      <c r="BP328" s="6">
        <v>2</v>
      </c>
      <c r="BQ328" s="12">
        <v>4</v>
      </c>
      <c r="BR328" s="6">
        <v>1</v>
      </c>
      <c r="BS328" s="10">
        <v>2</v>
      </c>
      <c r="BT328" s="6">
        <v>1</v>
      </c>
      <c r="BU328" s="8">
        <v>1</v>
      </c>
      <c r="BV328" s="14">
        <v>3</v>
      </c>
      <c r="BW328" s="6">
        <v>1</v>
      </c>
      <c r="BX328" s="12">
        <v>2</v>
      </c>
      <c r="BY328" s="6">
        <v>2</v>
      </c>
      <c r="BZ328" s="10">
        <v>1</v>
      </c>
      <c r="CA328" s="6">
        <v>1</v>
      </c>
      <c r="CB328" s="8">
        <v>1</v>
      </c>
      <c r="CC328" s="14">
        <v>4</v>
      </c>
      <c r="CD328" s="6">
        <v>2</v>
      </c>
      <c r="CE328" s="12">
        <v>3</v>
      </c>
      <c r="CF328" s="6">
        <v>1</v>
      </c>
      <c r="CG328" s="10">
        <v>1</v>
      </c>
      <c r="CH328" s="6">
        <v>1</v>
      </c>
      <c r="CI328" s="8">
        <v>1</v>
      </c>
      <c r="CJ328" s="14">
        <v>4</v>
      </c>
      <c r="CK328" s="58">
        <f t="shared" si="41"/>
        <v>42</v>
      </c>
      <c r="CL328" s="59">
        <f t="shared" si="42"/>
        <v>41</v>
      </c>
      <c r="CM328" s="60">
        <f t="shared" si="43"/>
        <v>26</v>
      </c>
      <c r="CN328" s="61">
        <f t="shared" si="44"/>
        <v>12</v>
      </c>
      <c r="CO328" s="62">
        <f t="shared" si="45"/>
        <v>8</v>
      </c>
      <c r="CP328" s="63">
        <f t="shared" si="46"/>
        <v>30</v>
      </c>
      <c r="CQ328" s="64">
        <f t="shared" si="47"/>
        <v>118</v>
      </c>
    </row>
    <row r="329" spans="1:95" x14ac:dyDescent="0.25">
      <c r="A329" s="1">
        <v>41974.158368055556</v>
      </c>
      <c r="B329" t="s">
        <v>449</v>
      </c>
      <c r="C329" t="s">
        <v>449</v>
      </c>
      <c r="D329" t="s">
        <v>428</v>
      </c>
      <c r="E329" t="s">
        <v>450</v>
      </c>
      <c r="F329" t="s">
        <v>86</v>
      </c>
      <c r="G329" s="29">
        <f>(SUM(R329:AF329)-'רשימות עזר'!$C$8)/'רשימות עזר'!$D$8</f>
        <v>0.47333333333333344</v>
      </c>
      <c r="H329" s="37">
        <f>(SUM(AG329+AI329+AK329+AN329+AP329+AR329+AU329+AW329+BB329+BD329+BF329+BI329+BK329+BM329+BP329+BR329+BT329+BW329+BY329+CA329+CD329+CF329+CH329)-'רשימות עזר'!$C$2)/'רשימות עזר'!$D$2</f>
        <v>7.5801749271137475E-2</v>
      </c>
      <c r="I329" s="38">
        <f>($CM329-'רשימות עזר'!$C$3)/('רשימות עזר'!$D$3)</f>
        <v>1.4571428571428571</v>
      </c>
      <c r="J329" s="39">
        <f>($CN329-'רשימות עזר'!$C$4)/('רשימות עזר'!$D$4)</f>
        <v>0.27490039840637431</v>
      </c>
      <c r="K329" s="40">
        <f>($CO329-'רשימות עזר'!$C$5)/('רשימות עזר'!$D$5)</f>
        <v>1.2551020408163265</v>
      </c>
      <c r="L329" s="41">
        <f>($CP329-'רשימות עזר'!$C$6)/('רשימות עזר'!$D$6)</f>
        <v>-0.21631205673758847</v>
      </c>
      <c r="M329" s="42">
        <f>(CQ329-'רשימות עזר'!$C$7)/('רשימות עזר'!$D$7)</f>
        <v>1.1905354919053552</v>
      </c>
      <c r="N329" s="73">
        <f t="shared" si="40"/>
        <v>0.83193441261934431</v>
      </c>
      <c r="O329">
        <v>3</v>
      </c>
      <c r="P329">
        <v>7</v>
      </c>
      <c r="Q329" t="b">
        <v>0</v>
      </c>
      <c r="R329" s="4">
        <v>7</v>
      </c>
      <c r="S329" s="4">
        <v>8</v>
      </c>
      <c r="T329" s="4">
        <v>5</v>
      </c>
      <c r="U329" s="4">
        <v>3</v>
      </c>
      <c r="V329" s="4">
        <v>2</v>
      </c>
      <c r="W329" s="4">
        <v>2</v>
      </c>
      <c r="X329" s="4">
        <v>1</v>
      </c>
      <c r="Y329" s="4">
        <v>1</v>
      </c>
      <c r="Z329" s="4">
        <v>1</v>
      </c>
      <c r="AA329" s="4">
        <v>2</v>
      </c>
      <c r="AB329" s="4">
        <v>2</v>
      </c>
      <c r="AC329" s="4">
        <v>4</v>
      </c>
      <c r="AD329" s="4">
        <v>3</v>
      </c>
      <c r="AE329" s="4">
        <v>2</v>
      </c>
      <c r="AF329" s="4">
        <v>7</v>
      </c>
      <c r="AG329" s="6">
        <v>4</v>
      </c>
      <c r="AH329" s="12">
        <v>4</v>
      </c>
      <c r="AI329" s="6">
        <v>2</v>
      </c>
      <c r="AJ329" s="10">
        <v>2</v>
      </c>
      <c r="AK329" s="6">
        <v>2</v>
      </c>
      <c r="AL329" s="8">
        <v>2</v>
      </c>
      <c r="AM329" s="14">
        <v>3</v>
      </c>
      <c r="AN329" s="6">
        <v>1</v>
      </c>
      <c r="AO329" s="12">
        <v>3</v>
      </c>
      <c r="AP329" s="6">
        <v>2</v>
      </c>
      <c r="AQ329" s="10">
        <v>2</v>
      </c>
      <c r="AR329" s="6">
        <v>2</v>
      </c>
      <c r="AS329" s="8">
        <v>2</v>
      </c>
      <c r="AT329" s="14">
        <v>3</v>
      </c>
      <c r="AU329" s="6">
        <v>1</v>
      </c>
      <c r="AV329" s="12">
        <v>4</v>
      </c>
      <c r="AW329" s="6">
        <v>2</v>
      </c>
      <c r="AX329" s="10">
        <v>1</v>
      </c>
      <c r="AY329" s="6">
        <v>1</v>
      </c>
      <c r="AZ329" s="8">
        <v>2</v>
      </c>
      <c r="BA329" s="14">
        <v>2</v>
      </c>
      <c r="BB329" s="6">
        <v>2</v>
      </c>
      <c r="BC329" s="12">
        <v>4</v>
      </c>
      <c r="BD329" s="6">
        <v>2</v>
      </c>
      <c r="BE329" s="10">
        <v>2</v>
      </c>
      <c r="BF329" s="6">
        <v>2</v>
      </c>
      <c r="BG329" s="8">
        <v>3</v>
      </c>
      <c r="BH329" s="14">
        <v>3</v>
      </c>
      <c r="BI329" s="6">
        <v>2</v>
      </c>
      <c r="BJ329" s="12">
        <v>4</v>
      </c>
      <c r="BK329" s="6">
        <v>2</v>
      </c>
      <c r="BL329" s="10">
        <v>2</v>
      </c>
      <c r="BM329" s="6">
        <v>2</v>
      </c>
      <c r="BN329" s="8">
        <v>2</v>
      </c>
      <c r="BO329" s="14">
        <v>3</v>
      </c>
      <c r="BP329" s="6">
        <v>3</v>
      </c>
      <c r="BQ329" s="12">
        <v>3</v>
      </c>
      <c r="BR329" s="6">
        <v>2</v>
      </c>
      <c r="BS329" s="10">
        <v>2</v>
      </c>
      <c r="BT329" s="6">
        <v>1</v>
      </c>
      <c r="BU329" s="8">
        <v>2</v>
      </c>
      <c r="BV329" s="14">
        <v>2</v>
      </c>
      <c r="BW329" s="6">
        <v>2</v>
      </c>
      <c r="BX329" s="12">
        <v>2</v>
      </c>
      <c r="BY329" s="6">
        <v>2</v>
      </c>
      <c r="BZ329" s="10">
        <v>2</v>
      </c>
      <c r="CA329" s="6">
        <v>2</v>
      </c>
      <c r="CB329" s="8">
        <v>3</v>
      </c>
      <c r="CC329" s="14">
        <v>3</v>
      </c>
      <c r="CD329" s="6">
        <v>2</v>
      </c>
      <c r="CE329" s="12">
        <v>3</v>
      </c>
      <c r="CF329" s="6">
        <v>2</v>
      </c>
      <c r="CG329" s="10">
        <v>2</v>
      </c>
      <c r="CH329" s="6">
        <v>2</v>
      </c>
      <c r="CI329" s="8">
        <v>2</v>
      </c>
      <c r="CJ329" s="14">
        <v>3</v>
      </c>
      <c r="CK329" s="58">
        <f t="shared" si="41"/>
        <v>50</v>
      </c>
      <c r="CL329" s="59">
        <f t="shared" si="42"/>
        <v>46</v>
      </c>
      <c r="CM329" s="60">
        <f t="shared" si="43"/>
        <v>27</v>
      </c>
      <c r="CN329" s="61">
        <f t="shared" si="44"/>
        <v>15</v>
      </c>
      <c r="CO329" s="62">
        <f t="shared" si="45"/>
        <v>18</v>
      </c>
      <c r="CP329" s="63">
        <f t="shared" si="46"/>
        <v>22</v>
      </c>
      <c r="CQ329" s="64">
        <f t="shared" si="47"/>
        <v>129</v>
      </c>
    </row>
    <row r="330" spans="1:95" x14ac:dyDescent="0.25">
      <c r="A330" s="1">
        <v>41974.221493055556</v>
      </c>
      <c r="B330" t="s">
        <v>451</v>
      </c>
      <c r="C330" t="s">
        <v>451</v>
      </c>
      <c r="D330" t="s">
        <v>428</v>
      </c>
      <c r="E330" t="s">
        <v>452</v>
      </c>
      <c r="F330" t="s">
        <v>86</v>
      </c>
      <c r="G330" s="29">
        <f>(SUM(R330:AF330)-'רשימות עזר'!$C$8)/'רשימות עזר'!$D$8</f>
        <v>0.80666666666666675</v>
      </c>
      <c r="H330" s="37">
        <f>(SUM(AG330+AI330+AK330+AN330+AP330+AR330+AU330+AW330+BB330+BD330+BF330+BI330+BK330+BM330+BP330+BR330+BT330+BW330+BY330+CA330+CD330+CF330+CH330)-'רשימות עזר'!$C$2)/'רשימות עזר'!$D$2</f>
        <v>-1.2361516034985418</v>
      </c>
      <c r="I330" s="38">
        <f>($CM330-'רשימות עזר'!$C$3)/('רשימות עזר'!$D$3)</f>
        <v>0.82222222222222219</v>
      </c>
      <c r="J330" s="39">
        <f>($CN330-'רשימות עזר'!$C$4)/('רשימות עזר'!$D$4)</f>
        <v>-1.318725099601594</v>
      </c>
      <c r="K330" s="40">
        <f>($CO330-'רשימות עזר'!$C$5)/('רשימות עזר'!$D$5)</f>
        <v>0.23469387755102025</v>
      </c>
      <c r="L330" s="41">
        <f>($CP330-'רשימות עזר'!$C$6)/('רשימות עזר'!$D$6)</f>
        <v>0.49290780141843993</v>
      </c>
      <c r="M330" s="42">
        <f>(CQ330-'רשימות עזר'!$C$7)/('רשימות עזר'!$D$7)</f>
        <v>-0.80199252801992504</v>
      </c>
      <c r="N330" s="73">
        <f t="shared" si="40"/>
        <v>2.337069323370855E-3</v>
      </c>
      <c r="O330">
        <v>6</v>
      </c>
      <c r="P330">
        <v>7</v>
      </c>
      <c r="Q330" t="b">
        <v>0</v>
      </c>
      <c r="R330" s="4">
        <v>7</v>
      </c>
      <c r="S330" s="4">
        <v>1</v>
      </c>
      <c r="T330" s="4">
        <v>3</v>
      </c>
      <c r="U330" s="4">
        <v>3</v>
      </c>
      <c r="V330" s="4">
        <v>5</v>
      </c>
      <c r="W330" s="4">
        <v>1</v>
      </c>
      <c r="X330" s="4">
        <v>8</v>
      </c>
      <c r="Y330" s="4">
        <v>7</v>
      </c>
      <c r="Z330" s="4">
        <v>4</v>
      </c>
      <c r="AA330" s="4">
        <v>1</v>
      </c>
      <c r="AB330" s="4">
        <v>1</v>
      </c>
      <c r="AC330" s="4">
        <v>6</v>
      </c>
      <c r="AD330" s="4">
        <v>1</v>
      </c>
      <c r="AE330" s="4">
        <v>1</v>
      </c>
      <c r="AF330" s="4">
        <v>6</v>
      </c>
      <c r="AG330" s="6">
        <v>3</v>
      </c>
      <c r="AH330" s="12">
        <v>3</v>
      </c>
      <c r="AI330" s="6">
        <v>1</v>
      </c>
      <c r="AJ330" s="10">
        <v>1</v>
      </c>
      <c r="AK330" s="6">
        <v>2</v>
      </c>
      <c r="AL330" s="8">
        <v>2</v>
      </c>
      <c r="AM330" s="14">
        <v>3</v>
      </c>
      <c r="AN330" s="6">
        <v>1</v>
      </c>
      <c r="AO330" s="12">
        <v>3</v>
      </c>
      <c r="AP330" s="6">
        <v>3</v>
      </c>
      <c r="AQ330" s="10">
        <v>1</v>
      </c>
      <c r="AR330" s="6">
        <v>1</v>
      </c>
      <c r="AS330" s="8">
        <v>2</v>
      </c>
      <c r="AT330" s="14">
        <v>3</v>
      </c>
      <c r="AU330" s="6">
        <v>1</v>
      </c>
      <c r="AV330" s="12">
        <v>4</v>
      </c>
      <c r="AW330" s="6">
        <v>2</v>
      </c>
      <c r="AX330" s="10">
        <v>1</v>
      </c>
      <c r="AY330" s="6">
        <v>1</v>
      </c>
      <c r="AZ330" s="8">
        <v>1</v>
      </c>
      <c r="BA330" s="14">
        <v>3</v>
      </c>
      <c r="BB330" s="6">
        <v>2</v>
      </c>
      <c r="BC330" s="12">
        <v>3</v>
      </c>
      <c r="BD330" s="6">
        <v>2</v>
      </c>
      <c r="BE330" s="10">
        <v>2</v>
      </c>
      <c r="BF330" s="6">
        <v>1</v>
      </c>
      <c r="BG330" s="8">
        <v>2</v>
      </c>
      <c r="BH330" s="14">
        <v>3</v>
      </c>
      <c r="BI330" s="6">
        <v>2</v>
      </c>
      <c r="BJ330" s="12">
        <v>4</v>
      </c>
      <c r="BK330" s="6">
        <v>1</v>
      </c>
      <c r="BL330" s="10">
        <v>2</v>
      </c>
      <c r="BM330" s="6">
        <v>1</v>
      </c>
      <c r="BN330" s="8">
        <v>3</v>
      </c>
      <c r="BO330" s="14">
        <v>4</v>
      </c>
      <c r="BP330" s="6">
        <v>2</v>
      </c>
      <c r="BQ330" s="12">
        <v>3</v>
      </c>
      <c r="BR330" s="6">
        <v>1</v>
      </c>
      <c r="BS330" s="10">
        <v>2</v>
      </c>
      <c r="BT330" s="6">
        <v>2</v>
      </c>
      <c r="BU330" s="8">
        <v>2</v>
      </c>
      <c r="BV330" s="14">
        <v>3</v>
      </c>
      <c r="BW330" s="6">
        <v>1</v>
      </c>
      <c r="BX330" s="12">
        <v>2</v>
      </c>
      <c r="BY330" s="6">
        <v>2</v>
      </c>
      <c r="BZ330" s="10">
        <v>1</v>
      </c>
      <c r="CA330" s="6">
        <v>2</v>
      </c>
      <c r="CB330" s="8">
        <v>2</v>
      </c>
      <c r="CC330" s="14">
        <v>3</v>
      </c>
      <c r="CD330" s="6">
        <v>2</v>
      </c>
      <c r="CE330" s="12">
        <v>3</v>
      </c>
      <c r="CF330" s="6">
        <v>1</v>
      </c>
      <c r="CG330" s="10">
        <v>1</v>
      </c>
      <c r="CH330" s="6">
        <v>1</v>
      </c>
      <c r="CI330" s="8">
        <v>1</v>
      </c>
      <c r="CJ330" s="14">
        <v>2</v>
      </c>
      <c r="CK330" s="58">
        <f t="shared" si="41"/>
        <v>55</v>
      </c>
      <c r="CL330" s="59">
        <f t="shared" si="42"/>
        <v>37</v>
      </c>
      <c r="CM330" s="60">
        <f t="shared" si="43"/>
        <v>25</v>
      </c>
      <c r="CN330" s="61">
        <f t="shared" si="44"/>
        <v>11</v>
      </c>
      <c r="CO330" s="62">
        <f t="shared" si="45"/>
        <v>15</v>
      </c>
      <c r="CP330" s="63">
        <f t="shared" si="46"/>
        <v>24</v>
      </c>
      <c r="CQ330" s="64">
        <f t="shared" si="47"/>
        <v>113</v>
      </c>
    </row>
    <row r="331" spans="1:95" x14ac:dyDescent="0.25">
      <c r="A331" s="1">
        <v>41974.303865740738</v>
      </c>
      <c r="B331" t="s">
        <v>453</v>
      </c>
      <c r="C331" t="s">
        <v>453</v>
      </c>
      <c r="D331" t="s">
        <v>428</v>
      </c>
      <c r="E331" t="s">
        <v>454</v>
      </c>
      <c r="F331" t="s">
        <v>86</v>
      </c>
      <c r="G331" s="29">
        <f>(SUM(R331:AF331)-'רשימות עזר'!$C$8)/'רשימות עזר'!$D$8</f>
        <v>1.0066666666666668</v>
      </c>
      <c r="H331" s="37">
        <f>(SUM(AG331+AI331+AK331+AN331+AP331+AR331+AU331+AW331+BB331+BD331+BF331+BI331+BK331+BM331+BP331+BR331+BT331+BW331+BY331+CA331+CD331+CF331+CH331)-'רשימות עזר'!$C$2)/'רשימות עזר'!$D$2</f>
        <v>0.36734693877551067</v>
      </c>
      <c r="I331" s="38">
        <f>($CM331-'רשימות עזר'!$C$3)/('רשימות עזר'!$D$3)</f>
        <v>0.50476190476190474</v>
      </c>
      <c r="J331" s="39">
        <f>($CN331-'רשימות עזר'!$C$4)/('רשימות עזר'!$D$4)</f>
        <v>-0.52191235059760976</v>
      </c>
      <c r="K331" s="40">
        <f>($CO331-'רשימות עזר'!$C$5)/('רשימות עזר'!$D$5)</f>
        <v>0.23469387755102025</v>
      </c>
      <c r="L331" s="41">
        <f>($CP331-'רשימות עזר'!$C$6)/('רשימות עזר'!$D$6)</f>
        <v>-0.21631205673758847</v>
      </c>
      <c r="M331" s="42">
        <f>(CQ331-'רשימות עזר'!$C$7)/('רשימות עזר'!$D$7)</f>
        <v>0.44333748443337517</v>
      </c>
      <c r="N331" s="73">
        <f t="shared" si="40"/>
        <v>0.72500207555002105</v>
      </c>
      <c r="O331">
        <v>1</v>
      </c>
      <c r="P331">
        <v>5</v>
      </c>
      <c r="Q331" t="s">
        <v>64</v>
      </c>
      <c r="R331" s="4">
        <v>1</v>
      </c>
      <c r="S331" s="4">
        <v>1</v>
      </c>
      <c r="T331" s="4">
        <v>4</v>
      </c>
      <c r="U331" s="4">
        <v>3</v>
      </c>
      <c r="V331" s="4">
        <v>4</v>
      </c>
      <c r="W331" s="4">
        <v>6</v>
      </c>
      <c r="X331" s="4">
        <v>3</v>
      </c>
      <c r="Y331" s="4">
        <v>5</v>
      </c>
      <c r="Z331" s="4">
        <v>5</v>
      </c>
      <c r="AA331" s="4">
        <v>8</v>
      </c>
      <c r="AB331" s="4">
        <v>2</v>
      </c>
      <c r="AC331" s="4">
        <v>2</v>
      </c>
      <c r="AD331" s="4">
        <v>2</v>
      </c>
      <c r="AE331" s="4">
        <v>6</v>
      </c>
      <c r="AF331" s="4">
        <v>6</v>
      </c>
      <c r="AG331" s="6">
        <v>2</v>
      </c>
      <c r="AH331" s="12">
        <v>4</v>
      </c>
      <c r="AI331" s="6">
        <v>2</v>
      </c>
      <c r="AJ331" s="10">
        <v>1</v>
      </c>
      <c r="AK331" s="6">
        <v>3</v>
      </c>
      <c r="AL331" s="8">
        <v>2</v>
      </c>
      <c r="AM331" s="14">
        <v>3</v>
      </c>
      <c r="AN331" s="6">
        <v>1</v>
      </c>
      <c r="AO331" s="12">
        <v>2</v>
      </c>
      <c r="AP331" s="6">
        <v>1</v>
      </c>
      <c r="AQ331" s="10">
        <v>2</v>
      </c>
      <c r="AR331" s="6">
        <v>3</v>
      </c>
      <c r="AS331" s="8">
        <v>2</v>
      </c>
      <c r="AT331" s="14">
        <v>2</v>
      </c>
      <c r="AU331" s="6">
        <v>1</v>
      </c>
      <c r="AV331" s="12">
        <v>4</v>
      </c>
      <c r="AW331" s="6">
        <v>3</v>
      </c>
      <c r="AX331" s="10">
        <v>1</v>
      </c>
      <c r="AY331" s="6">
        <v>1</v>
      </c>
      <c r="AZ331" s="8">
        <v>1</v>
      </c>
      <c r="BA331" s="14">
        <v>3</v>
      </c>
      <c r="BB331" s="6">
        <v>3</v>
      </c>
      <c r="BC331" s="12">
        <v>3</v>
      </c>
      <c r="BD331" s="6">
        <v>1</v>
      </c>
      <c r="BE331" s="10">
        <v>1</v>
      </c>
      <c r="BF331" s="6">
        <v>1</v>
      </c>
      <c r="BG331" s="8">
        <v>2</v>
      </c>
      <c r="BH331" s="14">
        <v>3</v>
      </c>
      <c r="BI331" s="6">
        <v>3</v>
      </c>
      <c r="BJ331" s="12">
        <v>3</v>
      </c>
      <c r="BK331" s="6">
        <v>3</v>
      </c>
      <c r="BL331" s="10">
        <v>2</v>
      </c>
      <c r="BM331" s="6">
        <v>3</v>
      </c>
      <c r="BN331" s="8">
        <v>2</v>
      </c>
      <c r="BO331" s="14">
        <v>3</v>
      </c>
      <c r="BP331" s="6">
        <v>2</v>
      </c>
      <c r="BQ331" s="12">
        <v>4</v>
      </c>
      <c r="BR331" s="6">
        <v>2</v>
      </c>
      <c r="BS331" s="10">
        <v>2</v>
      </c>
      <c r="BT331" s="6">
        <v>2</v>
      </c>
      <c r="BU331" s="8">
        <v>2</v>
      </c>
      <c r="BV331" s="14">
        <v>3</v>
      </c>
      <c r="BW331" s="6">
        <v>3</v>
      </c>
      <c r="BX331" s="12">
        <v>2</v>
      </c>
      <c r="BY331" s="6">
        <v>3</v>
      </c>
      <c r="BZ331" s="10">
        <v>2</v>
      </c>
      <c r="CA331" s="6">
        <v>2</v>
      </c>
      <c r="CB331" s="8">
        <v>2</v>
      </c>
      <c r="CC331" s="14">
        <v>3</v>
      </c>
      <c r="CD331" s="6">
        <v>1</v>
      </c>
      <c r="CE331" s="12">
        <v>2</v>
      </c>
      <c r="CF331" s="6">
        <v>1</v>
      </c>
      <c r="CG331" s="10">
        <v>2</v>
      </c>
      <c r="CH331" s="6">
        <v>2</v>
      </c>
      <c r="CI331" s="8">
        <v>2</v>
      </c>
      <c r="CJ331" s="14">
        <v>2</v>
      </c>
      <c r="CK331" s="58">
        <f t="shared" si="41"/>
        <v>58</v>
      </c>
      <c r="CL331" s="59">
        <f t="shared" si="42"/>
        <v>48</v>
      </c>
      <c r="CM331" s="60">
        <f t="shared" si="43"/>
        <v>24</v>
      </c>
      <c r="CN331" s="61">
        <f t="shared" si="44"/>
        <v>13</v>
      </c>
      <c r="CO331" s="62">
        <f t="shared" si="45"/>
        <v>15</v>
      </c>
      <c r="CP331" s="63">
        <f t="shared" si="46"/>
        <v>22</v>
      </c>
      <c r="CQ331" s="64">
        <f t="shared" si="47"/>
        <v>123</v>
      </c>
    </row>
    <row r="332" spans="1:95" x14ac:dyDescent="0.25">
      <c r="A332" s="1">
        <v>41976.149016203701</v>
      </c>
      <c r="B332" t="s">
        <v>457</v>
      </c>
      <c r="C332" t="s">
        <v>457</v>
      </c>
      <c r="D332" t="s">
        <v>428</v>
      </c>
      <c r="E332" t="s">
        <v>458</v>
      </c>
      <c r="F332" t="s">
        <v>86</v>
      </c>
      <c r="G332" s="29">
        <f>(SUM(R332:AF332)-'רשימות עזר'!$C$8)/'רשימות עזר'!$D$8</f>
        <v>-0.12666666666666657</v>
      </c>
      <c r="H332" s="37">
        <f>(SUM(AG332+AI332+AK332+AN332+AP332+AR332+AU332+AW332+BB332+BD332+BF332+BI332+BK332+BM332+BP332+BR332+BT332+BW332+BY332+CA332+CD332+CF332+CH332)-'רשימות עזר'!$C$2)/'רשימות עזר'!$D$2</f>
        <v>-0.5072886297376088</v>
      </c>
      <c r="I332" s="38">
        <f>($CM332-'רשימות עזר'!$C$3)/('רשימות עזר'!$D$3)</f>
        <v>0.18730158730158727</v>
      </c>
      <c r="J332" s="39">
        <f>($CN332-'רשימות עזר'!$C$4)/('רשימות עזר'!$D$4)</f>
        <v>1.0717131474103585</v>
      </c>
      <c r="K332" s="40">
        <f>($CO332-'רשימות עזר'!$C$5)/('רשימות עזר'!$D$5)</f>
        <v>-0.78571428571428592</v>
      </c>
      <c r="L332" s="41">
        <f>($CP332-'רשימות עזר'!$C$6)/('רשימות עזר'!$D$6)</f>
        <v>-0.57092198581560272</v>
      </c>
      <c r="M332" s="42">
        <f>(CQ332-'רשימות עזר'!$C$7)/('רשימות עזר'!$D$7)</f>
        <v>-0.42839352428393501</v>
      </c>
      <c r="N332" s="73">
        <f t="shared" si="40"/>
        <v>-0.27753009547530078</v>
      </c>
      <c r="O332">
        <v>1</v>
      </c>
      <c r="P332">
        <v>8</v>
      </c>
      <c r="Q332" t="b">
        <v>0</v>
      </c>
      <c r="R332" s="4">
        <v>4</v>
      </c>
      <c r="S332" s="4">
        <v>1</v>
      </c>
      <c r="T332" s="4">
        <v>1</v>
      </c>
      <c r="U332" s="4">
        <v>2</v>
      </c>
      <c r="V332" s="4">
        <v>2</v>
      </c>
      <c r="W332" s="4">
        <v>2</v>
      </c>
      <c r="X332" s="4">
        <v>3</v>
      </c>
      <c r="Y332" s="4">
        <v>7</v>
      </c>
      <c r="Z332" s="4">
        <v>1</v>
      </c>
      <c r="AA332" s="4">
        <v>1</v>
      </c>
      <c r="AB332" s="4">
        <v>1</v>
      </c>
      <c r="AC332" s="4">
        <v>1</v>
      </c>
      <c r="AD332" s="4">
        <v>2</v>
      </c>
      <c r="AE332" s="4">
        <v>7</v>
      </c>
      <c r="AF332" s="4">
        <v>6</v>
      </c>
      <c r="AG332" s="6">
        <v>3</v>
      </c>
      <c r="AH332" s="12">
        <v>4</v>
      </c>
      <c r="AI332" s="6">
        <v>2</v>
      </c>
      <c r="AJ332" s="10">
        <v>2</v>
      </c>
      <c r="AK332" s="6">
        <v>1</v>
      </c>
      <c r="AL332" s="8">
        <v>1</v>
      </c>
      <c r="AM332" s="14">
        <v>3</v>
      </c>
      <c r="AN332" s="6">
        <v>1</v>
      </c>
      <c r="AO332" s="12">
        <v>2</v>
      </c>
      <c r="AP332" s="6">
        <v>1</v>
      </c>
      <c r="AQ332" s="10">
        <v>2</v>
      </c>
      <c r="AR332" s="6">
        <v>1</v>
      </c>
      <c r="AS332" s="8">
        <v>2</v>
      </c>
      <c r="AT332" s="14">
        <v>2</v>
      </c>
      <c r="AU332" s="6">
        <v>1</v>
      </c>
      <c r="AV332" s="12">
        <v>4</v>
      </c>
      <c r="AW332" s="6">
        <v>1</v>
      </c>
      <c r="AX332" s="10">
        <v>1</v>
      </c>
      <c r="AY332" s="6">
        <v>1</v>
      </c>
      <c r="AZ332" s="8">
        <v>1</v>
      </c>
      <c r="BA332" s="14">
        <v>2</v>
      </c>
      <c r="BB332" s="6">
        <v>2</v>
      </c>
      <c r="BC332" s="12">
        <v>3</v>
      </c>
      <c r="BD332" s="6">
        <v>2</v>
      </c>
      <c r="BE332" s="10">
        <v>3</v>
      </c>
      <c r="BF332" s="6">
        <v>1</v>
      </c>
      <c r="BG332" s="8">
        <v>1</v>
      </c>
      <c r="BH332" s="14">
        <v>3</v>
      </c>
      <c r="BI332" s="6">
        <v>3</v>
      </c>
      <c r="BJ332" s="12">
        <v>3</v>
      </c>
      <c r="BK332" s="6">
        <v>3</v>
      </c>
      <c r="BL332" s="10">
        <v>2</v>
      </c>
      <c r="BM332" s="6">
        <v>3</v>
      </c>
      <c r="BN332" s="8">
        <v>2</v>
      </c>
      <c r="BO332" s="14">
        <v>3</v>
      </c>
      <c r="BP332" s="6">
        <v>2</v>
      </c>
      <c r="BQ332" s="12">
        <v>3</v>
      </c>
      <c r="BR332" s="6">
        <v>2</v>
      </c>
      <c r="BS332" s="10">
        <v>3</v>
      </c>
      <c r="BT332" s="6">
        <v>3</v>
      </c>
      <c r="BU332" s="8">
        <v>2</v>
      </c>
      <c r="BV332" s="14">
        <v>3</v>
      </c>
      <c r="BW332" s="6">
        <v>2</v>
      </c>
      <c r="BX332" s="12">
        <v>2</v>
      </c>
      <c r="BY332" s="6">
        <v>1</v>
      </c>
      <c r="BZ332" s="10">
        <v>2</v>
      </c>
      <c r="CA332" s="6">
        <v>1</v>
      </c>
      <c r="CB332" s="8">
        <v>2</v>
      </c>
      <c r="CC332" s="14">
        <v>3</v>
      </c>
      <c r="CD332" s="6">
        <v>2</v>
      </c>
      <c r="CE332" s="12">
        <v>2</v>
      </c>
      <c r="CF332" s="6">
        <v>2</v>
      </c>
      <c r="CG332" s="10">
        <v>2</v>
      </c>
      <c r="CH332" s="6">
        <v>2</v>
      </c>
      <c r="CI332" s="8">
        <v>1</v>
      </c>
      <c r="CJ332" s="14">
        <v>2</v>
      </c>
      <c r="CK332" s="58">
        <f t="shared" si="41"/>
        <v>41</v>
      </c>
      <c r="CL332" s="59">
        <f t="shared" si="42"/>
        <v>42</v>
      </c>
      <c r="CM332" s="60">
        <f t="shared" si="43"/>
        <v>23</v>
      </c>
      <c r="CN332" s="61">
        <f t="shared" si="44"/>
        <v>17</v>
      </c>
      <c r="CO332" s="62">
        <f t="shared" si="45"/>
        <v>12</v>
      </c>
      <c r="CP332" s="63">
        <f t="shared" si="46"/>
        <v>21</v>
      </c>
      <c r="CQ332" s="64">
        <f t="shared" si="47"/>
        <v>116</v>
      </c>
    </row>
    <row r="333" spans="1:95" x14ac:dyDescent="0.25">
      <c r="A333" s="1">
        <v>41976.193043981482</v>
      </c>
      <c r="B333" t="s">
        <v>461</v>
      </c>
      <c r="C333" t="s">
        <v>461</v>
      </c>
      <c r="D333" t="s">
        <v>428</v>
      </c>
      <c r="E333" t="s">
        <v>462</v>
      </c>
      <c r="F333" t="s">
        <v>86</v>
      </c>
      <c r="G333" s="29">
        <f>(SUM(R333:AF333)-'רשימות עזר'!$C$8)/'רשימות עזר'!$D$8</f>
        <v>1.6066666666666667</v>
      </c>
      <c r="H333" s="37">
        <f>(SUM(AG333+AI333+AK333+AN333+AP333+AR333+AU333+AW333+BB333+BD333+BF333+BI333+BK333+BM333+BP333+BR333+BT333+BW333+BY333+CA333+CD333+CF333+CH333)-'רשימות עזר'!$C$2)/'רשימות עזר'!$D$2</f>
        <v>-1.0903790087463552</v>
      </c>
      <c r="I333" s="38">
        <f>($CM333-'רשימות עזר'!$C$3)/('רשימות עזר'!$D$3)</f>
        <v>2.4095238095238094</v>
      </c>
      <c r="J333" s="39">
        <f>($CN333-'רשימות עזר'!$C$4)/('רשימות עזר'!$D$4)</f>
        <v>-2.115537848605578</v>
      </c>
      <c r="K333" s="40">
        <f>($CO333-'רשימות עזר'!$C$5)/('רשימות עזר'!$D$5)</f>
        <v>-0.44557823129251717</v>
      </c>
      <c r="L333" s="41">
        <f>($CP333-'רשימות עזר'!$C$6)/('רשימות עזר'!$D$6)</f>
        <v>0.49290780141843993</v>
      </c>
      <c r="M333" s="42">
        <f>(CQ333-'רשימות עזר'!$C$7)/('רשימות עזר'!$D$7)</f>
        <v>-0.55292652552926502</v>
      </c>
      <c r="N333" s="73">
        <f t="shared" si="40"/>
        <v>0.52687007056870083</v>
      </c>
      <c r="O333">
        <v>1</v>
      </c>
      <c r="P333">
        <v>7</v>
      </c>
      <c r="Q333" t="b">
        <v>0</v>
      </c>
      <c r="R333" s="4">
        <v>6</v>
      </c>
      <c r="S333" s="4">
        <v>3</v>
      </c>
      <c r="T333" s="4">
        <v>3</v>
      </c>
      <c r="U333" s="4">
        <v>1</v>
      </c>
      <c r="V333" s="4">
        <v>8</v>
      </c>
      <c r="W333" s="4">
        <v>1</v>
      </c>
      <c r="X333" s="4">
        <v>3</v>
      </c>
      <c r="Y333" s="4">
        <v>7</v>
      </c>
      <c r="Z333" s="4">
        <v>4</v>
      </c>
      <c r="AA333" s="4">
        <v>8</v>
      </c>
      <c r="AB333" s="4">
        <v>7</v>
      </c>
      <c r="AC333" s="4">
        <v>5</v>
      </c>
      <c r="AD333" s="4">
        <v>1</v>
      </c>
      <c r="AE333" s="4">
        <v>2</v>
      </c>
      <c r="AF333" s="4">
        <v>8</v>
      </c>
      <c r="AG333" s="6">
        <v>3</v>
      </c>
      <c r="AH333" s="12">
        <v>4</v>
      </c>
      <c r="AI333" s="6">
        <v>2</v>
      </c>
      <c r="AJ333" s="10">
        <v>2</v>
      </c>
      <c r="AK333" s="6">
        <v>1</v>
      </c>
      <c r="AL333" s="8">
        <v>2</v>
      </c>
      <c r="AM333" s="14">
        <v>3</v>
      </c>
      <c r="AN333" s="6">
        <v>2</v>
      </c>
      <c r="AO333" s="12">
        <v>4</v>
      </c>
      <c r="AP333" s="6">
        <v>1</v>
      </c>
      <c r="AQ333" s="10">
        <v>1</v>
      </c>
      <c r="AR333" s="6">
        <v>1</v>
      </c>
      <c r="AS333" s="8">
        <v>2</v>
      </c>
      <c r="AT333" s="14">
        <v>3</v>
      </c>
      <c r="AU333" s="6">
        <v>1</v>
      </c>
      <c r="AV333" s="12">
        <v>4</v>
      </c>
      <c r="AW333" s="6">
        <v>2</v>
      </c>
      <c r="AX333" s="10">
        <v>1</v>
      </c>
      <c r="AY333" s="6">
        <v>1</v>
      </c>
      <c r="AZ333" s="8">
        <v>2</v>
      </c>
      <c r="BA333" s="14">
        <v>2</v>
      </c>
      <c r="BB333" s="6">
        <v>1</v>
      </c>
      <c r="BC333" s="12">
        <v>3</v>
      </c>
      <c r="BD333" s="6">
        <v>1</v>
      </c>
      <c r="BE333" s="10">
        <v>1</v>
      </c>
      <c r="BF333" s="6">
        <v>1</v>
      </c>
      <c r="BG333" s="8">
        <v>1</v>
      </c>
      <c r="BH333" s="14">
        <v>4</v>
      </c>
      <c r="BI333" s="6">
        <v>2</v>
      </c>
      <c r="BJ333" s="12">
        <v>4</v>
      </c>
      <c r="BK333" s="6">
        <v>3</v>
      </c>
      <c r="BL333" s="10">
        <v>1</v>
      </c>
      <c r="BM333" s="6">
        <v>2</v>
      </c>
      <c r="BN333" s="8">
        <v>2</v>
      </c>
      <c r="BO333" s="14">
        <v>3</v>
      </c>
      <c r="BP333" s="6">
        <v>2</v>
      </c>
      <c r="BQ333" s="12">
        <v>4</v>
      </c>
      <c r="BR333" s="6">
        <v>2</v>
      </c>
      <c r="BS333" s="10">
        <v>1</v>
      </c>
      <c r="BT333" s="6">
        <v>2</v>
      </c>
      <c r="BU333" s="8">
        <v>1</v>
      </c>
      <c r="BV333" s="14">
        <v>2</v>
      </c>
      <c r="BW333" s="6">
        <v>2</v>
      </c>
      <c r="BX333" s="12">
        <v>3</v>
      </c>
      <c r="BY333" s="6">
        <v>2</v>
      </c>
      <c r="BZ333" s="10">
        <v>1</v>
      </c>
      <c r="CA333" s="6">
        <v>1</v>
      </c>
      <c r="CB333" s="8">
        <v>2</v>
      </c>
      <c r="CC333" s="14">
        <v>4</v>
      </c>
      <c r="CD333" s="6">
        <v>2</v>
      </c>
      <c r="CE333" s="12">
        <v>4</v>
      </c>
      <c r="CF333" s="6">
        <v>1</v>
      </c>
      <c r="CG333" s="10">
        <v>1</v>
      </c>
      <c r="CH333" s="6">
        <v>1</v>
      </c>
      <c r="CI333" s="8">
        <v>1</v>
      </c>
      <c r="CJ333" s="14">
        <v>3</v>
      </c>
      <c r="CK333" s="58">
        <f t="shared" si="41"/>
        <v>67</v>
      </c>
      <c r="CL333" s="59">
        <f t="shared" si="42"/>
        <v>38</v>
      </c>
      <c r="CM333" s="60">
        <f t="shared" si="43"/>
        <v>30</v>
      </c>
      <c r="CN333" s="61">
        <f t="shared" si="44"/>
        <v>9</v>
      </c>
      <c r="CO333" s="62">
        <f t="shared" si="45"/>
        <v>13</v>
      </c>
      <c r="CP333" s="63">
        <f t="shared" si="46"/>
        <v>24</v>
      </c>
      <c r="CQ333" s="64">
        <f t="shared" si="47"/>
        <v>115</v>
      </c>
    </row>
    <row r="334" spans="1:95" x14ac:dyDescent="0.25">
      <c r="A334" s="1">
        <v>41980.268125000002</v>
      </c>
      <c r="B334" t="s">
        <v>467</v>
      </c>
      <c r="C334" t="s">
        <v>467</v>
      </c>
      <c r="D334" t="s">
        <v>428</v>
      </c>
      <c r="E334" t="s">
        <v>468</v>
      </c>
      <c r="F334" t="s">
        <v>86</v>
      </c>
      <c r="G334" s="29">
        <f>(SUM(R334:AF334)-'רשימות עזר'!$C$8)/'רשימות עזר'!$D$8</f>
        <v>0.54000000000000015</v>
      </c>
      <c r="H334" s="37">
        <f>(SUM(AG334+AI334+AK334+AN334+AP334+AR334+AU334+AW334+BB334+BD334+BF334+BI334+BK334+BM334+BP334+BR334+BT334+BW334+BY334+CA334+CD334+CF334+CH334)-'רשימות עזר'!$C$2)/'רשימות עזר'!$D$2</f>
        <v>-0.5072886297376088</v>
      </c>
      <c r="I334" s="38">
        <f>($CM334-'רשימות עזר'!$C$3)/('רשימות עזר'!$D$3)</f>
        <v>1.1396825396825396</v>
      </c>
      <c r="J334" s="39">
        <f>($CN334-'רשימות עזר'!$C$4)/('רשימות עזר'!$D$4)</f>
        <v>-0.52191235059760976</v>
      </c>
      <c r="K334" s="40">
        <f>($CO334-'רשימות עזר'!$C$5)/('רשימות עזר'!$D$5)</f>
        <v>-1.4659863945578233</v>
      </c>
      <c r="L334" s="41">
        <f>($CP334-'רשימות עזר'!$C$6)/('רשימות עזר'!$D$6)</f>
        <v>0.49290780141843993</v>
      </c>
      <c r="M334" s="42">
        <f>(CQ334-'רשימות עזר'!$C$7)/('רשימות עזר'!$D$7)</f>
        <v>-0.42839352428393501</v>
      </c>
      <c r="N334" s="73">
        <f t="shared" si="40"/>
        <v>5.5803237858032567E-2</v>
      </c>
      <c r="O334">
        <v>1</v>
      </c>
      <c r="P334">
        <v>5</v>
      </c>
      <c r="Q334" t="b">
        <v>0</v>
      </c>
      <c r="R334" s="4">
        <v>5</v>
      </c>
      <c r="S334" s="4">
        <v>3</v>
      </c>
      <c r="T334" s="4">
        <v>2</v>
      </c>
      <c r="U334" s="4">
        <v>3</v>
      </c>
      <c r="V334" s="4">
        <v>6</v>
      </c>
      <c r="W334" s="4">
        <v>1</v>
      </c>
      <c r="X334" s="4">
        <v>3</v>
      </c>
      <c r="Y334" s="4">
        <v>6</v>
      </c>
      <c r="Z334" s="4">
        <v>1</v>
      </c>
      <c r="AA334" s="4">
        <v>1</v>
      </c>
      <c r="AB334" s="4">
        <v>1</v>
      </c>
      <c r="AC334" s="4">
        <v>4</v>
      </c>
      <c r="AD334" s="4">
        <v>5</v>
      </c>
      <c r="AE334" s="4">
        <v>2</v>
      </c>
      <c r="AF334" s="4">
        <v>8</v>
      </c>
      <c r="AG334" s="6">
        <v>3</v>
      </c>
      <c r="AH334" s="12">
        <v>3</v>
      </c>
      <c r="AI334" s="6">
        <v>1</v>
      </c>
      <c r="AJ334" s="10">
        <v>2</v>
      </c>
      <c r="AK334" s="6">
        <v>2</v>
      </c>
      <c r="AL334" s="8">
        <v>2</v>
      </c>
      <c r="AM334" s="14">
        <v>3</v>
      </c>
      <c r="AN334" s="6">
        <v>1</v>
      </c>
      <c r="AO334" s="12">
        <v>3</v>
      </c>
      <c r="AP334" s="6">
        <v>2</v>
      </c>
      <c r="AQ334" s="10">
        <v>2</v>
      </c>
      <c r="AR334" s="6">
        <v>2</v>
      </c>
      <c r="AS334" s="8">
        <v>1</v>
      </c>
      <c r="AT334" s="14">
        <v>2</v>
      </c>
      <c r="AU334" s="6">
        <v>1</v>
      </c>
      <c r="AV334" s="12">
        <v>3</v>
      </c>
      <c r="AW334" s="6">
        <v>2</v>
      </c>
      <c r="AX334" s="10">
        <v>2</v>
      </c>
      <c r="AY334" s="6">
        <v>1</v>
      </c>
      <c r="AZ334" s="8">
        <v>1</v>
      </c>
      <c r="BA334" s="14">
        <v>3</v>
      </c>
      <c r="BB334" s="6">
        <v>2</v>
      </c>
      <c r="BC334" s="12">
        <v>4</v>
      </c>
      <c r="BD334" s="6">
        <v>2</v>
      </c>
      <c r="BE334" s="10">
        <v>2</v>
      </c>
      <c r="BF334" s="6">
        <v>1</v>
      </c>
      <c r="BG334" s="8">
        <v>1</v>
      </c>
      <c r="BH334" s="14">
        <v>4</v>
      </c>
      <c r="BI334" s="6">
        <v>3</v>
      </c>
      <c r="BJ334" s="12">
        <v>3</v>
      </c>
      <c r="BK334" s="6">
        <v>3</v>
      </c>
      <c r="BL334" s="10">
        <v>2</v>
      </c>
      <c r="BM334" s="6">
        <v>3</v>
      </c>
      <c r="BN334" s="8">
        <v>1</v>
      </c>
      <c r="BO334" s="14">
        <v>4</v>
      </c>
      <c r="BP334" s="6">
        <v>1</v>
      </c>
      <c r="BQ334" s="12">
        <v>4</v>
      </c>
      <c r="BR334" s="6">
        <v>2</v>
      </c>
      <c r="BS334" s="10">
        <v>1</v>
      </c>
      <c r="BT334" s="6">
        <v>2</v>
      </c>
      <c r="BU334" s="8">
        <v>1</v>
      </c>
      <c r="BV334" s="14">
        <v>2</v>
      </c>
      <c r="BW334" s="6">
        <v>1</v>
      </c>
      <c r="BX334" s="12">
        <v>2</v>
      </c>
      <c r="BY334" s="6">
        <v>2</v>
      </c>
      <c r="BZ334" s="10">
        <v>1</v>
      </c>
      <c r="CA334" s="6">
        <v>1</v>
      </c>
      <c r="CB334" s="8">
        <v>2</v>
      </c>
      <c r="CC334" s="14">
        <v>3</v>
      </c>
      <c r="CD334" s="6">
        <v>3</v>
      </c>
      <c r="CE334" s="12">
        <v>4</v>
      </c>
      <c r="CF334" s="6">
        <v>1</v>
      </c>
      <c r="CG334" s="10">
        <v>1</v>
      </c>
      <c r="CH334" s="6">
        <v>1</v>
      </c>
      <c r="CI334" s="8">
        <v>1</v>
      </c>
      <c r="CJ334" s="14">
        <v>3</v>
      </c>
      <c r="CK334" s="58">
        <f t="shared" si="41"/>
        <v>51</v>
      </c>
      <c r="CL334" s="59">
        <f t="shared" si="42"/>
        <v>42</v>
      </c>
      <c r="CM334" s="60">
        <f t="shared" si="43"/>
        <v>26</v>
      </c>
      <c r="CN334" s="61">
        <f t="shared" si="44"/>
        <v>13</v>
      </c>
      <c r="CO334" s="62">
        <f t="shared" si="45"/>
        <v>10</v>
      </c>
      <c r="CP334" s="63">
        <f t="shared" si="46"/>
        <v>24</v>
      </c>
      <c r="CQ334" s="64">
        <f t="shared" si="47"/>
        <v>116</v>
      </c>
    </row>
    <row r="335" spans="1:95" x14ac:dyDescent="0.25">
      <c r="A335" s="1">
        <v>41980.281863425924</v>
      </c>
      <c r="B335" t="s">
        <v>471</v>
      </c>
      <c r="C335" t="s">
        <v>471</v>
      </c>
      <c r="D335" t="s">
        <v>428</v>
      </c>
      <c r="E335" t="s">
        <v>472</v>
      </c>
      <c r="F335" t="s">
        <v>86</v>
      </c>
      <c r="G335" s="29">
        <f>(SUM(R335:AF335)-'רשימות עזר'!$C$8)/'רשימות עזר'!$D$8</f>
        <v>-1.3933333333333333</v>
      </c>
      <c r="H335" s="37">
        <f>(SUM(AG335+AI335+AK335+AN335+AP335+AR335+AU335+AW335+BB335+BD335+BF335+BI335+BK335+BM335+BP335+BR335+BT335+BW335+BY335+CA335+CD335+CF335+CH335)-'רשימות עזר'!$C$2)/'רשימות עזר'!$D$2</f>
        <v>-1.8192419825072881</v>
      </c>
      <c r="I335" s="38">
        <f>($CM335-'רשימות עזר'!$C$3)/('רשימות עזר'!$D$3)</f>
        <v>1.4571428571428571</v>
      </c>
      <c r="J335" s="39">
        <f>($CN335-'רשימות עזר'!$C$4)/('רשימות עזר'!$D$4)</f>
        <v>-0.12350597609561774</v>
      </c>
      <c r="K335" s="40">
        <f>($CO335-'רשימות עזר'!$C$5)/('רשימות עזר'!$D$5)</f>
        <v>-1.1258503401360547</v>
      </c>
      <c r="L335" s="41">
        <f>($CP335-'רשימות עזר'!$C$6)/('רשימות עזר'!$D$6)</f>
        <v>1.2021276595744683</v>
      </c>
      <c r="M335" s="42">
        <f>(CQ335-'רשימות עזר'!$C$7)/('רשימות עזר'!$D$7)</f>
        <v>-0.92652552926525511</v>
      </c>
      <c r="N335" s="73">
        <f t="shared" si="40"/>
        <v>-1.1599294312992943</v>
      </c>
      <c r="O335">
        <v>1</v>
      </c>
      <c r="P335">
        <v>5</v>
      </c>
      <c r="Q335" t="b">
        <v>0</v>
      </c>
      <c r="R335" s="4">
        <v>2</v>
      </c>
      <c r="S335" s="4">
        <v>1</v>
      </c>
      <c r="T335" s="4">
        <v>1</v>
      </c>
      <c r="U335" s="4">
        <v>1</v>
      </c>
      <c r="V335" s="4">
        <v>1</v>
      </c>
      <c r="W335" s="4">
        <v>2</v>
      </c>
      <c r="X335" s="4">
        <v>1</v>
      </c>
      <c r="Y335" s="4">
        <v>1</v>
      </c>
      <c r="Z335" s="4">
        <v>1</v>
      </c>
      <c r="AA335" s="4">
        <v>1</v>
      </c>
      <c r="AB335" s="4">
        <v>2</v>
      </c>
      <c r="AC335" s="4">
        <v>2</v>
      </c>
      <c r="AD335" s="4">
        <v>2</v>
      </c>
      <c r="AE335" s="4">
        <v>2</v>
      </c>
      <c r="AF335" s="4">
        <v>2</v>
      </c>
      <c r="AG335" s="6">
        <v>3</v>
      </c>
      <c r="AH335" s="12">
        <v>3</v>
      </c>
      <c r="AI335" s="6">
        <v>1</v>
      </c>
      <c r="AJ335" s="10">
        <v>2</v>
      </c>
      <c r="AK335" s="6">
        <v>2</v>
      </c>
      <c r="AL335" s="8">
        <v>1</v>
      </c>
      <c r="AM335" s="14">
        <v>3</v>
      </c>
      <c r="AN335" s="6">
        <v>1</v>
      </c>
      <c r="AO335" s="12">
        <v>3</v>
      </c>
      <c r="AP335" s="6">
        <v>1</v>
      </c>
      <c r="AQ335" s="10">
        <v>2</v>
      </c>
      <c r="AR335" s="6">
        <v>1</v>
      </c>
      <c r="AS335" s="8">
        <v>2</v>
      </c>
      <c r="AT335" s="14">
        <v>3</v>
      </c>
      <c r="AU335" s="6">
        <v>1</v>
      </c>
      <c r="AV335" s="12">
        <v>4</v>
      </c>
      <c r="AW335" s="6">
        <v>2</v>
      </c>
      <c r="AX335" s="10">
        <v>1</v>
      </c>
      <c r="AY335" s="6">
        <v>1</v>
      </c>
      <c r="AZ335" s="8">
        <v>1</v>
      </c>
      <c r="BA335" s="14">
        <v>3</v>
      </c>
      <c r="BB335" s="6">
        <v>2</v>
      </c>
      <c r="BC335" s="12">
        <v>4</v>
      </c>
      <c r="BD335" s="6">
        <v>1</v>
      </c>
      <c r="BE335" s="10">
        <v>2</v>
      </c>
      <c r="BF335" s="6">
        <v>1</v>
      </c>
      <c r="BG335" s="8">
        <v>1</v>
      </c>
      <c r="BH335" s="14">
        <v>4</v>
      </c>
      <c r="BI335" s="6">
        <v>1</v>
      </c>
      <c r="BJ335" s="12">
        <v>4</v>
      </c>
      <c r="BK335" s="6">
        <v>2</v>
      </c>
      <c r="BL335" s="10">
        <v>2</v>
      </c>
      <c r="BM335" s="6">
        <v>2</v>
      </c>
      <c r="BN335" s="8">
        <v>1</v>
      </c>
      <c r="BO335" s="14">
        <v>3</v>
      </c>
      <c r="BP335" s="6">
        <v>1</v>
      </c>
      <c r="BQ335" s="12">
        <v>3</v>
      </c>
      <c r="BR335" s="6">
        <v>2</v>
      </c>
      <c r="BS335" s="10">
        <v>2</v>
      </c>
      <c r="BT335" s="6">
        <v>2</v>
      </c>
      <c r="BU335" s="8">
        <v>3</v>
      </c>
      <c r="BV335" s="14">
        <v>2</v>
      </c>
      <c r="BW335" s="6">
        <v>1</v>
      </c>
      <c r="BX335" s="12">
        <v>3</v>
      </c>
      <c r="BY335" s="6">
        <v>2</v>
      </c>
      <c r="BZ335" s="10">
        <v>2</v>
      </c>
      <c r="CA335" s="6">
        <v>1</v>
      </c>
      <c r="CB335" s="8">
        <v>1</v>
      </c>
      <c r="CC335" s="14">
        <v>4</v>
      </c>
      <c r="CD335" s="6">
        <v>1</v>
      </c>
      <c r="CE335" s="12">
        <v>3</v>
      </c>
      <c r="CF335" s="6">
        <v>1</v>
      </c>
      <c r="CG335" s="10">
        <v>1</v>
      </c>
      <c r="CH335" s="6">
        <v>1</v>
      </c>
      <c r="CI335" s="8">
        <v>1</v>
      </c>
      <c r="CJ335" s="14">
        <v>4</v>
      </c>
      <c r="CK335" s="58">
        <f t="shared" si="41"/>
        <v>22</v>
      </c>
      <c r="CL335" s="59">
        <f t="shared" si="42"/>
        <v>33</v>
      </c>
      <c r="CM335" s="60">
        <f t="shared" si="43"/>
        <v>27</v>
      </c>
      <c r="CN335" s="61">
        <f t="shared" si="44"/>
        <v>14</v>
      </c>
      <c r="CO335" s="62">
        <f t="shared" si="45"/>
        <v>11</v>
      </c>
      <c r="CP335" s="63">
        <f t="shared" si="46"/>
        <v>26</v>
      </c>
      <c r="CQ335" s="64">
        <f t="shared" si="47"/>
        <v>112</v>
      </c>
    </row>
    <row r="336" spans="1:95" x14ac:dyDescent="0.25">
      <c r="A336" s="1">
        <v>41995.238634259258</v>
      </c>
      <c r="B336" t="s">
        <v>497</v>
      </c>
      <c r="C336" t="s">
        <v>497</v>
      </c>
      <c r="D336" t="s">
        <v>409</v>
      </c>
      <c r="E336" t="s">
        <v>498</v>
      </c>
      <c r="F336" t="s">
        <v>86</v>
      </c>
      <c r="G336" s="29">
        <f>(SUM(R336:AF336)-'רשימות עזר'!$C$8)/'רשימות עזר'!$D$8</f>
        <v>0.7400000000000001</v>
      </c>
      <c r="H336" s="37">
        <f>(SUM(AG336+AI336+AK336+AN336+AP336+AR336+AU336+AW336+BB336+BD336+BF336+BI336+BK336+BM336+BP336+BR336+BT336+BW336+BY336+CA336+CD336+CF336+CH336)-'רשימות עזר'!$C$2)/'רשימות עזר'!$D$2</f>
        <v>-0.21574344023323569</v>
      </c>
      <c r="I336" s="38">
        <f>($CM336-'רשימות עזר'!$C$3)/('רשימות עזר'!$D$3)</f>
        <v>-0.1301587301587302</v>
      </c>
      <c r="J336" s="39">
        <f>($CN336-'רשימות עזר'!$C$4)/('רשימות עזר'!$D$4)</f>
        <v>-0.92031872509960189</v>
      </c>
      <c r="K336" s="40">
        <f>($CO336-'רשימות עזר'!$C$5)/('רשימות עזר'!$D$5)</f>
        <v>-1.4659863945578233</v>
      </c>
      <c r="L336" s="41">
        <f>($CP336-'רשימות עזר'!$C$6)/('רשימות עזר'!$D$6)</f>
        <v>1.2021276595744683</v>
      </c>
      <c r="M336" s="42">
        <f>(CQ336-'רשימות עזר'!$C$7)/('רשימות עזר'!$D$7)</f>
        <v>-0.55292652552926502</v>
      </c>
      <c r="N336" s="73">
        <f t="shared" si="40"/>
        <v>9.353673723536754E-2</v>
      </c>
      <c r="O336">
        <v>1</v>
      </c>
      <c r="P336">
        <v>5</v>
      </c>
      <c r="Q336" t="s">
        <v>64</v>
      </c>
      <c r="R336" s="4">
        <v>5</v>
      </c>
      <c r="S336" s="4">
        <v>1</v>
      </c>
      <c r="T336" s="4">
        <v>1</v>
      </c>
      <c r="U336" s="4">
        <v>3</v>
      </c>
      <c r="V336" s="4">
        <v>8</v>
      </c>
      <c r="W336" s="4">
        <v>6</v>
      </c>
      <c r="X336" s="4">
        <v>1</v>
      </c>
      <c r="Y336" s="4">
        <v>5</v>
      </c>
      <c r="Z336" s="4">
        <v>4</v>
      </c>
      <c r="AA336" s="4">
        <v>5</v>
      </c>
      <c r="AB336" s="4">
        <v>1</v>
      </c>
      <c r="AC336" s="4">
        <v>3</v>
      </c>
      <c r="AD336" s="4">
        <v>5</v>
      </c>
      <c r="AE336" s="4">
        <v>3</v>
      </c>
      <c r="AF336" s="4">
        <v>3</v>
      </c>
      <c r="AG336" s="6">
        <v>4</v>
      </c>
      <c r="AH336" s="12">
        <v>2</v>
      </c>
      <c r="AI336" s="6">
        <v>2</v>
      </c>
      <c r="AJ336" s="10">
        <v>1</v>
      </c>
      <c r="AK336" s="6">
        <v>1</v>
      </c>
      <c r="AL336" s="8">
        <v>1</v>
      </c>
      <c r="AM336" s="14">
        <v>4</v>
      </c>
      <c r="AN336" s="6">
        <v>2</v>
      </c>
      <c r="AO336" s="12">
        <v>3</v>
      </c>
      <c r="AP336" s="6">
        <v>2</v>
      </c>
      <c r="AQ336" s="10">
        <v>3</v>
      </c>
      <c r="AR336" s="6">
        <v>1</v>
      </c>
      <c r="AS336" s="8">
        <v>1</v>
      </c>
      <c r="AT336" s="14">
        <v>2</v>
      </c>
      <c r="AU336" s="6">
        <v>1</v>
      </c>
      <c r="AV336" s="12">
        <v>4</v>
      </c>
      <c r="AW336" s="6">
        <v>3</v>
      </c>
      <c r="AX336" s="10">
        <v>1</v>
      </c>
      <c r="AY336" s="6">
        <v>1</v>
      </c>
      <c r="AZ336" s="8">
        <v>1</v>
      </c>
      <c r="BA336" s="14">
        <v>3</v>
      </c>
      <c r="BB336" s="6">
        <v>2</v>
      </c>
      <c r="BC336" s="12">
        <v>3</v>
      </c>
      <c r="BD336" s="6">
        <v>3</v>
      </c>
      <c r="BE336" s="10">
        <v>3</v>
      </c>
      <c r="BF336" s="6">
        <v>2</v>
      </c>
      <c r="BG336" s="8">
        <v>1</v>
      </c>
      <c r="BH336" s="14">
        <v>4</v>
      </c>
      <c r="BI336" s="6">
        <v>3</v>
      </c>
      <c r="BJ336" s="12">
        <v>3</v>
      </c>
      <c r="BK336" s="6">
        <v>4</v>
      </c>
      <c r="BL336" s="10">
        <v>1</v>
      </c>
      <c r="BM336" s="6">
        <v>2</v>
      </c>
      <c r="BN336" s="8">
        <v>2</v>
      </c>
      <c r="BO336" s="14">
        <v>4</v>
      </c>
      <c r="BP336" s="6">
        <v>3</v>
      </c>
      <c r="BQ336" s="12">
        <v>3</v>
      </c>
      <c r="BR336" s="6">
        <v>1</v>
      </c>
      <c r="BS336" s="10">
        <v>1</v>
      </c>
      <c r="BT336" s="6">
        <v>1</v>
      </c>
      <c r="BU336" s="8">
        <v>1</v>
      </c>
      <c r="BV336" s="14">
        <v>3</v>
      </c>
      <c r="BW336" s="6">
        <v>1</v>
      </c>
      <c r="BX336" s="12">
        <v>2</v>
      </c>
      <c r="BY336" s="6">
        <v>2</v>
      </c>
      <c r="BZ336" s="10">
        <v>1</v>
      </c>
      <c r="CA336" s="6">
        <v>1</v>
      </c>
      <c r="CB336" s="8">
        <v>2</v>
      </c>
      <c r="CC336" s="14">
        <v>4</v>
      </c>
      <c r="CD336" s="6">
        <v>1</v>
      </c>
      <c r="CE336" s="12">
        <v>2</v>
      </c>
      <c r="CF336" s="6">
        <v>1</v>
      </c>
      <c r="CG336" s="10">
        <v>1</v>
      </c>
      <c r="CH336" s="6">
        <v>1</v>
      </c>
      <c r="CI336" s="8">
        <v>1</v>
      </c>
      <c r="CJ336" s="14">
        <v>2</v>
      </c>
      <c r="CK336" s="58">
        <f t="shared" si="41"/>
        <v>54</v>
      </c>
      <c r="CL336" s="59">
        <f t="shared" si="42"/>
        <v>44</v>
      </c>
      <c r="CM336" s="60">
        <f t="shared" si="43"/>
        <v>22</v>
      </c>
      <c r="CN336" s="61">
        <f t="shared" si="44"/>
        <v>12</v>
      </c>
      <c r="CO336" s="62">
        <f t="shared" si="45"/>
        <v>10</v>
      </c>
      <c r="CP336" s="63">
        <f t="shared" si="46"/>
        <v>26</v>
      </c>
      <c r="CQ336" s="64">
        <f t="shared" si="47"/>
        <v>115</v>
      </c>
    </row>
    <row r="337" spans="1:95" x14ac:dyDescent="0.25">
      <c r="A337" s="1">
        <v>41995.258761574078</v>
      </c>
      <c r="B337" t="s">
        <v>499</v>
      </c>
      <c r="C337" t="s">
        <v>499</v>
      </c>
      <c r="D337" t="s">
        <v>428</v>
      </c>
      <c r="E337" t="s">
        <v>500</v>
      </c>
      <c r="F337" t="s">
        <v>86</v>
      </c>
      <c r="G337" s="29">
        <f>(SUM(R337:AF337)-'רשימות עזר'!$C$8)/'רשימות עזר'!$D$8</f>
        <v>0.87333333333333341</v>
      </c>
      <c r="H337" s="37">
        <f>(SUM(AG337+AI337+AK337+AN337+AP337+AR337+AU337+AW337+BB337+BD337+BF337+BI337+BK337+BM337+BP337+BR337+BT337+BW337+BY337+CA337+CD337+CF337+CH337)-'רשימות עזר'!$C$2)/'רשימות עזר'!$D$2</f>
        <v>-0.94460641399416856</v>
      </c>
      <c r="I337" s="38">
        <f>($CM337-'רשימות עזר'!$C$3)/('רשימות עזר'!$D$3)</f>
        <v>1.1396825396825396</v>
      </c>
      <c r="J337" s="39">
        <f>($CN337-'רשימות עזר'!$C$4)/('רשימות עזר'!$D$4)</f>
        <v>-2.115537848605578</v>
      </c>
      <c r="K337" s="40">
        <f>($CO337-'רשימות עזר'!$C$5)/('רשימות עזר'!$D$5)</f>
        <v>-1.4659863945578233</v>
      </c>
      <c r="L337" s="41">
        <f>($CP337-'רשימות עזר'!$C$6)/('רשימות עזר'!$D$6)</f>
        <v>1.9113475177304968</v>
      </c>
      <c r="M337" s="42">
        <f>(CQ337-'רשימות עזר'!$C$7)/('רשימות עזר'!$D$7)</f>
        <v>-0.80199252801992504</v>
      </c>
      <c r="N337" s="73">
        <f t="shared" si="40"/>
        <v>3.5670402656704181E-2</v>
      </c>
      <c r="O337">
        <v>1</v>
      </c>
      <c r="P337">
        <v>7</v>
      </c>
      <c r="Q337" t="b">
        <v>0</v>
      </c>
      <c r="R337" s="4">
        <v>7</v>
      </c>
      <c r="S337" s="4">
        <v>1</v>
      </c>
      <c r="T337" s="4">
        <v>8</v>
      </c>
      <c r="U337" s="4">
        <v>3</v>
      </c>
      <c r="V337" s="4">
        <v>6</v>
      </c>
      <c r="W337" s="4">
        <v>2</v>
      </c>
      <c r="X337" s="4">
        <v>3</v>
      </c>
      <c r="Y337" s="4">
        <v>3</v>
      </c>
      <c r="Z337" s="4">
        <v>4</v>
      </c>
      <c r="AA337" s="4">
        <v>8</v>
      </c>
      <c r="AB337" s="4">
        <v>1</v>
      </c>
      <c r="AC337" s="4">
        <v>1</v>
      </c>
      <c r="AD337" s="4">
        <v>1</v>
      </c>
      <c r="AE337" s="4">
        <v>2</v>
      </c>
      <c r="AF337" s="4">
        <v>6</v>
      </c>
      <c r="AG337" s="6">
        <v>4</v>
      </c>
      <c r="AH337" s="12">
        <v>3</v>
      </c>
      <c r="AI337" s="6">
        <v>1</v>
      </c>
      <c r="AJ337" s="10">
        <v>1</v>
      </c>
      <c r="AK337" s="6">
        <v>2</v>
      </c>
      <c r="AL337" s="8">
        <v>2</v>
      </c>
      <c r="AM337" s="14">
        <v>4</v>
      </c>
      <c r="AN337" s="6">
        <v>1</v>
      </c>
      <c r="AO337" s="12">
        <v>3</v>
      </c>
      <c r="AP337" s="6">
        <v>2</v>
      </c>
      <c r="AQ337" s="10">
        <v>2</v>
      </c>
      <c r="AR337" s="6">
        <v>1</v>
      </c>
      <c r="AS337" s="8">
        <v>1</v>
      </c>
      <c r="AT337" s="14">
        <v>3</v>
      </c>
      <c r="AU337" s="6">
        <v>1</v>
      </c>
      <c r="AV337" s="12">
        <v>4</v>
      </c>
      <c r="AW337" s="6">
        <v>2</v>
      </c>
      <c r="AX337" s="10">
        <v>1</v>
      </c>
      <c r="AY337" s="6">
        <v>1</v>
      </c>
      <c r="AZ337" s="8">
        <v>1</v>
      </c>
      <c r="BA337" s="14">
        <v>3</v>
      </c>
      <c r="BB337" s="6">
        <v>1</v>
      </c>
      <c r="BC337" s="12">
        <v>4</v>
      </c>
      <c r="BD337" s="6">
        <v>1</v>
      </c>
      <c r="BE337" s="10">
        <v>1</v>
      </c>
      <c r="BF337" s="6">
        <v>2</v>
      </c>
      <c r="BG337" s="8">
        <v>1</v>
      </c>
      <c r="BH337" s="14">
        <v>4</v>
      </c>
      <c r="BI337" s="6">
        <v>2</v>
      </c>
      <c r="BJ337" s="12">
        <v>4</v>
      </c>
      <c r="BK337" s="6">
        <v>3</v>
      </c>
      <c r="BL337" s="10">
        <v>1</v>
      </c>
      <c r="BM337" s="6">
        <v>1</v>
      </c>
      <c r="BN337" s="8">
        <v>1</v>
      </c>
      <c r="BO337" s="14">
        <v>4</v>
      </c>
      <c r="BP337" s="6">
        <v>2</v>
      </c>
      <c r="BQ337" s="12">
        <v>3</v>
      </c>
      <c r="BR337" s="6">
        <v>3</v>
      </c>
      <c r="BS337" s="10">
        <v>1</v>
      </c>
      <c r="BT337" s="6">
        <v>1</v>
      </c>
      <c r="BU337" s="8">
        <v>1</v>
      </c>
      <c r="BV337" s="14">
        <v>2</v>
      </c>
      <c r="BW337" s="6">
        <v>1</v>
      </c>
      <c r="BX337" s="12">
        <v>3</v>
      </c>
      <c r="BY337" s="6">
        <v>1</v>
      </c>
      <c r="BZ337" s="10">
        <v>1</v>
      </c>
      <c r="CA337" s="6">
        <v>1</v>
      </c>
      <c r="CB337" s="8">
        <v>2</v>
      </c>
      <c r="CC337" s="14">
        <v>4</v>
      </c>
      <c r="CD337" s="6">
        <v>3</v>
      </c>
      <c r="CE337" s="12">
        <v>2</v>
      </c>
      <c r="CF337" s="6">
        <v>2</v>
      </c>
      <c r="CG337" s="10">
        <v>1</v>
      </c>
      <c r="CH337" s="6">
        <v>1</v>
      </c>
      <c r="CI337" s="8">
        <v>1</v>
      </c>
      <c r="CJ337" s="14">
        <v>4</v>
      </c>
      <c r="CK337" s="58">
        <f t="shared" si="41"/>
        <v>56</v>
      </c>
      <c r="CL337" s="59">
        <f t="shared" si="42"/>
        <v>39</v>
      </c>
      <c r="CM337" s="60">
        <f t="shared" si="43"/>
        <v>26</v>
      </c>
      <c r="CN337" s="61">
        <f t="shared" si="44"/>
        <v>9</v>
      </c>
      <c r="CO337" s="62">
        <f t="shared" si="45"/>
        <v>10</v>
      </c>
      <c r="CP337" s="63">
        <f t="shared" si="46"/>
        <v>28</v>
      </c>
      <c r="CQ337" s="64">
        <f t="shared" si="47"/>
        <v>113</v>
      </c>
    </row>
    <row r="338" spans="1:95" x14ac:dyDescent="0.25">
      <c r="A338" s="1">
        <v>41997.269386574073</v>
      </c>
      <c r="B338" t="s">
        <v>509</v>
      </c>
      <c r="C338" t="s">
        <v>509</v>
      </c>
      <c r="D338" t="s">
        <v>428</v>
      </c>
      <c r="E338" t="s">
        <v>510</v>
      </c>
      <c r="F338" t="s">
        <v>86</v>
      </c>
      <c r="G338" s="29">
        <f>(SUM(R338:AF338)-'רשימות עזר'!$C$8)/'רשימות עזר'!$D$8</f>
        <v>-0.32666666666666655</v>
      </c>
      <c r="H338" s="37">
        <f>(SUM(AG338+AI338+AK338+AN338+AP338+AR338+AU338+AW338+BB338+BD338+BF338+BI338+BK338+BM338+BP338+BR338+BT338+BW338+BY338+CA338+CD338+CF338+CH338)-'רשימות עזר'!$C$2)/'רשימות עזר'!$D$2</f>
        <v>0.80466472303207037</v>
      </c>
      <c r="I338" s="38">
        <f>($CM338-'רשימות עזר'!$C$3)/('רשימות עזר'!$D$3)</f>
        <v>1.1396825396825396</v>
      </c>
      <c r="J338" s="39">
        <f>($CN338-'רשימות עזר'!$C$4)/('רשימות עזר'!$D$4)</f>
        <v>1.0717131474103585</v>
      </c>
      <c r="K338" s="40">
        <f>($CO338-'רשימות עזר'!$C$5)/('רשימות עזר'!$D$5)</f>
        <v>0.91496598639455762</v>
      </c>
      <c r="L338" s="41">
        <f>($CP338-'רשימות עזר'!$C$6)/('רשימות עזר'!$D$6)</f>
        <v>0.49290780141843993</v>
      </c>
      <c r="M338" s="42">
        <f>(CQ338-'רשימות עזר'!$C$7)/('רשימות עזר'!$D$7)</f>
        <v>2.1867995018679953</v>
      </c>
      <c r="N338" s="73">
        <f t="shared" si="40"/>
        <v>0.93006641760066433</v>
      </c>
      <c r="O338">
        <v>3</v>
      </c>
      <c r="P338">
        <v>4</v>
      </c>
      <c r="Q338" t="b">
        <v>0</v>
      </c>
      <c r="R338" s="4">
        <v>7</v>
      </c>
      <c r="S338" s="4">
        <v>1</v>
      </c>
      <c r="T338" s="4">
        <v>3</v>
      </c>
      <c r="U338" s="4">
        <v>7</v>
      </c>
      <c r="V338" s="4">
        <v>2</v>
      </c>
      <c r="W338" s="4">
        <v>2</v>
      </c>
      <c r="X338" s="4">
        <v>1</v>
      </c>
      <c r="Y338" s="4">
        <v>1</v>
      </c>
      <c r="Z338" s="4">
        <v>4</v>
      </c>
      <c r="AA338" s="4">
        <v>1</v>
      </c>
      <c r="AB338" s="4">
        <v>1</v>
      </c>
      <c r="AC338" s="4">
        <v>2</v>
      </c>
      <c r="AD338" s="4">
        <v>1</v>
      </c>
      <c r="AE338" s="4">
        <v>2</v>
      </c>
      <c r="AF338" s="4">
        <v>3</v>
      </c>
      <c r="AG338" s="6">
        <v>3</v>
      </c>
      <c r="AH338" s="12">
        <v>4</v>
      </c>
      <c r="AI338" s="6">
        <v>2</v>
      </c>
      <c r="AJ338" s="10">
        <v>2</v>
      </c>
      <c r="AK338" s="6">
        <v>2</v>
      </c>
      <c r="AL338" s="8">
        <v>2</v>
      </c>
      <c r="AM338" s="14">
        <v>3</v>
      </c>
      <c r="AN338" s="6">
        <v>3</v>
      </c>
      <c r="AO338" s="12">
        <v>3</v>
      </c>
      <c r="AP338" s="6">
        <v>2</v>
      </c>
      <c r="AQ338" s="10">
        <v>1</v>
      </c>
      <c r="AR338" s="6">
        <v>2</v>
      </c>
      <c r="AS338" s="8">
        <v>2</v>
      </c>
      <c r="AT338" s="14">
        <v>3</v>
      </c>
      <c r="AU338" s="6">
        <v>2</v>
      </c>
      <c r="AV338" s="12">
        <v>4</v>
      </c>
      <c r="AW338" s="6">
        <v>3</v>
      </c>
      <c r="AX338" s="10">
        <v>2</v>
      </c>
      <c r="AY338" s="6">
        <v>2</v>
      </c>
      <c r="AZ338" s="8">
        <v>2</v>
      </c>
      <c r="BA338" s="14">
        <v>3</v>
      </c>
      <c r="BB338" s="6">
        <v>2</v>
      </c>
      <c r="BC338" s="12">
        <v>4</v>
      </c>
      <c r="BD338" s="6">
        <v>2</v>
      </c>
      <c r="BE338" s="10">
        <v>2</v>
      </c>
      <c r="BF338" s="6">
        <v>2</v>
      </c>
      <c r="BG338" s="8">
        <v>2</v>
      </c>
      <c r="BH338" s="14">
        <v>4</v>
      </c>
      <c r="BI338" s="6">
        <v>2</v>
      </c>
      <c r="BJ338" s="12">
        <v>4</v>
      </c>
      <c r="BK338" s="6">
        <v>3</v>
      </c>
      <c r="BL338" s="10">
        <v>2</v>
      </c>
      <c r="BM338" s="6">
        <v>1</v>
      </c>
      <c r="BN338" s="8">
        <v>2</v>
      </c>
      <c r="BO338" s="14">
        <v>3</v>
      </c>
      <c r="BP338" s="6">
        <v>2</v>
      </c>
      <c r="BQ338" s="12">
        <v>3</v>
      </c>
      <c r="BR338" s="6">
        <v>3</v>
      </c>
      <c r="BS338" s="10">
        <v>3</v>
      </c>
      <c r="BT338" s="6">
        <v>2</v>
      </c>
      <c r="BU338" s="8">
        <v>2</v>
      </c>
      <c r="BV338" s="14">
        <v>3</v>
      </c>
      <c r="BW338" s="6">
        <v>2</v>
      </c>
      <c r="BX338" s="12">
        <v>2</v>
      </c>
      <c r="BY338" s="6">
        <v>3</v>
      </c>
      <c r="BZ338" s="10">
        <v>2</v>
      </c>
      <c r="CA338" s="6">
        <v>2</v>
      </c>
      <c r="CB338" s="8">
        <v>3</v>
      </c>
      <c r="CC338" s="14">
        <v>3</v>
      </c>
      <c r="CD338" s="6">
        <v>3</v>
      </c>
      <c r="CE338" s="12">
        <v>2</v>
      </c>
      <c r="CF338" s="6">
        <v>1</v>
      </c>
      <c r="CG338" s="10">
        <v>3</v>
      </c>
      <c r="CH338" s="6">
        <v>2</v>
      </c>
      <c r="CI338" s="8">
        <v>2</v>
      </c>
      <c r="CJ338" s="14">
        <v>2</v>
      </c>
      <c r="CK338" s="58">
        <f t="shared" si="41"/>
        <v>38</v>
      </c>
      <c r="CL338" s="59">
        <f t="shared" si="42"/>
        <v>51</v>
      </c>
      <c r="CM338" s="60">
        <f t="shared" si="43"/>
        <v>26</v>
      </c>
      <c r="CN338" s="61">
        <f t="shared" si="44"/>
        <v>17</v>
      </c>
      <c r="CO338" s="62">
        <f t="shared" si="45"/>
        <v>17</v>
      </c>
      <c r="CP338" s="63">
        <f t="shared" si="46"/>
        <v>24</v>
      </c>
      <c r="CQ338" s="64">
        <f t="shared" si="47"/>
        <v>137</v>
      </c>
    </row>
    <row r="339" spans="1:95" x14ac:dyDescent="0.25">
      <c r="A339" s="1">
        <v>42001.255393518521</v>
      </c>
      <c r="B339" t="s">
        <v>511</v>
      </c>
      <c r="C339" t="s">
        <v>511</v>
      </c>
      <c r="D339" t="s">
        <v>428</v>
      </c>
      <c r="E339" t="s">
        <v>512</v>
      </c>
      <c r="F339" t="s">
        <v>86</v>
      </c>
      <c r="G339" s="29">
        <f>(SUM(R339:AF339)-'רשימות עזר'!$C$8)/'רשימות עזר'!$D$8</f>
        <v>-0.92666666666666653</v>
      </c>
      <c r="H339" s="37">
        <f>(SUM(AG339+AI339+AK339+AN339+AP339+AR339+AU339+AW339+BB339+BD339+BF339+BI339+BK339+BM339+BP339+BR339+BT339+BW339+BY339+CA339+CD339+CF339+CH339)-'רשימות עזר'!$C$2)/'רשימות עזר'!$D$2</f>
        <v>0.22157434402332407</v>
      </c>
      <c r="I339" s="38">
        <f>($CM339-'רשימות עזר'!$C$3)/('רשימות עזר'!$D$3)</f>
        <v>-0.1301587301587302</v>
      </c>
      <c r="J339" s="39">
        <f>($CN339-'רשימות עזר'!$C$4)/('רשימות עזר'!$D$4)</f>
        <v>1.8685258964143425</v>
      </c>
      <c r="K339" s="40">
        <f>($CO339-'רשימות עזר'!$C$5)/('רשימות עזר'!$D$5)</f>
        <v>1.2551020408163265</v>
      </c>
      <c r="L339" s="41">
        <f>($CP339-'רשימות עזר'!$C$6)/('רשימות עזר'!$D$6)</f>
        <v>-0.92553191489361686</v>
      </c>
      <c r="M339" s="42">
        <f>(CQ339-'רשימות עזר'!$C$7)/('רשימות עזר'!$D$7)</f>
        <v>0.94146948941469522</v>
      </c>
      <c r="N339" s="73">
        <f t="shared" si="40"/>
        <v>7.4014113740143439E-3</v>
      </c>
      <c r="O339">
        <v>1</v>
      </c>
      <c r="P339">
        <v>8</v>
      </c>
      <c r="Q339" t="b">
        <v>0</v>
      </c>
      <c r="R339" s="4">
        <v>2</v>
      </c>
      <c r="S339" s="4">
        <v>6</v>
      </c>
      <c r="T339" s="4">
        <v>1</v>
      </c>
      <c r="U339" s="4">
        <v>1</v>
      </c>
      <c r="V339" s="4">
        <v>4</v>
      </c>
      <c r="W339" s="4">
        <v>1</v>
      </c>
      <c r="X339" s="4">
        <v>1</v>
      </c>
      <c r="Y339" s="4">
        <v>2</v>
      </c>
      <c r="Z339" s="4">
        <v>3</v>
      </c>
      <c r="AA339" s="4">
        <v>1</v>
      </c>
      <c r="AB339" s="4">
        <v>1</v>
      </c>
      <c r="AC339" s="4">
        <v>1</v>
      </c>
      <c r="AD339" s="4">
        <v>1</v>
      </c>
      <c r="AE339" s="4">
        <v>2</v>
      </c>
      <c r="AF339" s="4">
        <v>2</v>
      </c>
      <c r="AG339" s="6">
        <v>3</v>
      </c>
      <c r="AH339" s="12">
        <v>3</v>
      </c>
      <c r="AI339" s="6">
        <v>2</v>
      </c>
      <c r="AJ339" s="10">
        <v>2</v>
      </c>
      <c r="AK339" s="6">
        <v>2</v>
      </c>
      <c r="AL339" s="8">
        <v>2</v>
      </c>
      <c r="AM339" s="14">
        <v>2</v>
      </c>
      <c r="AN339" s="6">
        <v>1</v>
      </c>
      <c r="AO339" s="12">
        <v>2</v>
      </c>
      <c r="AP339" s="6">
        <v>2</v>
      </c>
      <c r="AQ339" s="10">
        <v>2</v>
      </c>
      <c r="AR339" s="6">
        <v>3</v>
      </c>
      <c r="AS339" s="8">
        <v>2</v>
      </c>
      <c r="AT339" s="14">
        <v>2</v>
      </c>
      <c r="AU339" s="6">
        <v>1</v>
      </c>
      <c r="AV339" s="12">
        <v>3</v>
      </c>
      <c r="AW339" s="6">
        <v>2</v>
      </c>
      <c r="AX339" s="10">
        <v>2</v>
      </c>
      <c r="AY339" s="6">
        <v>1</v>
      </c>
      <c r="AZ339" s="8">
        <v>2</v>
      </c>
      <c r="BA339" s="14">
        <v>2</v>
      </c>
      <c r="BB339" s="6">
        <v>2</v>
      </c>
      <c r="BC339" s="12">
        <v>3</v>
      </c>
      <c r="BD339" s="6">
        <v>1</v>
      </c>
      <c r="BE339" s="10">
        <v>2</v>
      </c>
      <c r="BF339" s="6">
        <v>2</v>
      </c>
      <c r="BG339" s="8">
        <v>3</v>
      </c>
      <c r="BH339" s="14">
        <v>3</v>
      </c>
      <c r="BI339" s="6">
        <v>2</v>
      </c>
      <c r="BJ339" s="12">
        <v>4</v>
      </c>
      <c r="BK339" s="6">
        <v>3</v>
      </c>
      <c r="BL339" s="10">
        <v>3</v>
      </c>
      <c r="BM339" s="6">
        <v>1</v>
      </c>
      <c r="BN339" s="8">
        <v>2</v>
      </c>
      <c r="BO339" s="14">
        <v>3</v>
      </c>
      <c r="BP339" s="6">
        <v>2</v>
      </c>
      <c r="BQ339" s="12">
        <v>3</v>
      </c>
      <c r="BR339" s="6">
        <v>2</v>
      </c>
      <c r="BS339" s="10">
        <v>3</v>
      </c>
      <c r="BT339" s="6">
        <v>2</v>
      </c>
      <c r="BU339" s="8">
        <v>3</v>
      </c>
      <c r="BV339" s="14">
        <v>3</v>
      </c>
      <c r="BW339" s="6">
        <v>3</v>
      </c>
      <c r="BX339" s="12">
        <v>2</v>
      </c>
      <c r="BY339" s="6">
        <v>2</v>
      </c>
      <c r="BZ339" s="10">
        <v>3</v>
      </c>
      <c r="CA339" s="6">
        <v>1</v>
      </c>
      <c r="CB339" s="8">
        <v>2</v>
      </c>
      <c r="CC339" s="14">
        <v>2</v>
      </c>
      <c r="CD339" s="6">
        <v>3</v>
      </c>
      <c r="CE339" s="12">
        <v>2</v>
      </c>
      <c r="CF339" s="6">
        <v>3</v>
      </c>
      <c r="CG339" s="10">
        <v>2</v>
      </c>
      <c r="CH339" s="6">
        <v>2</v>
      </c>
      <c r="CI339" s="8">
        <v>2</v>
      </c>
      <c r="CJ339" s="14">
        <v>3</v>
      </c>
      <c r="CK339" s="58">
        <f t="shared" si="41"/>
        <v>29</v>
      </c>
      <c r="CL339" s="59">
        <f t="shared" si="42"/>
        <v>47</v>
      </c>
      <c r="CM339" s="60">
        <f t="shared" si="43"/>
        <v>22</v>
      </c>
      <c r="CN339" s="61">
        <f t="shared" si="44"/>
        <v>19</v>
      </c>
      <c r="CO339" s="62">
        <f t="shared" si="45"/>
        <v>18</v>
      </c>
      <c r="CP339" s="63">
        <f t="shared" si="46"/>
        <v>20</v>
      </c>
      <c r="CQ339" s="64">
        <f t="shared" si="47"/>
        <v>127</v>
      </c>
    </row>
    <row r="340" spans="1:95" x14ac:dyDescent="0.25">
      <c r="A340" s="1">
        <v>42003.268437500003</v>
      </c>
      <c r="B340" t="s">
        <v>519</v>
      </c>
      <c r="C340" t="s">
        <v>519</v>
      </c>
      <c r="D340" t="s">
        <v>409</v>
      </c>
      <c r="E340" t="s">
        <v>520</v>
      </c>
      <c r="F340" t="s">
        <v>86</v>
      </c>
      <c r="G340" s="29">
        <f>(SUM(R340:AF340)-'רשימות עזר'!$C$8)/'רשימות עזר'!$D$8</f>
        <v>0.67333333333333345</v>
      </c>
      <c r="H340" s="37">
        <f>(SUM(AG340+AI340+AK340+AN340+AP340+AR340+AU340+AW340+BB340+BD340+BF340+BI340+BK340+BM340+BP340+BR340+BT340+BW340+BY340+CA340+CD340+CF340+CH340)-'רשימות עזר'!$C$2)/'רשימות עזר'!$D$2</f>
        <v>1.6793002915451898</v>
      </c>
      <c r="I340" s="38">
        <f>($CM340-'רשימות עזר'!$C$3)/('רשימות עזר'!$D$3)</f>
        <v>-1.7174603174603176</v>
      </c>
      <c r="J340" s="39">
        <f>($CN340-'רשימות עזר'!$C$4)/('רשימות עזר'!$D$4)</f>
        <v>0.67330677290836638</v>
      </c>
      <c r="K340" s="40">
        <f>($CO340-'רשימות עזר'!$C$5)/('רשימות עזר'!$D$5)</f>
        <v>0.91496598639455762</v>
      </c>
      <c r="L340" s="41">
        <f>($CP340-'רשימות עזר'!$C$6)/('רשימות עזר'!$D$6)</f>
        <v>1.2021276595744683</v>
      </c>
      <c r="M340" s="42">
        <f>(CQ340-'רשימות עזר'!$C$7)/('רשימות עזר'!$D$7)</f>
        <v>1.9377334993773354</v>
      </c>
      <c r="N340" s="73">
        <f t="shared" si="40"/>
        <v>1.3055334163553345</v>
      </c>
      <c r="O340">
        <v>6</v>
      </c>
      <c r="P340">
        <v>4</v>
      </c>
      <c r="Q340" t="b">
        <v>0</v>
      </c>
      <c r="R340" s="4">
        <v>5</v>
      </c>
      <c r="S340" s="4">
        <v>1</v>
      </c>
      <c r="T340" s="4">
        <v>7</v>
      </c>
      <c r="U340" s="4">
        <v>7</v>
      </c>
      <c r="V340" s="4">
        <v>2</v>
      </c>
      <c r="W340" s="4">
        <v>1</v>
      </c>
      <c r="X340" s="4">
        <v>3</v>
      </c>
      <c r="Y340" s="4">
        <v>1</v>
      </c>
      <c r="Z340" s="4">
        <v>1</v>
      </c>
      <c r="AA340" s="4">
        <v>8</v>
      </c>
      <c r="AB340" s="4">
        <v>1</v>
      </c>
      <c r="AC340" s="4">
        <v>4</v>
      </c>
      <c r="AD340" s="4">
        <v>3</v>
      </c>
      <c r="AE340" s="4">
        <v>3</v>
      </c>
      <c r="AF340" s="4">
        <v>6</v>
      </c>
      <c r="AG340" s="6">
        <v>4</v>
      </c>
      <c r="AH340" s="12">
        <v>1</v>
      </c>
      <c r="AI340" s="6">
        <v>2</v>
      </c>
      <c r="AJ340" s="10">
        <v>1</v>
      </c>
      <c r="AK340" s="6">
        <v>2</v>
      </c>
      <c r="AL340" s="8">
        <v>2</v>
      </c>
      <c r="AM340" s="14">
        <v>3</v>
      </c>
      <c r="AN340" s="6">
        <v>3</v>
      </c>
      <c r="AO340" s="12">
        <v>2</v>
      </c>
      <c r="AP340" s="6">
        <v>3</v>
      </c>
      <c r="AQ340" s="10">
        <v>1</v>
      </c>
      <c r="AR340" s="6">
        <v>3</v>
      </c>
      <c r="AS340" s="8">
        <v>2</v>
      </c>
      <c r="AT340" s="14">
        <v>3</v>
      </c>
      <c r="AU340" s="6">
        <v>2</v>
      </c>
      <c r="AV340" s="12">
        <v>3</v>
      </c>
      <c r="AW340" s="6">
        <v>3</v>
      </c>
      <c r="AX340" s="10">
        <v>3</v>
      </c>
      <c r="AY340" s="6">
        <v>2</v>
      </c>
      <c r="AZ340" s="8">
        <v>2</v>
      </c>
      <c r="BA340" s="14">
        <v>4</v>
      </c>
      <c r="BB340" s="6">
        <v>3</v>
      </c>
      <c r="BC340" s="12">
        <v>3</v>
      </c>
      <c r="BD340" s="6">
        <v>2</v>
      </c>
      <c r="BE340" s="10">
        <v>1</v>
      </c>
      <c r="BF340" s="6">
        <v>2</v>
      </c>
      <c r="BG340" s="8">
        <v>2</v>
      </c>
      <c r="BH340" s="14">
        <v>4</v>
      </c>
      <c r="BI340" s="6">
        <v>3</v>
      </c>
      <c r="BJ340" s="12">
        <v>2</v>
      </c>
      <c r="BK340" s="6">
        <v>3</v>
      </c>
      <c r="BL340" s="10">
        <v>1</v>
      </c>
      <c r="BM340" s="6">
        <v>1</v>
      </c>
      <c r="BN340" s="8">
        <v>3</v>
      </c>
      <c r="BO340" s="14">
        <v>4</v>
      </c>
      <c r="BP340" s="6">
        <v>2</v>
      </c>
      <c r="BQ340" s="12">
        <v>2</v>
      </c>
      <c r="BR340" s="6">
        <v>3</v>
      </c>
      <c r="BS340" s="10">
        <v>3</v>
      </c>
      <c r="BT340" s="6">
        <v>2</v>
      </c>
      <c r="BU340" s="8">
        <v>2</v>
      </c>
      <c r="BV340" s="14">
        <v>3</v>
      </c>
      <c r="BW340" s="6">
        <v>3</v>
      </c>
      <c r="BX340" s="12">
        <v>2</v>
      </c>
      <c r="BY340" s="6">
        <v>2</v>
      </c>
      <c r="BZ340" s="10">
        <v>3</v>
      </c>
      <c r="CA340" s="6">
        <v>2</v>
      </c>
      <c r="CB340" s="8">
        <v>2</v>
      </c>
      <c r="CC340" s="14">
        <v>2</v>
      </c>
      <c r="CD340" s="6">
        <v>2</v>
      </c>
      <c r="CE340" s="12">
        <v>2</v>
      </c>
      <c r="CF340" s="6">
        <v>2</v>
      </c>
      <c r="CG340" s="10">
        <v>3</v>
      </c>
      <c r="CH340" s="6">
        <v>3</v>
      </c>
      <c r="CI340" s="8">
        <v>2</v>
      </c>
      <c r="CJ340" s="14">
        <v>3</v>
      </c>
      <c r="CK340" s="58">
        <f t="shared" si="41"/>
        <v>53</v>
      </c>
      <c r="CL340" s="59">
        <f t="shared" si="42"/>
        <v>57</v>
      </c>
      <c r="CM340" s="60">
        <f t="shared" si="43"/>
        <v>17</v>
      </c>
      <c r="CN340" s="61">
        <f t="shared" si="44"/>
        <v>16</v>
      </c>
      <c r="CO340" s="62">
        <f t="shared" si="45"/>
        <v>17</v>
      </c>
      <c r="CP340" s="63">
        <f t="shared" si="46"/>
        <v>26</v>
      </c>
      <c r="CQ340" s="64">
        <f t="shared" si="47"/>
        <v>135</v>
      </c>
    </row>
    <row r="341" spans="1:95" x14ac:dyDescent="0.25">
      <c r="A341" s="1">
        <v>42005.192002314812</v>
      </c>
      <c r="B341" t="s">
        <v>525</v>
      </c>
      <c r="C341" t="s">
        <v>525</v>
      </c>
      <c r="D341" t="s">
        <v>428</v>
      </c>
      <c r="E341" t="s">
        <v>526</v>
      </c>
      <c r="F341" t="s">
        <v>86</v>
      </c>
      <c r="G341" s="29">
        <f>(SUM(R341:AF341)-'רשימות עזר'!$C$8)/'רשימות עזר'!$D$8</f>
        <v>0.67333333333333345</v>
      </c>
      <c r="H341" s="37">
        <f>(SUM(AG341+AI341+AK341+AN341+AP341+AR341+AU341+AW341+BB341+BD341+BF341+BI341+BK341+BM341+BP341+BR341+BT341+BW341+BY341+CA341+CD341+CF341+CH341)-'רשימות עזר'!$C$2)/'רשימות עזר'!$D$2</f>
        <v>-1.2361516034985418</v>
      </c>
      <c r="I341" s="38">
        <f>($CM341-'רשימות עזר'!$C$3)/('רשימות עזר'!$D$3)</f>
        <v>2.4095238095238094</v>
      </c>
      <c r="J341" s="39">
        <f>($CN341-'רשימות עזר'!$C$4)/('רשימות עזר'!$D$4)</f>
        <v>-2.115537848605578</v>
      </c>
      <c r="K341" s="40">
        <f>($CO341-'רשימות עזר'!$C$5)/('רשימות עזר'!$D$5)</f>
        <v>-2.1462585034013606</v>
      </c>
      <c r="L341" s="41">
        <f>($CP341-'רשימות עזר'!$C$6)/('רשימות עזר'!$D$6)</f>
        <v>0.49290780141843993</v>
      </c>
      <c r="M341" s="42">
        <f>(CQ341-'רשימות עזר'!$C$7)/('רשימות עזר'!$D$7)</f>
        <v>-1.3001245330012452</v>
      </c>
      <c r="N341" s="73">
        <f t="shared" si="40"/>
        <v>-0.31339559983395587</v>
      </c>
      <c r="O341">
        <v>1</v>
      </c>
      <c r="P341">
        <v>4</v>
      </c>
      <c r="Q341" t="b">
        <v>0</v>
      </c>
      <c r="R341" s="4">
        <v>3</v>
      </c>
      <c r="S341" s="4">
        <v>5</v>
      </c>
      <c r="T341" s="4">
        <v>3</v>
      </c>
      <c r="U341" s="4">
        <v>7</v>
      </c>
      <c r="V341" s="4">
        <v>5</v>
      </c>
      <c r="W341" s="4">
        <v>2</v>
      </c>
      <c r="X341" s="4">
        <v>1</v>
      </c>
      <c r="Y341" s="4">
        <v>4</v>
      </c>
      <c r="Z341" s="4">
        <v>4</v>
      </c>
      <c r="AA341" s="4">
        <v>8</v>
      </c>
      <c r="AB341" s="4">
        <v>2</v>
      </c>
      <c r="AC341" s="4">
        <v>2</v>
      </c>
      <c r="AD341" s="4">
        <v>1</v>
      </c>
      <c r="AE341" s="4">
        <v>3</v>
      </c>
      <c r="AF341" s="4">
        <v>3</v>
      </c>
      <c r="AG341" s="6">
        <v>4</v>
      </c>
      <c r="AH341" s="12">
        <v>4</v>
      </c>
      <c r="AI341" s="6">
        <v>2</v>
      </c>
      <c r="AJ341" s="10">
        <v>1</v>
      </c>
      <c r="AK341" s="6">
        <v>3</v>
      </c>
      <c r="AL341" s="8">
        <v>1</v>
      </c>
      <c r="AM341" s="14">
        <v>4</v>
      </c>
      <c r="AN341" s="6">
        <v>1</v>
      </c>
      <c r="AO341" s="12">
        <v>3</v>
      </c>
      <c r="AP341" s="6">
        <v>2</v>
      </c>
      <c r="AQ341" s="10">
        <v>1</v>
      </c>
      <c r="AR341" s="6">
        <v>1</v>
      </c>
      <c r="AS341" s="8">
        <v>1</v>
      </c>
      <c r="AT341" s="14">
        <v>1</v>
      </c>
      <c r="AU341" s="6">
        <v>1</v>
      </c>
      <c r="AV341" s="12">
        <v>4</v>
      </c>
      <c r="AW341" s="6">
        <v>3</v>
      </c>
      <c r="AX341" s="10">
        <v>1</v>
      </c>
      <c r="AY341" s="6">
        <v>1</v>
      </c>
      <c r="AZ341" s="8">
        <v>1</v>
      </c>
      <c r="BA341" s="14">
        <v>4</v>
      </c>
      <c r="BB341" s="6">
        <v>1</v>
      </c>
      <c r="BC341" s="12">
        <v>4</v>
      </c>
      <c r="BD341" s="6">
        <v>1</v>
      </c>
      <c r="BE341" s="10">
        <v>2</v>
      </c>
      <c r="BF341" s="6">
        <v>1</v>
      </c>
      <c r="BG341" s="8">
        <v>1</v>
      </c>
      <c r="BH341" s="14">
        <v>3</v>
      </c>
      <c r="BI341" s="6">
        <v>2</v>
      </c>
      <c r="BJ341" s="12">
        <v>4</v>
      </c>
      <c r="BK341" s="6">
        <v>3</v>
      </c>
      <c r="BL341" s="10">
        <v>1</v>
      </c>
      <c r="BM341" s="6">
        <v>1</v>
      </c>
      <c r="BN341" s="8">
        <v>1</v>
      </c>
      <c r="BO341" s="14">
        <v>4</v>
      </c>
      <c r="BP341" s="6">
        <v>1</v>
      </c>
      <c r="BQ341" s="12">
        <v>4</v>
      </c>
      <c r="BR341" s="6">
        <v>2</v>
      </c>
      <c r="BS341" s="10">
        <v>1</v>
      </c>
      <c r="BT341" s="6">
        <v>1</v>
      </c>
      <c r="BU341" s="8">
        <v>1</v>
      </c>
      <c r="BV341" s="14">
        <v>1</v>
      </c>
      <c r="BW341" s="6">
        <v>1</v>
      </c>
      <c r="BX341" s="12">
        <v>4</v>
      </c>
      <c r="BY341" s="6">
        <v>2</v>
      </c>
      <c r="BZ341" s="10">
        <v>1</v>
      </c>
      <c r="CA341" s="6">
        <v>1</v>
      </c>
      <c r="CB341" s="8">
        <v>1</v>
      </c>
      <c r="CC341" s="14">
        <v>3</v>
      </c>
      <c r="CD341" s="6">
        <v>1</v>
      </c>
      <c r="CE341" s="12">
        <v>3</v>
      </c>
      <c r="CF341" s="6">
        <v>1</v>
      </c>
      <c r="CG341" s="10">
        <v>1</v>
      </c>
      <c r="CH341" s="6">
        <v>1</v>
      </c>
      <c r="CI341" s="8">
        <v>1</v>
      </c>
      <c r="CJ341" s="14">
        <v>4</v>
      </c>
      <c r="CK341" s="58">
        <f t="shared" si="41"/>
        <v>53</v>
      </c>
      <c r="CL341" s="59">
        <f t="shared" si="42"/>
        <v>37</v>
      </c>
      <c r="CM341" s="60">
        <f t="shared" si="43"/>
        <v>30</v>
      </c>
      <c r="CN341" s="61">
        <f t="shared" si="44"/>
        <v>9</v>
      </c>
      <c r="CO341" s="62">
        <f t="shared" si="45"/>
        <v>8</v>
      </c>
      <c r="CP341" s="63">
        <f t="shared" si="46"/>
        <v>24</v>
      </c>
      <c r="CQ341" s="64">
        <f t="shared" si="47"/>
        <v>109</v>
      </c>
    </row>
    <row r="342" spans="1:95" x14ac:dyDescent="0.25">
      <c r="A342" s="1">
        <v>42016.269733796296</v>
      </c>
      <c r="B342" t="s">
        <v>553</v>
      </c>
      <c r="C342" t="s">
        <v>553</v>
      </c>
      <c r="D342" t="s">
        <v>428</v>
      </c>
      <c r="E342" t="s">
        <v>554</v>
      </c>
      <c r="F342" t="s">
        <v>86</v>
      </c>
      <c r="G342" s="29">
        <f>(SUM(R342:AF342)-'רשימות עזר'!$C$8)/'רשימות עזר'!$D$8</f>
        <v>-1.0599999999999998</v>
      </c>
      <c r="H342" s="37">
        <f>(SUM(AG342+AI342+AK342+AN342+AP342+AR342+AU342+AW342+BB342+BD342+BF342+BI342+BK342+BM342+BP342+BR342+BT342+BW342+BY342+CA342+CD342+CF342+CH342)-'רשימות עזר'!$C$2)/'רשימות עזר'!$D$2</f>
        <v>-0.21574344023323569</v>
      </c>
      <c r="I342" s="38">
        <f>($CM342-'רשימות עזר'!$C$3)/('רשימות עזר'!$D$3)</f>
        <v>0.18730158730158727</v>
      </c>
      <c r="J342" s="39">
        <f>($CN342-'רשימות עזר'!$C$4)/('רשימות עזר'!$D$4)</f>
        <v>-1.318725099601594</v>
      </c>
      <c r="K342" s="40">
        <f>($CO342-'רשימות עזר'!$C$5)/('רשימות עזר'!$D$5)</f>
        <v>-0.44557823129251717</v>
      </c>
      <c r="L342" s="41">
        <f>($CP342-'רשימות עזר'!$C$6)/('רשימות עזר'!$D$6)</f>
        <v>0.84751773049645418</v>
      </c>
      <c r="M342" s="42">
        <f>(CQ342-'רשימות עזר'!$C$7)/('רשימות עזר'!$D$7)</f>
        <v>-0.17932752179327494</v>
      </c>
      <c r="N342" s="73">
        <f t="shared" si="40"/>
        <v>-0.61966376089663733</v>
      </c>
      <c r="O342">
        <v>1</v>
      </c>
      <c r="P342">
        <v>5</v>
      </c>
      <c r="Q342" t="b">
        <v>0</v>
      </c>
      <c r="R342" s="4">
        <v>5</v>
      </c>
      <c r="S342" s="4">
        <v>1</v>
      </c>
      <c r="T342" s="4">
        <v>1</v>
      </c>
      <c r="U342" s="4">
        <v>1</v>
      </c>
      <c r="V342" s="4">
        <v>2</v>
      </c>
      <c r="W342" s="4">
        <v>2</v>
      </c>
      <c r="X342" s="4">
        <v>1</v>
      </c>
      <c r="Y342" s="4">
        <v>1</v>
      </c>
      <c r="Z342" s="4">
        <v>1</v>
      </c>
      <c r="AA342" s="4">
        <v>1</v>
      </c>
      <c r="AB342" s="4">
        <v>2</v>
      </c>
      <c r="AC342" s="4">
        <v>4</v>
      </c>
      <c r="AD342" s="4">
        <v>1</v>
      </c>
      <c r="AE342" s="4">
        <v>2</v>
      </c>
      <c r="AF342" s="4">
        <v>2</v>
      </c>
      <c r="AG342" s="6">
        <v>4</v>
      </c>
      <c r="AH342" s="12">
        <v>3</v>
      </c>
      <c r="AI342" s="6">
        <v>1</v>
      </c>
      <c r="AJ342" s="10">
        <v>1</v>
      </c>
      <c r="AK342" s="6">
        <v>2</v>
      </c>
      <c r="AL342" s="8">
        <v>2</v>
      </c>
      <c r="AM342" s="14">
        <v>3</v>
      </c>
      <c r="AN342" s="6">
        <v>2</v>
      </c>
      <c r="AO342" s="12">
        <v>3</v>
      </c>
      <c r="AP342" s="6">
        <v>1</v>
      </c>
      <c r="AQ342" s="10">
        <v>3</v>
      </c>
      <c r="AR342" s="6">
        <v>1</v>
      </c>
      <c r="AS342" s="8">
        <v>2</v>
      </c>
      <c r="AT342" s="14">
        <v>2</v>
      </c>
      <c r="AU342" s="6">
        <v>1</v>
      </c>
      <c r="AV342" s="12">
        <v>4</v>
      </c>
      <c r="AW342" s="6">
        <v>2</v>
      </c>
      <c r="AX342" s="10">
        <v>1</v>
      </c>
      <c r="AY342" s="6">
        <v>2</v>
      </c>
      <c r="AZ342" s="8">
        <v>1</v>
      </c>
      <c r="BA342" s="14">
        <v>2</v>
      </c>
      <c r="BB342" s="6">
        <v>3</v>
      </c>
      <c r="BC342" s="12">
        <v>3</v>
      </c>
      <c r="BD342" s="6">
        <v>2</v>
      </c>
      <c r="BE342" s="10">
        <v>1</v>
      </c>
      <c r="BF342" s="6">
        <v>2</v>
      </c>
      <c r="BG342" s="8">
        <v>1</v>
      </c>
      <c r="BH342" s="14">
        <v>4</v>
      </c>
      <c r="BI342" s="6">
        <v>1</v>
      </c>
      <c r="BJ342" s="12">
        <v>3</v>
      </c>
      <c r="BK342" s="6">
        <v>3</v>
      </c>
      <c r="BL342" s="10">
        <v>1</v>
      </c>
      <c r="BM342" s="6">
        <v>1</v>
      </c>
      <c r="BN342" s="8">
        <v>1</v>
      </c>
      <c r="BO342" s="14">
        <v>4</v>
      </c>
      <c r="BP342" s="6">
        <v>1</v>
      </c>
      <c r="BQ342" s="12">
        <v>3</v>
      </c>
      <c r="BR342" s="6">
        <v>3</v>
      </c>
      <c r="BS342" s="10">
        <v>1</v>
      </c>
      <c r="BT342" s="6">
        <v>1</v>
      </c>
      <c r="BU342" s="8">
        <v>2</v>
      </c>
      <c r="BV342" s="14">
        <v>3</v>
      </c>
      <c r="BW342" s="6">
        <v>4</v>
      </c>
      <c r="BX342" s="12">
        <v>1</v>
      </c>
      <c r="BY342" s="6">
        <v>2</v>
      </c>
      <c r="BZ342" s="10">
        <v>1</v>
      </c>
      <c r="CA342" s="6">
        <v>2</v>
      </c>
      <c r="CB342" s="8">
        <v>2</v>
      </c>
      <c r="CC342" s="14">
        <v>3</v>
      </c>
      <c r="CD342" s="6">
        <v>1</v>
      </c>
      <c r="CE342" s="12">
        <v>3</v>
      </c>
      <c r="CF342" s="6">
        <v>3</v>
      </c>
      <c r="CG342" s="10">
        <v>2</v>
      </c>
      <c r="CH342" s="6">
        <v>1</v>
      </c>
      <c r="CI342" s="8">
        <v>2</v>
      </c>
      <c r="CJ342" s="14">
        <v>4</v>
      </c>
      <c r="CK342" s="58">
        <f t="shared" si="41"/>
        <v>27</v>
      </c>
      <c r="CL342" s="59">
        <f t="shared" si="42"/>
        <v>44</v>
      </c>
      <c r="CM342" s="60">
        <f t="shared" si="43"/>
        <v>23</v>
      </c>
      <c r="CN342" s="61">
        <f t="shared" si="44"/>
        <v>11</v>
      </c>
      <c r="CO342" s="62">
        <f t="shared" si="45"/>
        <v>13</v>
      </c>
      <c r="CP342" s="63">
        <f t="shared" si="46"/>
        <v>25</v>
      </c>
      <c r="CQ342" s="64">
        <f t="shared" si="47"/>
        <v>118</v>
      </c>
    </row>
    <row r="343" spans="1:95" x14ac:dyDescent="0.25">
      <c r="A343" s="1">
        <v>42019.274918981479</v>
      </c>
      <c r="B343" t="s">
        <v>557</v>
      </c>
      <c r="C343" t="s">
        <v>557</v>
      </c>
      <c r="D343" t="s">
        <v>428</v>
      </c>
      <c r="E343" t="s">
        <v>558</v>
      </c>
      <c r="F343" t="s">
        <v>86</v>
      </c>
      <c r="G343" s="29">
        <f>(SUM(R343:AF343)-'רשימות עזר'!$C$8)/'רשימות עזר'!$D$8</f>
        <v>0.67333333333333345</v>
      </c>
      <c r="H343" s="37">
        <f>(SUM(AG343+AI343+AK343+AN343+AP343+AR343+AU343+AW343+BB343+BD343+BF343+BI343+BK343+BM343+BP343+BR343+BT343+BW343+BY343+CA343+CD343+CF343+CH343)-'רשימות עזר'!$C$2)/'רשימות עזר'!$D$2</f>
        <v>-6.9970845481049107E-2</v>
      </c>
      <c r="I343" s="38">
        <f>($CM343-'רשימות עזר'!$C$3)/('רשימות עזר'!$D$3)</f>
        <v>1.1396825396825396</v>
      </c>
      <c r="J343" s="39">
        <f>($CN343-'רשימות עזר'!$C$4)/('רשימות עזר'!$D$4)</f>
        <v>1.4701195219123506</v>
      </c>
      <c r="K343" s="40">
        <f>($CO343-'רשימות עזר'!$C$5)/('רשימות עזר'!$D$5)</f>
        <v>0.23469387755102025</v>
      </c>
      <c r="L343" s="41">
        <f>($CP343-'רשימות עזר'!$C$6)/('רשימות עזר'!$D$6)</f>
        <v>-1.280141843971631</v>
      </c>
      <c r="M343" s="42">
        <f>(CQ343-'רשימות עזר'!$C$7)/('רשימות עזר'!$D$7)</f>
        <v>0.69240348692403519</v>
      </c>
      <c r="N343" s="73">
        <f t="shared" si="40"/>
        <v>0.68286841012868438</v>
      </c>
      <c r="O343">
        <v>6</v>
      </c>
      <c r="P343">
        <v>5</v>
      </c>
      <c r="Q343" t="b">
        <v>0</v>
      </c>
      <c r="R343" s="4">
        <v>5</v>
      </c>
      <c r="S343" s="4">
        <v>3</v>
      </c>
      <c r="T343" s="4">
        <v>2</v>
      </c>
      <c r="U343" s="4">
        <v>2</v>
      </c>
      <c r="V343" s="4">
        <v>2</v>
      </c>
      <c r="W343" s="4">
        <v>2</v>
      </c>
      <c r="X343" s="4">
        <v>5</v>
      </c>
      <c r="Y343" s="4">
        <v>6</v>
      </c>
      <c r="Z343" s="4">
        <v>1</v>
      </c>
      <c r="AA343" s="4">
        <v>1</v>
      </c>
      <c r="AB343" s="4">
        <v>6</v>
      </c>
      <c r="AC343" s="4">
        <v>2</v>
      </c>
      <c r="AD343" s="4">
        <v>7</v>
      </c>
      <c r="AE343" s="4">
        <v>6</v>
      </c>
      <c r="AF343" s="4">
        <v>3</v>
      </c>
      <c r="AG343" s="6">
        <v>1</v>
      </c>
      <c r="AH343" s="12">
        <v>4</v>
      </c>
      <c r="AI343" s="6">
        <v>3</v>
      </c>
      <c r="AJ343" s="10">
        <v>3</v>
      </c>
      <c r="AK343" s="6">
        <v>2</v>
      </c>
      <c r="AL343" s="8">
        <v>2</v>
      </c>
      <c r="AM343" s="14">
        <v>2</v>
      </c>
      <c r="AN343" s="6">
        <v>2</v>
      </c>
      <c r="AO343" s="12">
        <v>3</v>
      </c>
      <c r="AP343" s="6">
        <v>2</v>
      </c>
      <c r="AQ343" s="10">
        <v>3</v>
      </c>
      <c r="AR343" s="6">
        <v>2</v>
      </c>
      <c r="AS343" s="8">
        <v>2</v>
      </c>
      <c r="AT343" s="14">
        <v>1</v>
      </c>
      <c r="AU343" s="6">
        <v>1</v>
      </c>
      <c r="AV343" s="12">
        <v>4</v>
      </c>
      <c r="AW343" s="6">
        <v>1</v>
      </c>
      <c r="AX343" s="10">
        <v>1</v>
      </c>
      <c r="AY343" s="6">
        <v>2</v>
      </c>
      <c r="AZ343" s="8">
        <v>1</v>
      </c>
      <c r="BA343" s="14">
        <v>3</v>
      </c>
      <c r="BB343" s="6">
        <v>2</v>
      </c>
      <c r="BC343" s="12">
        <v>4</v>
      </c>
      <c r="BD343" s="6">
        <v>2</v>
      </c>
      <c r="BE343" s="10">
        <v>3</v>
      </c>
      <c r="BF343" s="6">
        <v>2</v>
      </c>
      <c r="BG343" s="8">
        <v>2</v>
      </c>
      <c r="BH343" s="14">
        <v>3</v>
      </c>
      <c r="BI343" s="6">
        <v>3</v>
      </c>
      <c r="BJ343" s="12">
        <v>3</v>
      </c>
      <c r="BK343" s="6">
        <v>3</v>
      </c>
      <c r="BL343" s="10">
        <v>1</v>
      </c>
      <c r="BM343" s="6">
        <v>1</v>
      </c>
      <c r="BN343" s="8">
        <v>3</v>
      </c>
      <c r="BO343" s="14">
        <v>2</v>
      </c>
      <c r="BP343" s="6">
        <v>3</v>
      </c>
      <c r="BQ343" s="12">
        <v>2</v>
      </c>
      <c r="BR343" s="6">
        <v>2</v>
      </c>
      <c r="BS343" s="10">
        <v>1</v>
      </c>
      <c r="BT343" s="6">
        <v>1</v>
      </c>
      <c r="BU343" s="8">
        <v>2</v>
      </c>
      <c r="BV343" s="14">
        <v>3</v>
      </c>
      <c r="BW343" s="6">
        <v>3</v>
      </c>
      <c r="BX343" s="12">
        <v>2</v>
      </c>
      <c r="BY343" s="6">
        <v>1</v>
      </c>
      <c r="BZ343" s="10">
        <v>4</v>
      </c>
      <c r="CA343" s="6">
        <v>1</v>
      </c>
      <c r="CB343" s="8">
        <v>1</v>
      </c>
      <c r="CC343" s="14">
        <v>2</v>
      </c>
      <c r="CD343" s="6">
        <v>1</v>
      </c>
      <c r="CE343" s="12">
        <v>4</v>
      </c>
      <c r="CF343" s="6">
        <v>2</v>
      </c>
      <c r="CG343" s="10">
        <v>2</v>
      </c>
      <c r="CH343" s="6">
        <v>4</v>
      </c>
      <c r="CI343" s="8">
        <v>2</v>
      </c>
      <c r="CJ343" s="14">
        <v>3</v>
      </c>
      <c r="CK343" s="58">
        <f t="shared" si="41"/>
        <v>53</v>
      </c>
      <c r="CL343" s="59">
        <f t="shared" si="42"/>
        <v>45</v>
      </c>
      <c r="CM343" s="60">
        <f t="shared" si="43"/>
        <v>26</v>
      </c>
      <c r="CN343" s="61">
        <f t="shared" si="44"/>
        <v>18</v>
      </c>
      <c r="CO343" s="62">
        <f t="shared" si="45"/>
        <v>15</v>
      </c>
      <c r="CP343" s="63">
        <f t="shared" si="46"/>
        <v>19</v>
      </c>
      <c r="CQ343" s="64">
        <f t="shared" si="47"/>
        <v>125</v>
      </c>
    </row>
    <row r="344" spans="1:95" x14ac:dyDescent="0.25">
      <c r="A344" s="1">
        <v>42019.346319444441</v>
      </c>
      <c r="B344" t="s">
        <v>559</v>
      </c>
      <c r="C344" t="s">
        <v>559</v>
      </c>
      <c r="D344" t="s">
        <v>428</v>
      </c>
      <c r="E344" t="s">
        <v>560</v>
      </c>
      <c r="F344" t="s">
        <v>86</v>
      </c>
      <c r="G344" s="29">
        <f>(SUM(R344:AF344)-'רשימות עזר'!$C$8)/'רשימות עזר'!$D$8</f>
        <v>1.1400000000000001</v>
      </c>
      <c r="H344" s="37">
        <f>(SUM(AG344+AI344+AK344+AN344+AP344+AR344+AU344+AW344+BB344+BD344+BF344+BI344+BK344+BM344+BP344+BR344+BT344+BW344+BY344+CA344+CD344+CF344+CH344)-'רשימות עזר'!$C$2)/'רשימות עזר'!$D$2</f>
        <v>-0.36151603498542229</v>
      </c>
      <c r="I344" s="38">
        <f>($CM344-'רשימות עזר'!$C$3)/('רשימות עזר'!$D$3)</f>
        <v>0.50476190476190474</v>
      </c>
      <c r="J344" s="39">
        <f>($CN344-'רשימות עזר'!$C$4)/('רשימות עזר'!$D$4)</f>
        <v>-0.52191235059760976</v>
      </c>
      <c r="K344" s="40">
        <f>($CO344-'רשימות עזר'!$C$5)/('רשימות עזר'!$D$5)</f>
        <v>-0.78571428571428592</v>
      </c>
      <c r="L344" s="41">
        <f>($CP344-'רשימות עזר'!$C$6)/('רשימות עזר'!$D$6)</f>
        <v>1.2021276595744683</v>
      </c>
      <c r="M344" s="42">
        <f>(CQ344-'רשימות עזר'!$C$7)/('רשימות עזר'!$D$7)</f>
        <v>6.97384806973851E-2</v>
      </c>
      <c r="N344" s="73">
        <f t="shared" si="40"/>
        <v>0.60486924034869261</v>
      </c>
      <c r="O344">
        <v>1</v>
      </c>
      <c r="P344">
        <v>5</v>
      </c>
      <c r="Q344" t="s">
        <v>64</v>
      </c>
      <c r="R344" s="4">
        <v>6</v>
      </c>
      <c r="S344" s="4">
        <v>3</v>
      </c>
      <c r="T344" s="4">
        <v>3</v>
      </c>
      <c r="U344" s="4">
        <v>6</v>
      </c>
      <c r="V344" s="4">
        <v>5</v>
      </c>
      <c r="W344" s="4">
        <v>8</v>
      </c>
      <c r="X344" s="4">
        <v>5</v>
      </c>
      <c r="Y344" s="4">
        <v>2</v>
      </c>
      <c r="Z344" s="4">
        <v>1</v>
      </c>
      <c r="AA344" s="4">
        <v>3</v>
      </c>
      <c r="AB344" s="4">
        <v>1</v>
      </c>
      <c r="AC344" s="4">
        <v>4</v>
      </c>
      <c r="AD344" s="4">
        <v>4</v>
      </c>
      <c r="AE344" s="4">
        <v>3</v>
      </c>
      <c r="AF344" s="4">
        <v>6</v>
      </c>
      <c r="AG344" s="6">
        <v>2</v>
      </c>
      <c r="AH344" s="12">
        <v>3</v>
      </c>
      <c r="AI344" s="6">
        <v>2</v>
      </c>
      <c r="AJ344" s="10">
        <v>2</v>
      </c>
      <c r="AK344" s="6">
        <v>2</v>
      </c>
      <c r="AL344" s="8">
        <v>1</v>
      </c>
      <c r="AM344" s="14">
        <v>3</v>
      </c>
      <c r="AN344" s="6">
        <v>2</v>
      </c>
      <c r="AO344" s="12">
        <v>3</v>
      </c>
      <c r="AP344" s="6">
        <v>2</v>
      </c>
      <c r="AQ344" s="10">
        <v>2</v>
      </c>
      <c r="AR344" s="6">
        <v>3</v>
      </c>
      <c r="AS344" s="8">
        <v>2</v>
      </c>
      <c r="AT344" s="14">
        <v>2</v>
      </c>
      <c r="AU344" s="6">
        <v>1</v>
      </c>
      <c r="AV344" s="12">
        <v>4</v>
      </c>
      <c r="AW344" s="6">
        <v>2</v>
      </c>
      <c r="AX344" s="10">
        <v>1</v>
      </c>
      <c r="AY344" s="6">
        <v>2</v>
      </c>
      <c r="AZ344" s="8">
        <v>2</v>
      </c>
      <c r="BA344" s="14">
        <v>3</v>
      </c>
      <c r="BB344" s="6">
        <v>1</v>
      </c>
      <c r="BC344" s="12">
        <v>3</v>
      </c>
      <c r="BD344" s="6">
        <v>2</v>
      </c>
      <c r="BE344" s="10">
        <v>2</v>
      </c>
      <c r="BF344" s="6">
        <v>2</v>
      </c>
      <c r="BG344" s="8">
        <v>2</v>
      </c>
      <c r="BH344" s="14">
        <v>4</v>
      </c>
      <c r="BI344" s="6">
        <v>2</v>
      </c>
      <c r="BJ344" s="12">
        <v>3</v>
      </c>
      <c r="BK344" s="6">
        <v>3</v>
      </c>
      <c r="BL344" s="10">
        <v>1</v>
      </c>
      <c r="BM344" s="6">
        <v>1</v>
      </c>
      <c r="BN344" s="8">
        <v>1</v>
      </c>
      <c r="BO344" s="14">
        <v>3</v>
      </c>
      <c r="BP344" s="6">
        <v>1</v>
      </c>
      <c r="BQ344" s="12">
        <v>3</v>
      </c>
      <c r="BR344" s="6">
        <v>2</v>
      </c>
      <c r="BS344" s="10">
        <v>1</v>
      </c>
      <c r="BT344" s="6">
        <v>1</v>
      </c>
      <c r="BU344" s="8">
        <v>1</v>
      </c>
      <c r="BV344" s="14">
        <v>3</v>
      </c>
      <c r="BW344" s="6">
        <v>4</v>
      </c>
      <c r="BX344" s="12">
        <v>2</v>
      </c>
      <c r="BY344" s="6">
        <v>2</v>
      </c>
      <c r="BZ344" s="10">
        <v>2</v>
      </c>
      <c r="CA344" s="6">
        <v>2</v>
      </c>
      <c r="CB344" s="8">
        <v>1</v>
      </c>
      <c r="CC344" s="14">
        <v>4</v>
      </c>
      <c r="CD344" s="6">
        <v>1</v>
      </c>
      <c r="CE344" s="12">
        <v>3</v>
      </c>
      <c r="CF344" s="6">
        <v>2</v>
      </c>
      <c r="CG344" s="10">
        <v>2</v>
      </c>
      <c r="CH344" s="6">
        <v>1</v>
      </c>
      <c r="CI344" s="8">
        <v>2</v>
      </c>
      <c r="CJ344" s="14">
        <v>4</v>
      </c>
      <c r="CK344" s="58">
        <f t="shared" si="41"/>
        <v>60</v>
      </c>
      <c r="CL344" s="59">
        <f t="shared" si="42"/>
        <v>43</v>
      </c>
      <c r="CM344" s="60">
        <f t="shared" si="43"/>
        <v>24</v>
      </c>
      <c r="CN344" s="61">
        <f t="shared" si="44"/>
        <v>13</v>
      </c>
      <c r="CO344" s="62">
        <f t="shared" si="45"/>
        <v>12</v>
      </c>
      <c r="CP344" s="63">
        <f t="shared" si="46"/>
        <v>26</v>
      </c>
      <c r="CQ344" s="64">
        <f t="shared" si="47"/>
        <v>120</v>
      </c>
    </row>
    <row r="345" spans="1:95" x14ac:dyDescent="0.25">
      <c r="A345" s="1">
        <v>42022.210277777776</v>
      </c>
      <c r="B345" t="s">
        <v>561</v>
      </c>
      <c r="C345" t="s">
        <v>561</v>
      </c>
      <c r="D345" t="s">
        <v>428</v>
      </c>
      <c r="E345" t="s">
        <v>562</v>
      </c>
      <c r="F345" t="s">
        <v>86</v>
      </c>
      <c r="G345" s="29">
        <f>(SUM(R345:AF345)-'רשימות עזר'!$C$8)/'רשימות עזר'!$D$8</f>
        <v>1.2066666666666668</v>
      </c>
      <c r="H345" s="37">
        <f>(SUM(AG345+AI345+AK345+AN345+AP345+AR345+AU345+AW345+BB345+BD345+BF345+BI345+BK345+BM345+BP345+BR345+BT345+BW345+BY345+CA345+CD345+CF345+CH345)-'רשימות עזר'!$C$2)/'רשימות עזר'!$D$2</f>
        <v>0.36734693877551067</v>
      </c>
      <c r="I345" s="38">
        <f>($CM345-'רשימות עזר'!$C$3)/('רשימות עזר'!$D$3)</f>
        <v>0.50476190476190474</v>
      </c>
      <c r="J345" s="39">
        <f>($CN345-'רשימות עזר'!$C$4)/('רשימות עזר'!$D$4)</f>
        <v>-0.12350597609561774</v>
      </c>
      <c r="K345" s="40">
        <f>($CO345-'רשימות עזר'!$C$5)/('רשימות עזר'!$D$5)</f>
        <v>0.57482993197278898</v>
      </c>
      <c r="L345" s="41">
        <f>($CP345-'רשימות עזר'!$C$6)/('רשימות עזר'!$D$6)</f>
        <v>0.49290780141843993</v>
      </c>
      <c r="M345" s="42">
        <f>(CQ345-'רשימות עזר'!$C$7)/('רשימות עזר'!$D$7)</f>
        <v>0.94146948941469522</v>
      </c>
      <c r="N345" s="73">
        <f t="shared" si="40"/>
        <v>1.0740680780406811</v>
      </c>
      <c r="O345">
        <v>6</v>
      </c>
      <c r="P345">
        <v>8</v>
      </c>
      <c r="Q345" t="b">
        <v>0</v>
      </c>
      <c r="R345" s="4">
        <v>3</v>
      </c>
      <c r="S345" s="4">
        <v>2</v>
      </c>
      <c r="T345" s="4">
        <v>7</v>
      </c>
      <c r="U345" s="4">
        <v>7</v>
      </c>
      <c r="V345" s="4">
        <v>5</v>
      </c>
      <c r="W345" s="4">
        <v>6</v>
      </c>
      <c r="X345" s="4">
        <v>3</v>
      </c>
      <c r="Y345" s="4">
        <v>3</v>
      </c>
      <c r="Z345" s="4">
        <v>2</v>
      </c>
      <c r="AA345" s="4">
        <v>8</v>
      </c>
      <c r="AB345" s="4">
        <v>3</v>
      </c>
      <c r="AC345" s="4">
        <v>3</v>
      </c>
      <c r="AD345" s="4">
        <v>2</v>
      </c>
      <c r="AE345" s="4">
        <v>4</v>
      </c>
      <c r="AF345" s="4">
        <v>3</v>
      </c>
      <c r="AG345" s="6">
        <v>4</v>
      </c>
      <c r="AH345" s="12">
        <v>3</v>
      </c>
      <c r="AI345" s="6">
        <v>2</v>
      </c>
      <c r="AJ345" s="10">
        <v>1</v>
      </c>
      <c r="AK345" s="6">
        <v>3</v>
      </c>
      <c r="AL345" s="8">
        <v>2</v>
      </c>
      <c r="AM345" s="14">
        <v>3</v>
      </c>
      <c r="AN345" s="6">
        <v>1</v>
      </c>
      <c r="AO345" s="12">
        <v>3</v>
      </c>
      <c r="AP345" s="6">
        <v>2</v>
      </c>
      <c r="AQ345" s="10">
        <v>2</v>
      </c>
      <c r="AR345" s="6">
        <v>2</v>
      </c>
      <c r="AS345" s="8">
        <v>2</v>
      </c>
      <c r="AT345" s="14">
        <v>2</v>
      </c>
      <c r="AU345" s="6">
        <v>1</v>
      </c>
      <c r="AV345" s="12">
        <v>4</v>
      </c>
      <c r="AW345" s="6">
        <v>2</v>
      </c>
      <c r="AX345" s="10">
        <v>1</v>
      </c>
      <c r="AY345" s="6">
        <v>1</v>
      </c>
      <c r="AZ345" s="8">
        <v>2</v>
      </c>
      <c r="BA345" s="14">
        <v>3</v>
      </c>
      <c r="BB345" s="6">
        <v>2</v>
      </c>
      <c r="BC345" s="12">
        <v>3</v>
      </c>
      <c r="BD345" s="6">
        <v>2</v>
      </c>
      <c r="BE345" s="10">
        <v>2</v>
      </c>
      <c r="BF345" s="6">
        <v>2</v>
      </c>
      <c r="BG345" s="8">
        <v>2</v>
      </c>
      <c r="BH345" s="14">
        <v>3</v>
      </c>
      <c r="BI345" s="6">
        <v>2</v>
      </c>
      <c r="BJ345" s="12">
        <v>3</v>
      </c>
      <c r="BK345" s="6">
        <v>3</v>
      </c>
      <c r="BL345" s="10">
        <v>1</v>
      </c>
      <c r="BM345" s="6">
        <v>1</v>
      </c>
      <c r="BN345" s="8">
        <v>2</v>
      </c>
      <c r="BO345" s="14">
        <v>4</v>
      </c>
      <c r="BP345" s="6">
        <v>2</v>
      </c>
      <c r="BQ345" s="12">
        <v>4</v>
      </c>
      <c r="BR345" s="6">
        <v>2</v>
      </c>
      <c r="BS345" s="10">
        <v>2</v>
      </c>
      <c r="BT345" s="6">
        <v>2</v>
      </c>
      <c r="BU345" s="8">
        <v>2</v>
      </c>
      <c r="BV345" s="14">
        <v>3</v>
      </c>
      <c r="BW345" s="6">
        <v>2</v>
      </c>
      <c r="BX345" s="12">
        <v>2</v>
      </c>
      <c r="BY345" s="6">
        <v>2</v>
      </c>
      <c r="BZ345" s="10">
        <v>2</v>
      </c>
      <c r="CA345" s="6">
        <v>2</v>
      </c>
      <c r="CB345" s="8">
        <v>2</v>
      </c>
      <c r="CC345" s="14">
        <v>3</v>
      </c>
      <c r="CD345" s="6">
        <v>3</v>
      </c>
      <c r="CE345" s="12">
        <v>2</v>
      </c>
      <c r="CF345" s="6">
        <v>2</v>
      </c>
      <c r="CG345" s="10">
        <v>3</v>
      </c>
      <c r="CH345" s="6">
        <v>2</v>
      </c>
      <c r="CI345" s="8">
        <v>2</v>
      </c>
      <c r="CJ345" s="14">
        <v>3</v>
      </c>
      <c r="CK345" s="58">
        <f t="shared" si="41"/>
        <v>61</v>
      </c>
      <c r="CL345" s="59">
        <f t="shared" si="42"/>
        <v>48</v>
      </c>
      <c r="CM345" s="60">
        <f t="shared" si="43"/>
        <v>24</v>
      </c>
      <c r="CN345" s="61">
        <f t="shared" si="44"/>
        <v>14</v>
      </c>
      <c r="CO345" s="62">
        <f t="shared" si="45"/>
        <v>16</v>
      </c>
      <c r="CP345" s="63">
        <f t="shared" si="46"/>
        <v>24</v>
      </c>
      <c r="CQ345" s="64">
        <f t="shared" si="47"/>
        <v>127</v>
      </c>
    </row>
    <row r="346" spans="1:95" x14ac:dyDescent="0.25">
      <c r="A346" s="1">
        <v>42022.261921296296</v>
      </c>
      <c r="B346" t="s">
        <v>563</v>
      </c>
      <c r="C346" t="s">
        <v>563</v>
      </c>
      <c r="D346" t="s">
        <v>428</v>
      </c>
      <c r="E346" t="s">
        <v>564</v>
      </c>
      <c r="F346" t="s">
        <v>86</v>
      </c>
      <c r="G346" s="29">
        <f>(SUM(R346:AF346)-'רשימות עזר'!$C$8)/'רשימות עזר'!$D$8</f>
        <v>-0.72666666666666657</v>
      </c>
      <c r="H346" s="37">
        <f>(SUM(AG346+AI346+AK346+AN346+AP346+AR346+AU346+AW346+BB346+BD346+BF346+BI346+BK346+BM346+BP346+BR346+BT346+BW346+BY346+CA346+CD346+CF346+CH346)-'רשימות עזר'!$C$2)/'רשימות עזר'!$D$2</f>
        <v>0.36734693877551067</v>
      </c>
      <c r="I346" s="38">
        <f>($CM346-'רשימות עזר'!$C$3)/('רשימות עזר'!$D$3)</f>
        <v>0.50476190476190474</v>
      </c>
      <c r="J346" s="39">
        <f>($CN346-'רשימות עזר'!$C$4)/('רשימות עזר'!$D$4)</f>
        <v>0.67330677290836638</v>
      </c>
      <c r="K346" s="40">
        <f>($CO346-'רשימות עזר'!$C$5)/('רשימות עזר'!$D$5)</f>
        <v>0.57482993197278898</v>
      </c>
      <c r="L346" s="41">
        <f>($CP346-'רשימות עזר'!$C$6)/('רשימות עזר'!$D$6)</f>
        <v>-0.21631205673758847</v>
      </c>
      <c r="M346" s="42">
        <f>(CQ346-'רשימות עזר'!$C$7)/('רשימות עזר'!$D$7)</f>
        <v>0.94146948941469522</v>
      </c>
      <c r="N346" s="73">
        <f t="shared" si="40"/>
        <v>0.10740141137401432</v>
      </c>
      <c r="O346">
        <v>1</v>
      </c>
      <c r="P346">
        <v>7</v>
      </c>
      <c r="Q346" t="b">
        <v>0</v>
      </c>
      <c r="R346" s="4">
        <v>3</v>
      </c>
      <c r="S346" s="4">
        <v>1</v>
      </c>
      <c r="T346" s="4">
        <v>1</v>
      </c>
      <c r="U346" s="4">
        <v>3</v>
      </c>
      <c r="V346" s="4">
        <v>2</v>
      </c>
      <c r="W346" s="4">
        <v>2</v>
      </c>
      <c r="X346" s="4">
        <v>8</v>
      </c>
      <c r="Y346" s="4">
        <v>1</v>
      </c>
      <c r="Z346" s="4">
        <v>1</v>
      </c>
      <c r="AA346" s="4">
        <v>1</v>
      </c>
      <c r="AB346" s="4">
        <v>2</v>
      </c>
      <c r="AC346" s="4">
        <v>2</v>
      </c>
      <c r="AD346" s="4">
        <v>1</v>
      </c>
      <c r="AE346" s="4">
        <v>2</v>
      </c>
      <c r="AF346" s="4">
        <v>2</v>
      </c>
      <c r="AG346" s="6">
        <v>2</v>
      </c>
      <c r="AH346" s="12">
        <v>3</v>
      </c>
      <c r="AI346" s="6">
        <v>1</v>
      </c>
      <c r="AJ346" s="10">
        <v>2</v>
      </c>
      <c r="AK346" s="6">
        <v>3</v>
      </c>
      <c r="AL346" s="8">
        <v>2</v>
      </c>
      <c r="AM346" s="14">
        <v>3</v>
      </c>
      <c r="AN346" s="6">
        <v>2</v>
      </c>
      <c r="AO346" s="12">
        <v>3</v>
      </c>
      <c r="AP346" s="6">
        <v>2</v>
      </c>
      <c r="AQ346" s="10">
        <v>2</v>
      </c>
      <c r="AR346" s="6">
        <v>2</v>
      </c>
      <c r="AS346" s="8">
        <v>2</v>
      </c>
      <c r="AT346" s="14">
        <v>2</v>
      </c>
      <c r="AU346" s="6">
        <v>2</v>
      </c>
      <c r="AV346" s="12">
        <v>3</v>
      </c>
      <c r="AW346" s="6">
        <v>2</v>
      </c>
      <c r="AX346" s="10">
        <v>2</v>
      </c>
      <c r="AY346" s="6">
        <v>1</v>
      </c>
      <c r="AZ346" s="8">
        <v>2</v>
      </c>
      <c r="BA346" s="14">
        <v>3</v>
      </c>
      <c r="BB346" s="6">
        <v>2</v>
      </c>
      <c r="BC346" s="12">
        <v>3</v>
      </c>
      <c r="BD346" s="6">
        <v>2</v>
      </c>
      <c r="BE346" s="10">
        <v>2</v>
      </c>
      <c r="BF346" s="6">
        <v>2</v>
      </c>
      <c r="BG346" s="8">
        <v>2</v>
      </c>
      <c r="BH346" s="14">
        <v>3</v>
      </c>
      <c r="BI346" s="6">
        <v>3</v>
      </c>
      <c r="BJ346" s="12">
        <v>3</v>
      </c>
      <c r="BK346" s="6">
        <v>3</v>
      </c>
      <c r="BL346" s="10">
        <v>2</v>
      </c>
      <c r="BM346" s="6">
        <v>1</v>
      </c>
      <c r="BN346" s="8">
        <v>2</v>
      </c>
      <c r="BO346" s="14">
        <v>3</v>
      </c>
      <c r="BP346" s="6">
        <v>2</v>
      </c>
      <c r="BQ346" s="12">
        <v>3</v>
      </c>
      <c r="BR346" s="6">
        <v>2</v>
      </c>
      <c r="BS346" s="10">
        <v>2</v>
      </c>
      <c r="BT346" s="6">
        <v>2</v>
      </c>
      <c r="BU346" s="8">
        <v>2</v>
      </c>
      <c r="BV346" s="14">
        <v>2</v>
      </c>
      <c r="BW346" s="6">
        <v>3</v>
      </c>
      <c r="BX346" s="12">
        <v>3</v>
      </c>
      <c r="BY346" s="6">
        <v>2</v>
      </c>
      <c r="BZ346" s="10">
        <v>2</v>
      </c>
      <c r="CA346" s="6">
        <v>2</v>
      </c>
      <c r="CB346" s="8">
        <v>2</v>
      </c>
      <c r="CC346" s="14">
        <v>3</v>
      </c>
      <c r="CD346" s="6">
        <v>2</v>
      </c>
      <c r="CE346" s="12">
        <v>3</v>
      </c>
      <c r="CF346" s="6">
        <v>2</v>
      </c>
      <c r="CG346" s="10">
        <v>2</v>
      </c>
      <c r="CH346" s="6">
        <v>2</v>
      </c>
      <c r="CI346" s="8">
        <v>2</v>
      </c>
      <c r="CJ346" s="14">
        <v>3</v>
      </c>
      <c r="CK346" s="58">
        <f t="shared" si="41"/>
        <v>32</v>
      </c>
      <c r="CL346" s="59">
        <f t="shared" si="42"/>
        <v>48</v>
      </c>
      <c r="CM346" s="60">
        <f t="shared" si="43"/>
        <v>24</v>
      </c>
      <c r="CN346" s="61">
        <f t="shared" si="44"/>
        <v>16</v>
      </c>
      <c r="CO346" s="62">
        <f t="shared" si="45"/>
        <v>16</v>
      </c>
      <c r="CP346" s="63">
        <f t="shared" si="46"/>
        <v>22</v>
      </c>
      <c r="CQ346" s="64">
        <f t="shared" si="47"/>
        <v>127</v>
      </c>
    </row>
    <row r="347" spans="1:95" x14ac:dyDescent="0.25">
      <c r="A347" s="1">
        <v>42022.342997685184</v>
      </c>
      <c r="B347" t="s">
        <v>565</v>
      </c>
      <c r="C347" t="s">
        <v>565</v>
      </c>
      <c r="D347" t="s">
        <v>428</v>
      </c>
      <c r="E347" t="s">
        <v>566</v>
      </c>
      <c r="F347" t="s">
        <v>86</v>
      </c>
      <c r="G347" s="29">
        <f>(SUM(R347:AF347)-'רשימות עזר'!$C$8)/'רשימות עזר'!$D$8</f>
        <v>6.6666666666667616E-3</v>
      </c>
      <c r="H347" s="37">
        <f>(SUM(AG347+AI347+AK347+AN347+AP347+AR347+AU347+AW347+BB347+BD347+BF347+BI347+BK347+BM347+BP347+BR347+BT347+BW347+BY347+CA347+CD347+CF347+CH347)-'רשימות עזר'!$C$2)/'רשימות עזר'!$D$2</f>
        <v>-0.36151603498542229</v>
      </c>
      <c r="I347" s="38">
        <f>($CM347-'רשימות עזר'!$C$3)/('רשימות עזר'!$D$3)</f>
        <v>-0.44761904761904769</v>
      </c>
      <c r="J347" s="39">
        <f>($CN347-'רשימות עזר'!$C$4)/('רשימות עזר'!$D$4)</f>
        <v>1.0717131474103585</v>
      </c>
      <c r="K347" s="40">
        <f>($CO347-'רשימות עזר'!$C$5)/('רשימות עזר'!$D$5)</f>
        <v>0.23469387755102025</v>
      </c>
      <c r="L347" s="41">
        <f>($CP347-'רשימות עזר'!$C$6)/('רשימות עזר'!$D$6)</f>
        <v>-0.21631205673758847</v>
      </c>
      <c r="M347" s="42">
        <f>(CQ347-'רשימות עזר'!$C$7)/('רשימות עזר'!$D$7)</f>
        <v>6.97384806973851E-2</v>
      </c>
      <c r="N347" s="73">
        <f t="shared" si="40"/>
        <v>3.8202573682025932E-2</v>
      </c>
      <c r="O347">
        <v>1</v>
      </c>
      <c r="P347">
        <v>8</v>
      </c>
      <c r="Q347" t="b">
        <v>0</v>
      </c>
      <c r="R347" s="4">
        <v>2</v>
      </c>
      <c r="S347" s="4">
        <v>1</v>
      </c>
      <c r="T347" s="4">
        <v>1</v>
      </c>
      <c r="U347" s="4">
        <v>1</v>
      </c>
      <c r="V347" s="4">
        <v>2</v>
      </c>
      <c r="W347" s="4">
        <v>2</v>
      </c>
      <c r="X347" s="4">
        <v>2</v>
      </c>
      <c r="Y347" s="4">
        <v>5</v>
      </c>
      <c r="Z347" s="4">
        <v>1</v>
      </c>
      <c r="AA347" s="4">
        <v>8</v>
      </c>
      <c r="AB347" s="4">
        <v>1</v>
      </c>
      <c r="AC347" s="4">
        <v>2</v>
      </c>
      <c r="AD347" s="4">
        <v>2</v>
      </c>
      <c r="AE347" s="4">
        <v>5</v>
      </c>
      <c r="AF347" s="4">
        <v>8</v>
      </c>
      <c r="AG347" s="6">
        <v>3</v>
      </c>
      <c r="AH347" s="12">
        <v>3</v>
      </c>
      <c r="AI347" s="6">
        <v>3</v>
      </c>
      <c r="AJ347" s="10">
        <v>2</v>
      </c>
      <c r="AK347" s="6">
        <v>2</v>
      </c>
      <c r="AL347" s="8">
        <v>2</v>
      </c>
      <c r="AM347" s="14">
        <v>3</v>
      </c>
      <c r="AN347" s="6">
        <v>2</v>
      </c>
      <c r="AO347" s="12">
        <v>3</v>
      </c>
      <c r="AP347" s="6">
        <v>2</v>
      </c>
      <c r="AQ347" s="10">
        <v>2</v>
      </c>
      <c r="AR347" s="6">
        <v>1</v>
      </c>
      <c r="AS347" s="8">
        <v>1</v>
      </c>
      <c r="AT347" s="14">
        <v>1</v>
      </c>
      <c r="AU347" s="6">
        <v>1</v>
      </c>
      <c r="AV347" s="12">
        <v>3</v>
      </c>
      <c r="AW347" s="6">
        <v>2</v>
      </c>
      <c r="AX347" s="10">
        <v>2</v>
      </c>
      <c r="AY347" s="6">
        <v>2</v>
      </c>
      <c r="AZ347" s="8">
        <v>1</v>
      </c>
      <c r="BA347" s="14">
        <v>3</v>
      </c>
      <c r="BB347" s="6">
        <v>2</v>
      </c>
      <c r="BC347" s="12">
        <v>3</v>
      </c>
      <c r="BD347" s="6">
        <v>1</v>
      </c>
      <c r="BE347" s="10">
        <v>2</v>
      </c>
      <c r="BF347" s="6">
        <v>2</v>
      </c>
      <c r="BG347" s="8">
        <v>3</v>
      </c>
      <c r="BH347" s="14">
        <v>3</v>
      </c>
      <c r="BI347" s="6">
        <v>1</v>
      </c>
      <c r="BJ347" s="12">
        <v>3</v>
      </c>
      <c r="BK347" s="6">
        <v>2</v>
      </c>
      <c r="BL347" s="10">
        <v>2</v>
      </c>
      <c r="BM347" s="6">
        <v>2</v>
      </c>
      <c r="BN347" s="8">
        <v>2</v>
      </c>
      <c r="BO347" s="14">
        <v>4</v>
      </c>
      <c r="BP347" s="6">
        <v>1</v>
      </c>
      <c r="BQ347" s="12">
        <v>2</v>
      </c>
      <c r="BR347" s="6">
        <v>3</v>
      </c>
      <c r="BS347" s="10">
        <v>3</v>
      </c>
      <c r="BT347" s="6">
        <v>2</v>
      </c>
      <c r="BU347" s="8">
        <v>2</v>
      </c>
      <c r="BV347" s="14">
        <v>3</v>
      </c>
      <c r="BW347" s="6">
        <v>1</v>
      </c>
      <c r="BX347" s="12">
        <v>2</v>
      </c>
      <c r="BY347" s="6">
        <v>3</v>
      </c>
      <c r="BZ347" s="10">
        <v>2</v>
      </c>
      <c r="CA347" s="6">
        <v>2</v>
      </c>
      <c r="CB347" s="8">
        <v>2</v>
      </c>
      <c r="CC347" s="14">
        <v>2</v>
      </c>
      <c r="CD347" s="6">
        <v>2</v>
      </c>
      <c r="CE347" s="12">
        <v>2</v>
      </c>
      <c r="CF347" s="6">
        <v>2</v>
      </c>
      <c r="CG347" s="10">
        <v>2</v>
      </c>
      <c r="CH347" s="6">
        <v>1</v>
      </c>
      <c r="CI347" s="8">
        <v>2</v>
      </c>
      <c r="CJ347" s="14">
        <v>3</v>
      </c>
      <c r="CK347" s="58">
        <f t="shared" si="41"/>
        <v>43</v>
      </c>
      <c r="CL347" s="59">
        <f t="shared" si="42"/>
        <v>43</v>
      </c>
      <c r="CM347" s="60">
        <f t="shared" si="43"/>
        <v>21</v>
      </c>
      <c r="CN347" s="61">
        <f t="shared" si="44"/>
        <v>17</v>
      </c>
      <c r="CO347" s="62">
        <f t="shared" si="45"/>
        <v>15</v>
      </c>
      <c r="CP347" s="63">
        <f t="shared" si="46"/>
        <v>22</v>
      </c>
      <c r="CQ347" s="64">
        <f t="shared" si="47"/>
        <v>120</v>
      </c>
    </row>
    <row r="348" spans="1:95" x14ac:dyDescent="0.25">
      <c r="A348" s="1">
        <v>42023.466504629629</v>
      </c>
      <c r="B348" t="s">
        <v>569</v>
      </c>
      <c r="C348" t="s">
        <v>569</v>
      </c>
      <c r="D348" t="s">
        <v>428</v>
      </c>
      <c r="E348" t="s">
        <v>570</v>
      </c>
      <c r="F348" t="s">
        <v>86</v>
      </c>
      <c r="G348" s="29">
        <f>(SUM(R348:AF348)-'רשימות עזר'!$C$8)/'רשימות עזר'!$D$8</f>
        <v>-1.26</v>
      </c>
      <c r="H348" s="37">
        <f>(SUM(AG348+AI348+AK348+AN348+AP348+AR348+AU348+AW348+BB348+BD348+BF348+BI348+BK348+BM348+BP348+BR348+BT348+BW348+BY348+CA348+CD348+CF348+CH348)-'רשימות עזר'!$C$2)/'רשימות עזר'!$D$2</f>
        <v>-1.6734693877551015</v>
      </c>
      <c r="I348" s="38">
        <f>($CM348-'רשימות עזר'!$C$3)/('רשימות עזר'!$D$3)</f>
        <v>1.1396825396825396</v>
      </c>
      <c r="J348" s="39">
        <f>($CN348-'רשימות עזר'!$C$4)/('רשימות עזר'!$D$4)</f>
        <v>-1.7171314741035859</v>
      </c>
      <c r="K348" s="40">
        <f>($CO348-'רשימות עזר'!$C$5)/('רשימות עזר'!$D$5)</f>
        <v>1.9353741496598638</v>
      </c>
      <c r="L348" s="41">
        <f>($CP348-'רשימות עזר'!$C$6)/('רשימות עזר'!$D$6)</f>
        <v>1.2021276595744683</v>
      </c>
      <c r="M348" s="42">
        <f>(CQ348-'רשימות עזר'!$C$7)/('רשימות עזר'!$D$7)</f>
        <v>-0.30386052303860495</v>
      </c>
      <c r="N348" s="73">
        <f t="shared" si="40"/>
        <v>-0.78193026151930245</v>
      </c>
      <c r="O348">
        <v>3</v>
      </c>
      <c r="P348">
        <v>8</v>
      </c>
      <c r="Q348" t="b">
        <v>0</v>
      </c>
      <c r="R348" s="4">
        <v>1</v>
      </c>
      <c r="S348" s="4">
        <v>1</v>
      </c>
      <c r="T348" s="4">
        <v>1</v>
      </c>
      <c r="U348" s="4">
        <v>3</v>
      </c>
      <c r="V348" s="4">
        <v>1</v>
      </c>
      <c r="W348" s="4">
        <v>1</v>
      </c>
      <c r="X348" s="4">
        <v>1</v>
      </c>
      <c r="Y348" s="4">
        <v>1</v>
      </c>
      <c r="Z348" s="4">
        <v>1</v>
      </c>
      <c r="AA348" s="4">
        <v>1</v>
      </c>
      <c r="AB348" s="4">
        <v>1</v>
      </c>
      <c r="AC348" s="4">
        <v>5</v>
      </c>
      <c r="AD348" s="4">
        <v>2</v>
      </c>
      <c r="AE348" s="4">
        <v>2</v>
      </c>
      <c r="AF348" s="4">
        <v>2</v>
      </c>
      <c r="AG348" s="6">
        <v>4</v>
      </c>
      <c r="AH348" s="12">
        <v>4</v>
      </c>
      <c r="AI348" s="6">
        <v>1</v>
      </c>
      <c r="AJ348" s="10">
        <v>2</v>
      </c>
      <c r="AK348" s="6">
        <v>2</v>
      </c>
      <c r="AL348" s="8">
        <v>2</v>
      </c>
      <c r="AM348" s="14">
        <v>4</v>
      </c>
      <c r="AN348" s="6">
        <v>1</v>
      </c>
      <c r="AO348" s="12">
        <v>1</v>
      </c>
      <c r="AP348" s="6">
        <v>2</v>
      </c>
      <c r="AQ348" s="10">
        <v>1</v>
      </c>
      <c r="AR348" s="6">
        <v>1</v>
      </c>
      <c r="AS348" s="8">
        <v>2</v>
      </c>
      <c r="AT348" s="14">
        <v>2</v>
      </c>
      <c r="AU348" s="6">
        <v>1</v>
      </c>
      <c r="AV348" s="12">
        <v>4</v>
      </c>
      <c r="AW348" s="6">
        <v>3</v>
      </c>
      <c r="AX348" s="10">
        <v>1</v>
      </c>
      <c r="AY348" s="6">
        <v>1</v>
      </c>
      <c r="AZ348" s="8">
        <v>4</v>
      </c>
      <c r="BA348" s="14">
        <v>4</v>
      </c>
      <c r="BB348" s="6">
        <v>2</v>
      </c>
      <c r="BC348" s="12">
        <v>4</v>
      </c>
      <c r="BD348" s="6">
        <v>1</v>
      </c>
      <c r="BE348" s="10">
        <v>1</v>
      </c>
      <c r="BF348" s="6">
        <v>1</v>
      </c>
      <c r="BG348" s="8">
        <v>3</v>
      </c>
      <c r="BH348" s="14">
        <v>3</v>
      </c>
      <c r="BI348" s="6">
        <v>1</v>
      </c>
      <c r="BJ348" s="12">
        <v>4</v>
      </c>
      <c r="BK348" s="6">
        <v>3</v>
      </c>
      <c r="BL348" s="10">
        <v>2</v>
      </c>
      <c r="BM348" s="6">
        <v>1</v>
      </c>
      <c r="BN348" s="8">
        <v>2</v>
      </c>
      <c r="BO348" s="14">
        <v>4</v>
      </c>
      <c r="BP348" s="6">
        <v>1</v>
      </c>
      <c r="BQ348" s="12">
        <v>3</v>
      </c>
      <c r="BR348" s="6">
        <v>1</v>
      </c>
      <c r="BS348" s="10">
        <v>1</v>
      </c>
      <c r="BT348" s="6">
        <v>1</v>
      </c>
      <c r="BU348" s="8">
        <v>1</v>
      </c>
      <c r="BV348" s="14">
        <v>2</v>
      </c>
      <c r="BW348" s="6">
        <v>1</v>
      </c>
      <c r="BX348" s="12">
        <v>3</v>
      </c>
      <c r="BY348" s="6">
        <v>1</v>
      </c>
      <c r="BZ348" s="10">
        <v>1</v>
      </c>
      <c r="CA348" s="6">
        <v>1</v>
      </c>
      <c r="CB348" s="8">
        <v>4</v>
      </c>
      <c r="CC348" s="14">
        <v>4</v>
      </c>
      <c r="CD348" s="6">
        <v>1</v>
      </c>
      <c r="CE348" s="12">
        <v>3</v>
      </c>
      <c r="CF348" s="6">
        <v>2</v>
      </c>
      <c r="CG348" s="10">
        <v>1</v>
      </c>
      <c r="CH348" s="6">
        <v>1</v>
      </c>
      <c r="CI348" s="8">
        <v>2</v>
      </c>
      <c r="CJ348" s="14">
        <v>3</v>
      </c>
      <c r="CK348" s="58">
        <f t="shared" si="41"/>
        <v>24</v>
      </c>
      <c r="CL348" s="59">
        <f t="shared" si="42"/>
        <v>34</v>
      </c>
      <c r="CM348" s="60">
        <f t="shared" si="43"/>
        <v>26</v>
      </c>
      <c r="CN348" s="61">
        <f t="shared" si="44"/>
        <v>10</v>
      </c>
      <c r="CO348" s="62">
        <f t="shared" si="45"/>
        <v>20</v>
      </c>
      <c r="CP348" s="63">
        <f t="shared" si="46"/>
        <v>26</v>
      </c>
      <c r="CQ348" s="64">
        <f t="shared" si="47"/>
        <v>117</v>
      </c>
    </row>
    <row r="349" spans="1:95" x14ac:dyDescent="0.25">
      <c r="A349" s="1">
        <v>42045.189386574071</v>
      </c>
      <c r="B349" t="s">
        <v>603</v>
      </c>
      <c r="C349" t="s">
        <v>603</v>
      </c>
      <c r="D349" t="s">
        <v>428</v>
      </c>
      <c r="E349" t="s">
        <v>604</v>
      </c>
      <c r="F349" t="s">
        <v>86</v>
      </c>
      <c r="G349" s="29">
        <f>(SUM(R349:AF349)-'רשימות עזר'!$C$8)/'רשימות עזר'!$D$8</f>
        <v>-0.65999999999999992</v>
      </c>
      <c r="H349" s="37">
        <f>(SUM(AG349+AI349+AK349+AN349+AP349+AR349+AU349+AW349+BB349+BD349+BF349+BI349+BK349+BM349+BP349+BR349+BT349+BW349+BY349+CA349+CD349+CF349+CH349)-'רשימות עזר'!$C$2)/'רשימות עזר'!$D$2</f>
        <v>-2.548104956268221</v>
      </c>
      <c r="I349" s="38">
        <f>($CM349-'רשימות עזר'!$C$3)/('רשימות עזר'!$D$3)</f>
        <v>1.7746031746031745</v>
      </c>
      <c r="J349" s="39">
        <f>($CN349-'רשימות עזר'!$C$4)/('רשימות עזר'!$D$4)</f>
        <v>0.27490039840637431</v>
      </c>
      <c r="K349" s="40">
        <f>($CO349-'רשימות עזר'!$C$5)/('רשימות עזר'!$D$5)</f>
        <v>-2.1462585034013606</v>
      </c>
      <c r="L349" s="41">
        <f>($CP349-'רשימות עזר'!$C$6)/('רשימות עזר'!$D$6)</f>
        <v>1.9113475177304968</v>
      </c>
      <c r="M349" s="42">
        <f>(CQ349-'רשימות עזר'!$C$7)/('רשימות עזר'!$D$7)</f>
        <v>-1.4246575342465753</v>
      </c>
      <c r="N349" s="73">
        <f t="shared" si="40"/>
        <v>-1.0423287671232875</v>
      </c>
      <c r="O349">
        <v>1</v>
      </c>
      <c r="P349">
        <v>5</v>
      </c>
      <c r="Q349" t="s">
        <v>64</v>
      </c>
      <c r="R349" s="4">
        <v>2</v>
      </c>
      <c r="S349" s="4">
        <v>1</v>
      </c>
      <c r="T349" s="4">
        <v>2</v>
      </c>
      <c r="U349" s="4">
        <v>2</v>
      </c>
      <c r="V349" s="4">
        <v>2</v>
      </c>
      <c r="W349" s="4">
        <v>2</v>
      </c>
      <c r="X349" s="4">
        <v>3</v>
      </c>
      <c r="Y349" s="4">
        <v>2</v>
      </c>
      <c r="Z349" s="4">
        <v>2</v>
      </c>
      <c r="AA349" s="4">
        <v>3</v>
      </c>
      <c r="AB349" s="4">
        <v>2</v>
      </c>
      <c r="AC349" s="4">
        <v>2</v>
      </c>
      <c r="AD349" s="4">
        <v>2</v>
      </c>
      <c r="AE349" s="4">
        <v>3</v>
      </c>
      <c r="AF349" s="4">
        <v>3</v>
      </c>
      <c r="AG349" s="6">
        <v>3</v>
      </c>
      <c r="AH349" s="12">
        <v>4</v>
      </c>
      <c r="AI349" s="6">
        <v>1</v>
      </c>
      <c r="AJ349" s="10">
        <v>2</v>
      </c>
      <c r="AK349" s="6">
        <v>1</v>
      </c>
      <c r="AL349" s="8">
        <v>1</v>
      </c>
      <c r="AM349" s="14">
        <v>3</v>
      </c>
      <c r="AN349" s="6">
        <v>1</v>
      </c>
      <c r="AO349" s="12">
        <v>2</v>
      </c>
      <c r="AP349" s="6">
        <v>1</v>
      </c>
      <c r="AQ349" s="10">
        <v>2</v>
      </c>
      <c r="AR349" s="6">
        <v>1</v>
      </c>
      <c r="AS349" s="8">
        <v>1</v>
      </c>
      <c r="AT349" s="14">
        <v>3</v>
      </c>
      <c r="AU349" s="6">
        <v>1</v>
      </c>
      <c r="AV349" s="12">
        <v>4</v>
      </c>
      <c r="AW349" s="6">
        <v>2</v>
      </c>
      <c r="AX349" s="10">
        <v>2</v>
      </c>
      <c r="AY349" s="6">
        <v>1</v>
      </c>
      <c r="AZ349" s="8">
        <v>1</v>
      </c>
      <c r="BA349" s="14">
        <v>4</v>
      </c>
      <c r="BB349" s="6">
        <v>1</v>
      </c>
      <c r="BC349" s="12">
        <v>4</v>
      </c>
      <c r="BD349" s="6">
        <v>1</v>
      </c>
      <c r="BE349" s="10">
        <v>2</v>
      </c>
      <c r="BF349" s="6">
        <v>1</v>
      </c>
      <c r="BG349" s="8">
        <v>1</v>
      </c>
      <c r="BH349" s="14">
        <v>4</v>
      </c>
      <c r="BI349" s="6">
        <v>1</v>
      </c>
      <c r="BJ349" s="12">
        <v>4</v>
      </c>
      <c r="BK349" s="6">
        <v>1</v>
      </c>
      <c r="BL349" s="10">
        <v>2</v>
      </c>
      <c r="BM349" s="6">
        <v>2</v>
      </c>
      <c r="BN349" s="8">
        <v>1</v>
      </c>
      <c r="BO349" s="14">
        <v>4</v>
      </c>
      <c r="BP349" s="6">
        <v>1</v>
      </c>
      <c r="BQ349" s="12">
        <v>4</v>
      </c>
      <c r="BR349" s="6">
        <v>2</v>
      </c>
      <c r="BS349" s="10">
        <v>1</v>
      </c>
      <c r="BT349" s="6">
        <v>1</v>
      </c>
      <c r="BU349" s="8">
        <v>1</v>
      </c>
      <c r="BV349" s="14">
        <v>3</v>
      </c>
      <c r="BW349" s="6">
        <v>1</v>
      </c>
      <c r="BX349" s="12">
        <v>2</v>
      </c>
      <c r="BY349" s="6">
        <v>1</v>
      </c>
      <c r="BZ349" s="10">
        <v>2</v>
      </c>
      <c r="CA349" s="6">
        <v>1</v>
      </c>
      <c r="CB349" s="8">
        <v>1</v>
      </c>
      <c r="CC349" s="14">
        <v>4</v>
      </c>
      <c r="CD349" s="6">
        <v>1</v>
      </c>
      <c r="CE349" s="12">
        <v>4</v>
      </c>
      <c r="CF349" s="6">
        <v>1</v>
      </c>
      <c r="CG349" s="10">
        <v>2</v>
      </c>
      <c r="CH349" s="6">
        <v>1</v>
      </c>
      <c r="CI349" s="8">
        <v>1</v>
      </c>
      <c r="CJ349" s="14">
        <v>3</v>
      </c>
      <c r="CK349" s="58">
        <f t="shared" si="41"/>
        <v>33</v>
      </c>
      <c r="CL349" s="59">
        <f t="shared" si="42"/>
        <v>28</v>
      </c>
      <c r="CM349" s="60">
        <f t="shared" si="43"/>
        <v>28</v>
      </c>
      <c r="CN349" s="61">
        <f t="shared" si="44"/>
        <v>15</v>
      </c>
      <c r="CO349" s="62">
        <f t="shared" si="45"/>
        <v>8</v>
      </c>
      <c r="CP349" s="63">
        <f t="shared" si="46"/>
        <v>28</v>
      </c>
      <c r="CQ349" s="64">
        <f t="shared" si="47"/>
        <v>108</v>
      </c>
    </row>
    <row r="350" spans="1:95" x14ac:dyDescent="0.25">
      <c r="A350" s="1">
        <v>42059.201064814813</v>
      </c>
      <c r="B350" t="s">
        <v>611</v>
      </c>
      <c r="C350" t="s">
        <v>611</v>
      </c>
      <c r="D350" t="s">
        <v>428</v>
      </c>
      <c r="E350" t="s">
        <v>612</v>
      </c>
      <c r="F350" t="s">
        <v>86</v>
      </c>
      <c r="G350" s="29">
        <f>(SUM(R350:AF350)-'רשימות עזר'!$C$8)/'רשימות עזר'!$D$8</f>
        <v>0.40666666666666679</v>
      </c>
      <c r="H350" s="37">
        <f>(SUM(AG350+AI350+AK350+AN350+AP350+AR350+AU350+AW350+BB350+BD350+BF350+BI350+BK350+BM350+BP350+BR350+BT350+BW350+BY350+CA350+CD350+CF350+CH350)-'רשימות עזר'!$C$2)/'רשימות עזר'!$D$2</f>
        <v>1.970845481049563</v>
      </c>
      <c r="I350" s="38">
        <f>($CM350-'רשימות עזר'!$C$3)/('רשימות עזר'!$D$3)</f>
        <v>0.82222222222222219</v>
      </c>
      <c r="J350" s="39">
        <f>($CN350-'רשימות עזר'!$C$4)/('רשימות עזר'!$D$4)</f>
        <v>0.67330677290836638</v>
      </c>
      <c r="K350" s="40">
        <f>($CO350-'רשימות עזר'!$C$5)/('רשימות עזר'!$D$5)</f>
        <v>0.57482993197278898</v>
      </c>
      <c r="L350" s="41">
        <f>($CP350-'רשימות עזר'!$C$6)/('רשימות עזר'!$D$6)</f>
        <v>0.13829787234042573</v>
      </c>
      <c r="M350" s="42">
        <f>(CQ350-'רשימות עזר'!$C$7)/('רשימות עזר'!$D$7)</f>
        <v>2.6849315068493156</v>
      </c>
      <c r="N350" s="73">
        <f t="shared" si="40"/>
        <v>1.5457990867579912</v>
      </c>
      <c r="O350">
        <v>3</v>
      </c>
      <c r="P350">
        <v>7</v>
      </c>
      <c r="Q350" t="b">
        <v>0</v>
      </c>
      <c r="R350" s="4">
        <v>3</v>
      </c>
      <c r="S350" s="4">
        <v>3</v>
      </c>
      <c r="T350" s="4">
        <v>3</v>
      </c>
      <c r="U350" s="4">
        <v>8</v>
      </c>
      <c r="V350" s="4">
        <v>2</v>
      </c>
      <c r="W350" s="4">
        <v>1</v>
      </c>
      <c r="X350" s="4">
        <v>3</v>
      </c>
      <c r="Y350" s="4">
        <v>3</v>
      </c>
      <c r="Z350" s="4">
        <v>3</v>
      </c>
      <c r="AA350" s="4">
        <v>5</v>
      </c>
      <c r="AB350" s="4">
        <v>1</v>
      </c>
      <c r="AC350" s="4">
        <v>3</v>
      </c>
      <c r="AD350" s="4">
        <v>3</v>
      </c>
      <c r="AE350" s="4">
        <v>2</v>
      </c>
      <c r="AF350" s="4">
        <v>6</v>
      </c>
      <c r="AG350" s="6">
        <v>3</v>
      </c>
      <c r="AH350" s="12">
        <v>3</v>
      </c>
      <c r="AI350" s="6">
        <v>3</v>
      </c>
      <c r="AJ350" s="10">
        <v>2</v>
      </c>
      <c r="AK350" s="6">
        <v>2</v>
      </c>
      <c r="AL350" s="8">
        <v>2</v>
      </c>
      <c r="AM350" s="14">
        <v>3</v>
      </c>
      <c r="AN350" s="6">
        <v>3</v>
      </c>
      <c r="AO350" s="12">
        <v>2</v>
      </c>
      <c r="AP350" s="6">
        <v>2</v>
      </c>
      <c r="AQ350" s="10">
        <v>2</v>
      </c>
      <c r="AR350" s="6">
        <v>3</v>
      </c>
      <c r="AS350" s="8">
        <v>2</v>
      </c>
      <c r="AT350" s="14">
        <v>3</v>
      </c>
      <c r="AU350" s="6">
        <v>2</v>
      </c>
      <c r="AV350" s="12">
        <v>3</v>
      </c>
      <c r="AW350" s="6">
        <v>3</v>
      </c>
      <c r="AX350" s="10">
        <v>2</v>
      </c>
      <c r="AY350" s="6">
        <v>2</v>
      </c>
      <c r="AZ350" s="8">
        <v>2</v>
      </c>
      <c r="BA350" s="14">
        <v>3</v>
      </c>
      <c r="BB350" s="6">
        <v>3</v>
      </c>
      <c r="BC350" s="12">
        <v>4</v>
      </c>
      <c r="BD350" s="6">
        <v>3</v>
      </c>
      <c r="BE350" s="10">
        <v>2</v>
      </c>
      <c r="BF350" s="6">
        <v>3</v>
      </c>
      <c r="BG350" s="8">
        <v>2</v>
      </c>
      <c r="BH350" s="14">
        <v>4</v>
      </c>
      <c r="BI350" s="6">
        <v>3</v>
      </c>
      <c r="BJ350" s="12">
        <v>4</v>
      </c>
      <c r="BK350" s="6">
        <v>3</v>
      </c>
      <c r="BL350" s="10">
        <v>2</v>
      </c>
      <c r="BM350" s="6">
        <v>2</v>
      </c>
      <c r="BN350" s="8">
        <v>2</v>
      </c>
      <c r="BO350" s="14">
        <v>3</v>
      </c>
      <c r="BP350" s="6">
        <v>2</v>
      </c>
      <c r="BQ350" s="12">
        <v>3</v>
      </c>
      <c r="BR350" s="6">
        <v>2</v>
      </c>
      <c r="BS350" s="10">
        <v>2</v>
      </c>
      <c r="BT350" s="6">
        <v>3</v>
      </c>
      <c r="BU350" s="8">
        <v>2</v>
      </c>
      <c r="BV350" s="14">
        <v>3</v>
      </c>
      <c r="BW350" s="6">
        <v>2</v>
      </c>
      <c r="BX350" s="12">
        <v>3</v>
      </c>
      <c r="BY350" s="6">
        <v>2</v>
      </c>
      <c r="BZ350" s="10">
        <v>2</v>
      </c>
      <c r="CA350" s="6">
        <v>3</v>
      </c>
      <c r="CB350" s="8">
        <v>2</v>
      </c>
      <c r="CC350" s="14">
        <v>2</v>
      </c>
      <c r="CD350" s="6">
        <v>2</v>
      </c>
      <c r="CE350" s="12">
        <v>3</v>
      </c>
      <c r="CF350" s="6">
        <v>2</v>
      </c>
      <c r="CG350" s="10">
        <v>2</v>
      </c>
      <c r="CH350" s="6">
        <v>3</v>
      </c>
      <c r="CI350" s="8">
        <v>2</v>
      </c>
      <c r="CJ350" s="14">
        <v>2</v>
      </c>
      <c r="CK350" s="58">
        <f t="shared" si="41"/>
        <v>49</v>
      </c>
      <c r="CL350" s="59">
        <f t="shared" si="42"/>
        <v>59</v>
      </c>
      <c r="CM350" s="60">
        <f t="shared" si="43"/>
        <v>25</v>
      </c>
      <c r="CN350" s="61">
        <f t="shared" si="44"/>
        <v>16</v>
      </c>
      <c r="CO350" s="62">
        <f t="shared" si="45"/>
        <v>16</v>
      </c>
      <c r="CP350" s="63">
        <f t="shared" si="46"/>
        <v>23</v>
      </c>
      <c r="CQ350" s="64">
        <f t="shared" si="47"/>
        <v>141</v>
      </c>
    </row>
    <row r="351" spans="1:95" x14ac:dyDescent="0.25">
      <c r="A351" s="1">
        <v>42059.280462962961</v>
      </c>
      <c r="B351" t="s">
        <v>613</v>
      </c>
      <c r="C351" t="s">
        <v>613</v>
      </c>
      <c r="D351" t="s">
        <v>428</v>
      </c>
      <c r="E351" t="s">
        <v>614</v>
      </c>
      <c r="F351" t="s">
        <v>86</v>
      </c>
      <c r="G351" s="29">
        <f>(SUM(R351:AF351)-'רשימות עזר'!$C$8)/'רשימות עזר'!$D$8</f>
        <v>6.6666666666667616E-3</v>
      </c>
      <c r="H351" s="37">
        <f>(SUM(AG351+AI351+AK351+AN351+AP351+AR351+AU351+AW351+BB351+BD351+BF351+BI351+BK351+BM351+BP351+BR351+BT351+BW351+BY351+CA351+CD351+CF351+CH351)-'רשימות עזר'!$C$2)/'רשימות עזר'!$D$2</f>
        <v>-0.79883381924198205</v>
      </c>
      <c r="I351" s="38">
        <f>($CM351-'רשימות עזר'!$C$3)/('רשימות עזר'!$D$3)</f>
        <v>2.0920634920634922</v>
      </c>
      <c r="J351" s="39">
        <f>($CN351-'רשימות עזר'!$C$4)/('רשימות עזר'!$D$4)</f>
        <v>-0.52191235059760976</v>
      </c>
      <c r="K351" s="40">
        <f>($CO351-'רשימות עזר'!$C$5)/('רשימות עזר'!$D$5)</f>
        <v>-0.44557823129251717</v>
      </c>
      <c r="L351" s="41">
        <f>($CP351-'רשימות עזר'!$C$6)/('רשימות עזר'!$D$6)</f>
        <v>0.49290780141843993</v>
      </c>
      <c r="M351" s="42">
        <f>(CQ351-'רשימות עזר'!$C$7)/('רשימות עזר'!$D$7)</f>
        <v>6.97384806973851E-2</v>
      </c>
      <c r="N351" s="73">
        <f t="shared" si="40"/>
        <v>3.8202573682025932E-2</v>
      </c>
      <c r="O351">
        <v>1</v>
      </c>
      <c r="P351">
        <v>8</v>
      </c>
      <c r="Q351" t="b">
        <v>0</v>
      </c>
      <c r="R351" s="4">
        <v>2</v>
      </c>
      <c r="S351" s="4">
        <v>1</v>
      </c>
      <c r="T351" s="4">
        <v>1</v>
      </c>
      <c r="U351" s="4">
        <v>2</v>
      </c>
      <c r="V351" s="4">
        <v>4</v>
      </c>
      <c r="W351" s="4">
        <v>1</v>
      </c>
      <c r="X351" s="4">
        <v>3</v>
      </c>
      <c r="Y351" s="4">
        <v>3</v>
      </c>
      <c r="Z351" s="4">
        <v>1</v>
      </c>
      <c r="AA351" s="4">
        <v>5</v>
      </c>
      <c r="AB351" s="4">
        <v>1</v>
      </c>
      <c r="AC351" s="4">
        <v>4</v>
      </c>
      <c r="AD351" s="4">
        <v>4</v>
      </c>
      <c r="AE351" s="4">
        <v>3</v>
      </c>
      <c r="AF351" s="4">
        <v>8</v>
      </c>
      <c r="AG351" s="6">
        <v>3</v>
      </c>
      <c r="AH351" s="12">
        <v>4</v>
      </c>
      <c r="AI351" s="6">
        <v>1</v>
      </c>
      <c r="AJ351" s="10">
        <v>1</v>
      </c>
      <c r="AK351" s="6">
        <v>2</v>
      </c>
      <c r="AL351" s="8">
        <v>1</v>
      </c>
      <c r="AM351" s="14">
        <v>3</v>
      </c>
      <c r="AN351" s="6">
        <v>1</v>
      </c>
      <c r="AO351" s="12">
        <v>3</v>
      </c>
      <c r="AP351" s="6">
        <v>1</v>
      </c>
      <c r="AQ351" s="10">
        <v>1</v>
      </c>
      <c r="AR351" s="6">
        <v>1</v>
      </c>
      <c r="AS351" s="8">
        <v>2</v>
      </c>
      <c r="AT351" s="14">
        <v>2</v>
      </c>
      <c r="AU351" s="6">
        <v>1</v>
      </c>
      <c r="AV351" s="12">
        <v>4</v>
      </c>
      <c r="AW351" s="6">
        <v>2</v>
      </c>
      <c r="AX351" s="10">
        <v>1</v>
      </c>
      <c r="AY351" s="6">
        <v>1</v>
      </c>
      <c r="AZ351" s="8">
        <v>2</v>
      </c>
      <c r="BA351" s="14">
        <v>3</v>
      </c>
      <c r="BB351" s="6">
        <v>2</v>
      </c>
      <c r="BC351" s="12">
        <v>4</v>
      </c>
      <c r="BD351" s="6">
        <v>2</v>
      </c>
      <c r="BE351" s="10">
        <v>2</v>
      </c>
      <c r="BF351" s="6">
        <v>1</v>
      </c>
      <c r="BG351" s="8">
        <v>2</v>
      </c>
      <c r="BH351" s="14">
        <v>4</v>
      </c>
      <c r="BI351" s="6">
        <v>3</v>
      </c>
      <c r="BJ351" s="12">
        <v>4</v>
      </c>
      <c r="BK351" s="6">
        <v>3</v>
      </c>
      <c r="BL351" s="10">
        <v>2</v>
      </c>
      <c r="BM351" s="6">
        <v>2</v>
      </c>
      <c r="BN351" s="8">
        <v>1</v>
      </c>
      <c r="BO351" s="14">
        <v>3</v>
      </c>
      <c r="BP351" s="6">
        <v>2</v>
      </c>
      <c r="BQ351" s="12">
        <v>4</v>
      </c>
      <c r="BR351" s="6">
        <v>2</v>
      </c>
      <c r="BS351" s="10">
        <v>2</v>
      </c>
      <c r="BT351" s="6">
        <v>2</v>
      </c>
      <c r="BU351" s="8">
        <v>1</v>
      </c>
      <c r="BV351" s="14">
        <v>2</v>
      </c>
      <c r="BW351" s="6">
        <v>2</v>
      </c>
      <c r="BX351" s="12">
        <v>3</v>
      </c>
      <c r="BY351" s="6">
        <v>2</v>
      </c>
      <c r="BZ351" s="10">
        <v>2</v>
      </c>
      <c r="CA351" s="6">
        <v>1</v>
      </c>
      <c r="CB351" s="8">
        <v>2</v>
      </c>
      <c r="CC351" s="14">
        <v>4</v>
      </c>
      <c r="CD351" s="6">
        <v>2</v>
      </c>
      <c r="CE351" s="12">
        <v>3</v>
      </c>
      <c r="CF351" s="6">
        <v>1</v>
      </c>
      <c r="CG351" s="10">
        <v>2</v>
      </c>
      <c r="CH351" s="6">
        <v>1</v>
      </c>
      <c r="CI351" s="8">
        <v>2</v>
      </c>
      <c r="CJ351" s="14">
        <v>3</v>
      </c>
      <c r="CK351" s="58">
        <f t="shared" si="41"/>
        <v>43</v>
      </c>
      <c r="CL351" s="59">
        <f t="shared" si="42"/>
        <v>40</v>
      </c>
      <c r="CM351" s="60">
        <f t="shared" si="43"/>
        <v>29</v>
      </c>
      <c r="CN351" s="61">
        <f t="shared" si="44"/>
        <v>13</v>
      </c>
      <c r="CO351" s="62">
        <f t="shared" si="45"/>
        <v>13</v>
      </c>
      <c r="CP351" s="63">
        <f t="shared" si="46"/>
        <v>24</v>
      </c>
      <c r="CQ351" s="64">
        <f t="shared" si="47"/>
        <v>120</v>
      </c>
    </row>
    <row r="352" spans="1:95" x14ac:dyDescent="0.25">
      <c r="A352" s="1">
        <v>42060.268217592595</v>
      </c>
      <c r="B352" t="s">
        <v>615</v>
      </c>
      <c r="C352" t="s">
        <v>615</v>
      </c>
      <c r="D352" t="s">
        <v>428</v>
      </c>
      <c r="E352" t="s">
        <v>616</v>
      </c>
      <c r="F352" t="s">
        <v>86</v>
      </c>
      <c r="G352" s="29">
        <f>(SUM(R352:AF352)-'רשימות עזר'!$C$8)/'רשימות עזר'!$D$8</f>
        <v>-0.72666666666666657</v>
      </c>
      <c r="H352" s="37">
        <f>(SUM(AG352+AI352+AK352+AN352+AP352+AR352+AU352+AW352+BB352+BD352+BF352+BI352+BK352+BM352+BP352+BR352+BT352+BW352+BY352+CA352+CD352+CF352+CH352)-'רשימות עזר'!$C$2)/'רשימות עזר'!$D$2</f>
        <v>-2.4023323615160344</v>
      </c>
      <c r="I352" s="38">
        <f>($CM352-'רשימות עזר'!$C$3)/('רשימות עזר'!$D$3)</f>
        <v>1.4571428571428571</v>
      </c>
      <c r="J352" s="39">
        <f>($CN352-'רשימות עזר'!$C$4)/('רשימות עזר'!$D$4)</f>
        <v>-0.92031872509960189</v>
      </c>
      <c r="K352" s="40">
        <f>($CO352-'רשימות עזר'!$C$5)/('רשימות עזר'!$D$5)</f>
        <v>-1.806122448979592</v>
      </c>
      <c r="L352" s="41">
        <f>($CP352-'רשימות עזר'!$C$6)/('רשימות עזר'!$D$6)</f>
        <v>0.84751773049645418</v>
      </c>
      <c r="M352" s="42">
        <f>(CQ352-'רשימות עזר'!$C$7)/('רשימות עזר'!$D$7)</f>
        <v>-2.0473225404732251</v>
      </c>
      <c r="N352" s="73">
        <f t="shared" si="40"/>
        <v>-1.3869946035699459</v>
      </c>
      <c r="O352">
        <v>1</v>
      </c>
      <c r="P352">
        <v>5</v>
      </c>
      <c r="Q352" t="b">
        <v>0</v>
      </c>
      <c r="R352" s="4">
        <v>2</v>
      </c>
      <c r="S352" s="4">
        <v>1</v>
      </c>
      <c r="T352" s="4">
        <v>1</v>
      </c>
      <c r="U352" s="4">
        <v>1</v>
      </c>
      <c r="V352" s="4">
        <v>2</v>
      </c>
      <c r="W352" s="4">
        <v>6</v>
      </c>
      <c r="X352" s="4">
        <v>1</v>
      </c>
      <c r="Y352" s="4">
        <v>1</v>
      </c>
      <c r="Z352" s="4">
        <v>4</v>
      </c>
      <c r="AA352" s="4">
        <v>1</v>
      </c>
      <c r="AB352" s="4">
        <v>2</v>
      </c>
      <c r="AC352" s="4">
        <v>5</v>
      </c>
      <c r="AD352" s="4">
        <v>1</v>
      </c>
      <c r="AE352" s="4">
        <v>2</v>
      </c>
      <c r="AF352" s="4">
        <v>2</v>
      </c>
      <c r="AG352" s="6">
        <v>3</v>
      </c>
      <c r="AH352" s="12">
        <v>4</v>
      </c>
      <c r="AI352" s="6">
        <v>1</v>
      </c>
      <c r="AJ352" s="10">
        <v>1</v>
      </c>
      <c r="AK352" s="6">
        <v>1</v>
      </c>
      <c r="AL352" s="8">
        <v>1</v>
      </c>
      <c r="AM352" s="14">
        <v>4</v>
      </c>
      <c r="AN352" s="6">
        <v>1</v>
      </c>
      <c r="AO352" s="12">
        <v>2</v>
      </c>
      <c r="AP352" s="6">
        <v>1</v>
      </c>
      <c r="AQ352" s="10">
        <v>2</v>
      </c>
      <c r="AR352" s="6">
        <v>1</v>
      </c>
      <c r="AS352" s="8">
        <v>2</v>
      </c>
      <c r="AT352" s="14">
        <v>2</v>
      </c>
      <c r="AU352" s="6">
        <v>1</v>
      </c>
      <c r="AV352" s="12">
        <v>4</v>
      </c>
      <c r="AW352" s="6">
        <v>1</v>
      </c>
      <c r="AX352" s="10">
        <v>2</v>
      </c>
      <c r="AY352" s="6">
        <v>1</v>
      </c>
      <c r="AZ352" s="8">
        <v>1</v>
      </c>
      <c r="BA352" s="14">
        <v>3</v>
      </c>
      <c r="BB352" s="6">
        <v>1</v>
      </c>
      <c r="BC352" s="12">
        <v>4</v>
      </c>
      <c r="BD352" s="6">
        <v>1</v>
      </c>
      <c r="BE352" s="10">
        <v>3</v>
      </c>
      <c r="BF352" s="6">
        <v>1</v>
      </c>
      <c r="BG352" s="8">
        <v>1</v>
      </c>
      <c r="BH352" s="14">
        <v>4</v>
      </c>
      <c r="BI352" s="6">
        <v>2</v>
      </c>
      <c r="BJ352" s="12">
        <v>4</v>
      </c>
      <c r="BK352" s="6">
        <v>4</v>
      </c>
      <c r="BL352" s="10">
        <v>1</v>
      </c>
      <c r="BM352" s="6">
        <v>1</v>
      </c>
      <c r="BN352" s="8">
        <v>1</v>
      </c>
      <c r="BO352" s="14">
        <v>4</v>
      </c>
      <c r="BP352" s="6">
        <v>1</v>
      </c>
      <c r="BQ352" s="12">
        <v>4</v>
      </c>
      <c r="BR352" s="6">
        <v>1</v>
      </c>
      <c r="BS352" s="10">
        <v>1</v>
      </c>
      <c r="BT352" s="6">
        <v>1</v>
      </c>
      <c r="BU352" s="8">
        <v>1</v>
      </c>
      <c r="BV352" s="14">
        <v>2</v>
      </c>
      <c r="BW352" s="6">
        <v>1</v>
      </c>
      <c r="BX352" s="12">
        <v>3</v>
      </c>
      <c r="BY352" s="6">
        <v>1</v>
      </c>
      <c r="BZ352" s="10">
        <v>1</v>
      </c>
      <c r="CA352" s="6">
        <v>1</v>
      </c>
      <c r="CB352" s="8">
        <v>1</v>
      </c>
      <c r="CC352" s="14">
        <v>3</v>
      </c>
      <c r="CD352" s="6">
        <v>1</v>
      </c>
      <c r="CE352" s="12">
        <v>2</v>
      </c>
      <c r="CF352" s="6">
        <v>1</v>
      </c>
      <c r="CG352" s="10">
        <v>1</v>
      </c>
      <c r="CH352" s="6">
        <v>1</v>
      </c>
      <c r="CI352" s="8">
        <v>1</v>
      </c>
      <c r="CJ352" s="14">
        <v>3</v>
      </c>
      <c r="CK352" s="58">
        <f t="shared" si="41"/>
        <v>32</v>
      </c>
      <c r="CL352" s="59">
        <f t="shared" si="42"/>
        <v>29</v>
      </c>
      <c r="CM352" s="60">
        <f t="shared" si="43"/>
        <v>27</v>
      </c>
      <c r="CN352" s="61">
        <f t="shared" si="44"/>
        <v>12</v>
      </c>
      <c r="CO352" s="62">
        <f t="shared" si="45"/>
        <v>9</v>
      </c>
      <c r="CP352" s="63">
        <f t="shared" si="46"/>
        <v>25</v>
      </c>
      <c r="CQ352" s="64">
        <f t="shared" si="47"/>
        <v>103</v>
      </c>
    </row>
    <row r="353" spans="1:95" x14ac:dyDescent="0.25">
      <c r="A353" s="1">
        <v>42065.240428240744</v>
      </c>
      <c r="B353" t="s">
        <v>627</v>
      </c>
      <c r="C353" t="s">
        <v>627</v>
      </c>
      <c r="D353" t="s">
        <v>428</v>
      </c>
      <c r="E353" t="s">
        <v>628</v>
      </c>
      <c r="F353" t="s">
        <v>86</v>
      </c>
      <c r="G353" s="29">
        <f>(SUM(R353:AF353)-'רשימות עזר'!$C$8)/'רשימות עזר'!$D$8</f>
        <v>-0.99333333333333329</v>
      </c>
      <c r="H353" s="37">
        <f>(SUM(AG353+AI353+AK353+AN353+AP353+AR353+AU353+AW353+BB353+BD353+BF353+BI353+BK353+BM353+BP353+BR353+BT353+BW353+BY353+CA353+CD353+CF353+CH353)-'רשימות עזר'!$C$2)/'רשימות עזר'!$D$2</f>
        <v>-0.79883381924198205</v>
      </c>
      <c r="I353" s="38">
        <f>($CM353-'רשימות עזר'!$C$3)/('רשימות עזר'!$D$3)</f>
        <v>2.7269841269841271</v>
      </c>
      <c r="J353" s="39">
        <f>($CN353-'רשימות עזר'!$C$4)/('רשימות עזר'!$D$4)</f>
        <v>-0.92031872509960189</v>
      </c>
      <c r="K353" s="40">
        <f>($CO353-'רשימות עזר'!$C$5)/('רשימות עזר'!$D$5)</f>
        <v>-2.1462585034013606</v>
      </c>
      <c r="L353" s="41">
        <f>($CP353-'רשימות עזר'!$C$6)/('רשימות עזר'!$D$6)</f>
        <v>2.2659574468085109</v>
      </c>
      <c r="M353" s="42">
        <f>(CQ353-'רשימות עזר'!$C$7)/('רשימות עזר'!$D$7)</f>
        <v>0.19427148194271512</v>
      </c>
      <c r="N353" s="73">
        <f t="shared" si="40"/>
        <v>-0.39953092569530907</v>
      </c>
      <c r="O353">
        <v>3</v>
      </c>
      <c r="P353">
        <v>8</v>
      </c>
      <c r="Q353" t="b">
        <v>0</v>
      </c>
      <c r="R353" s="4">
        <v>2</v>
      </c>
      <c r="S353" s="4">
        <v>1</v>
      </c>
      <c r="T353" s="4">
        <v>1</v>
      </c>
      <c r="U353" s="4">
        <v>2</v>
      </c>
      <c r="V353" s="4">
        <v>2</v>
      </c>
      <c r="W353" s="4">
        <v>1</v>
      </c>
      <c r="X353" s="4">
        <v>3</v>
      </c>
      <c r="Y353" s="4">
        <v>1</v>
      </c>
      <c r="Z353" s="4">
        <v>1</v>
      </c>
      <c r="AA353" s="4">
        <v>1</v>
      </c>
      <c r="AB353" s="4">
        <v>1</v>
      </c>
      <c r="AC353" s="4">
        <v>4</v>
      </c>
      <c r="AD353" s="4">
        <v>4</v>
      </c>
      <c r="AE353" s="4">
        <v>2</v>
      </c>
      <c r="AF353" s="4">
        <v>2</v>
      </c>
      <c r="AG353" s="6">
        <v>3</v>
      </c>
      <c r="AH353" s="12">
        <v>4</v>
      </c>
      <c r="AI353" s="6">
        <v>2</v>
      </c>
      <c r="AJ353" s="10">
        <v>1</v>
      </c>
      <c r="AK353" s="6">
        <v>1</v>
      </c>
      <c r="AL353" s="8">
        <v>1</v>
      </c>
      <c r="AM353" s="14">
        <v>3</v>
      </c>
      <c r="AN353" s="6">
        <v>2</v>
      </c>
      <c r="AO353" s="12">
        <v>4</v>
      </c>
      <c r="AP353" s="6">
        <v>1</v>
      </c>
      <c r="AQ353" s="10">
        <v>2</v>
      </c>
      <c r="AR353" s="6">
        <v>1</v>
      </c>
      <c r="AS353" s="8">
        <v>1</v>
      </c>
      <c r="AT353" s="14">
        <v>4</v>
      </c>
      <c r="AU353" s="6">
        <v>1</v>
      </c>
      <c r="AV353" s="12">
        <v>4</v>
      </c>
      <c r="AW353" s="6">
        <v>1</v>
      </c>
      <c r="AX353" s="10">
        <v>1</v>
      </c>
      <c r="AY353" s="6">
        <v>1</v>
      </c>
      <c r="AZ353" s="8">
        <v>1</v>
      </c>
      <c r="BA353" s="14">
        <v>3</v>
      </c>
      <c r="BB353" s="6">
        <v>1</v>
      </c>
      <c r="BC353" s="12">
        <v>4</v>
      </c>
      <c r="BD353" s="6">
        <v>1</v>
      </c>
      <c r="BE353" s="10">
        <v>3</v>
      </c>
      <c r="BF353" s="6">
        <v>2</v>
      </c>
      <c r="BG353" s="8">
        <v>1</v>
      </c>
      <c r="BH353" s="14">
        <v>4</v>
      </c>
      <c r="BI353" s="6">
        <v>3</v>
      </c>
      <c r="BJ353" s="12">
        <v>4</v>
      </c>
      <c r="BK353" s="6">
        <v>3</v>
      </c>
      <c r="BL353" s="10">
        <v>1</v>
      </c>
      <c r="BM353" s="6">
        <v>2</v>
      </c>
      <c r="BN353" s="8">
        <v>1</v>
      </c>
      <c r="BO353" s="14">
        <v>4</v>
      </c>
      <c r="BP353" s="6">
        <v>2</v>
      </c>
      <c r="BQ353" s="12">
        <v>4</v>
      </c>
      <c r="BR353" s="6">
        <v>2</v>
      </c>
      <c r="BS353" s="10">
        <v>1</v>
      </c>
      <c r="BT353" s="6">
        <v>1</v>
      </c>
      <c r="BU353" s="8">
        <v>1</v>
      </c>
      <c r="BV353" s="14">
        <v>4</v>
      </c>
      <c r="BW353" s="6">
        <v>3</v>
      </c>
      <c r="BX353" s="12">
        <v>3</v>
      </c>
      <c r="BY353" s="6">
        <v>1</v>
      </c>
      <c r="BZ353" s="10">
        <v>2</v>
      </c>
      <c r="CA353" s="6">
        <v>1</v>
      </c>
      <c r="CB353" s="8">
        <v>1</v>
      </c>
      <c r="CC353" s="14">
        <v>4</v>
      </c>
      <c r="CD353" s="6">
        <v>3</v>
      </c>
      <c r="CE353" s="12">
        <v>4</v>
      </c>
      <c r="CF353" s="6">
        <v>2</v>
      </c>
      <c r="CG353" s="10">
        <v>1</v>
      </c>
      <c r="CH353" s="6">
        <v>1</v>
      </c>
      <c r="CI353" s="8">
        <v>1</v>
      </c>
      <c r="CJ353" s="14">
        <v>3</v>
      </c>
      <c r="CK353" s="58">
        <f t="shared" si="41"/>
        <v>28</v>
      </c>
      <c r="CL353" s="59">
        <f t="shared" si="42"/>
        <v>40</v>
      </c>
      <c r="CM353" s="60">
        <f t="shared" si="43"/>
        <v>31</v>
      </c>
      <c r="CN353" s="61">
        <f t="shared" si="44"/>
        <v>12</v>
      </c>
      <c r="CO353" s="62">
        <f t="shared" si="45"/>
        <v>8</v>
      </c>
      <c r="CP353" s="63">
        <f t="shared" si="46"/>
        <v>29</v>
      </c>
      <c r="CQ353" s="64">
        <f t="shared" si="47"/>
        <v>121</v>
      </c>
    </row>
    <row r="354" spans="1:95" x14ac:dyDescent="0.25">
      <c r="A354" s="1">
        <v>42078.216064814813</v>
      </c>
      <c r="B354" t="s">
        <v>645</v>
      </c>
      <c r="C354" t="s">
        <v>645</v>
      </c>
      <c r="D354" t="s">
        <v>428</v>
      </c>
      <c r="E354" t="s">
        <v>646</v>
      </c>
      <c r="F354" t="s">
        <v>86</v>
      </c>
      <c r="G354" s="29">
        <f>(SUM(R354:AF354)-'רשימות עזר'!$C$8)/'רשימות עזר'!$D$8</f>
        <v>-0.65999999999999992</v>
      </c>
      <c r="H354" s="37">
        <f>(SUM(AG354+AI354+AK354+AN354+AP354+AR354+AU354+AW354+BB354+BD354+BF354+BI354+BK354+BM354+BP354+BR354+BT354+BW354+BY354+CA354+CD354+CF354+CH354)-'רשימות עזר'!$C$2)/'רשימות עזר'!$D$2</f>
        <v>0.65889212827988386</v>
      </c>
      <c r="I354" s="38">
        <f>($CM354-'רשימות עזר'!$C$3)/('רשימות עזר'!$D$3)</f>
        <v>-0.76507936507936514</v>
      </c>
      <c r="J354" s="39">
        <f>($CN354-'רשימות עזר'!$C$4)/('רשימות עזר'!$D$4)</f>
        <v>0.27490039840637431</v>
      </c>
      <c r="K354" s="40">
        <f>($CO354-'רשימות עזר'!$C$5)/('רשימות עזר'!$D$5)</f>
        <v>1.5952380952380951</v>
      </c>
      <c r="L354" s="41">
        <f>($CP354-'רשימות עזר'!$C$6)/('רשימות עזר'!$D$6)</f>
        <v>-0.57092198581560272</v>
      </c>
      <c r="M354" s="42">
        <f>(CQ354-'רשימות עזר'!$C$7)/('רשימות עזר'!$D$7)</f>
        <v>0.81693648816936526</v>
      </c>
      <c r="N354" s="73">
        <f t="shared" si="40"/>
        <v>7.846824408468267E-2</v>
      </c>
      <c r="O354">
        <v>1</v>
      </c>
      <c r="P354">
        <v>2</v>
      </c>
      <c r="Q354" t="b">
        <v>0</v>
      </c>
      <c r="R354" s="4">
        <v>1</v>
      </c>
      <c r="S354" s="4">
        <v>1</v>
      </c>
      <c r="T354" s="4">
        <v>1</v>
      </c>
      <c r="U354" s="4">
        <v>5</v>
      </c>
      <c r="V354" s="4">
        <v>2</v>
      </c>
      <c r="W354" s="4">
        <v>1</v>
      </c>
      <c r="X354" s="4">
        <v>2</v>
      </c>
      <c r="Y354" s="4">
        <v>7</v>
      </c>
      <c r="Z354" s="4">
        <v>1</v>
      </c>
      <c r="AA354" s="4">
        <v>2</v>
      </c>
      <c r="AB354" s="4">
        <v>1</v>
      </c>
      <c r="AC354" s="4">
        <v>2</v>
      </c>
      <c r="AD354" s="4">
        <v>1</v>
      </c>
      <c r="AE354" s="4">
        <v>1</v>
      </c>
      <c r="AF354" s="4">
        <v>5</v>
      </c>
      <c r="AG354" s="6">
        <v>3</v>
      </c>
      <c r="AH354" s="12">
        <v>2</v>
      </c>
      <c r="AI354" s="6">
        <v>2</v>
      </c>
      <c r="AJ354" s="10">
        <v>1</v>
      </c>
      <c r="AK354" s="6">
        <v>1</v>
      </c>
      <c r="AL354" s="8">
        <v>2</v>
      </c>
      <c r="AM354" s="14">
        <v>3</v>
      </c>
      <c r="AN354" s="6">
        <v>1</v>
      </c>
      <c r="AO354" s="12">
        <v>2</v>
      </c>
      <c r="AP354" s="6">
        <v>2</v>
      </c>
      <c r="AQ354" s="10">
        <v>2</v>
      </c>
      <c r="AR354" s="6">
        <v>2</v>
      </c>
      <c r="AS354" s="8">
        <v>2</v>
      </c>
      <c r="AT354" s="14">
        <v>3</v>
      </c>
      <c r="AU354" s="6">
        <v>1</v>
      </c>
      <c r="AV354" s="12">
        <v>3</v>
      </c>
      <c r="AW354" s="6">
        <v>3</v>
      </c>
      <c r="AX354" s="10">
        <v>1</v>
      </c>
      <c r="AY354" s="6">
        <v>1</v>
      </c>
      <c r="AZ354" s="8">
        <v>2</v>
      </c>
      <c r="BA354" s="14">
        <v>2</v>
      </c>
      <c r="BB354" s="6">
        <v>2</v>
      </c>
      <c r="BC354" s="12">
        <v>3</v>
      </c>
      <c r="BD354" s="6">
        <v>2</v>
      </c>
      <c r="BE354" s="10">
        <v>2</v>
      </c>
      <c r="BF354" s="6">
        <v>3</v>
      </c>
      <c r="BG354" s="8">
        <v>3</v>
      </c>
      <c r="BH354" s="14">
        <v>3</v>
      </c>
      <c r="BI354" s="6">
        <v>2</v>
      </c>
      <c r="BJ354" s="12">
        <v>3</v>
      </c>
      <c r="BK354" s="6">
        <v>3</v>
      </c>
      <c r="BL354" s="10">
        <v>2</v>
      </c>
      <c r="BM354" s="6">
        <v>3</v>
      </c>
      <c r="BN354" s="8">
        <v>2</v>
      </c>
      <c r="BO354" s="14">
        <v>3</v>
      </c>
      <c r="BP354" s="6">
        <v>2</v>
      </c>
      <c r="BQ354" s="12">
        <v>3</v>
      </c>
      <c r="BR354" s="6">
        <v>2</v>
      </c>
      <c r="BS354" s="10">
        <v>3</v>
      </c>
      <c r="BT354" s="6">
        <v>3</v>
      </c>
      <c r="BU354" s="8">
        <v>3</v>
      </c>
      <c r="BV354" s="14">
        <v>2</v>
      </c>
      <c r="BW354" s="6">
        <v>2</v>
      </c>
      <c r="BX354" s="12">
        <v>2</v>
      </c>
      <c r="BY354" s="6">
        <v>3</v>
      </c>
      <c r="BZ354" s="10">
        <v>2</v>
      </c>
      <c r="CA354" s="6">
        <v>3</v>
      </c>
      <c r="CB354" s="8">
        <v>3</v>
      </c>
      <c r="CC354" s="14">
        <v>3</v>
      </c>
      <c r="CD354" s="6">
        <v>3</v>
      </c>
      <c r="CE354" s="12">
        <v>2</v>
      </c>
      <c r="CF354" s="6">
        <v>1</v>
      </c>
      <c r="CG354" s="10">
        <v>2</v>
      </c>
      <c r="CH354" s="6">
        <v>1</v>
      </c>
      <c r="CI354" s="8">
        <v>2</v>
      </c>
      <c r="CJ354" s="14">
        <v>2</v>
      </c>
      <c r="CK354" s="58">
        <f t="shared" si="41"/>
        <v>33</v>
      </c>
      <c r="CL354" s="59">
        <f t="shared" si="42"/>
        <v>50</v>
      </c>
      <c r="CM354" s="60">
        <f t="shared" si="43"/>
        <v>20</v>
      </c>
      <c r="CN354" s="61">
        <f t="shared" si="44"/>
        <v>15</v>
      </c>
      <c r="CO354" s="62">
        <f t="shared" si="45"/>
        <v>19</v>
      </c>
      <c r="CP354" s="63">
        <f t="shared" si="46"/>
        <v>21</v>
      </c>
      <c r="CQ354" s="64">
        <f t="shared" si="47"/>
        <v>126</v>
      </c>
    </row>
    <row r="355" spans="1:95" x14ac:dyDescent="0.25">
      <c r="A355" s="1">
        <v>42094.177407407406</v>
      </c>
      <c r="B355" t="s">
        <v>680</v>
      </c>
      <c r="C355" t="s">
        <v>680</v>
      </c>
      <c r="D355" t="s">
        <v>428</v>
      </c>
      <c r="E355" t="s">
        <v>681</v>
      </c>
      <c r="F355" t="s">
        <v>86</v>
      </c>
      <c r="G355" s="29">
        <f>(SUM(R355:AF355)-'רשימות עזר'!$C$8)/'רשימות עזר'!$D$8</f>
        <v>0.27333333333333343</v>
      </c>
      <c r="H355" s="37">
        <f>(SUM(AG355+AI355+AK355+AN355+AP355+AR355+AU355+AW355+BB355+BD355+BF355+BI355+BK355+BM355+BP355+BR355+BT355+BW355+BY355+CA355+CD355+CF355+CH355)-'רשימות עזר'!$C$2)/'רשימות עזר'!$D$2</f>
        <v>-1.0903790087463552</v>
      </c>
      <c r="I355" s="38">
        <f>($CM355-'רשימות עזר'!$C$3)/('רשימות עזר'!$D$3)</f>
        <v>0.82222222222222219</v>
      </c>
      <c r="J355" s="39">
        <f>($CN355-'רשימות עזר'!$C$4)/('רשימות עזר'!$D$4)</f>
        <v>-1.318725099601594</v>
      </c>
      <c r="K355" s="40">
        <f>($CO355-'רשימות עזר'!$C$5)/('רשימות עזר'!$D$5)</f>
        <v>-2.1462585034013606</v>
      </c>
      <c r="L355" s="41">
        <f>($CP355-'רשימות עזר'!$C$6)/('רשימות עזר'!$D$6)</f>
        <v>1.2021276595744683</v>
      </c>
      <c r="M355" s="42">
        <f>(CQ355-'רשימות עזר'!$C$7)/('רשימות עזר'!$D$7)</f>
        <v>-1.3001245330012452</v>
      </c>
      <c r="N355" s="73">
        <f t="shared" si="40"/>
        <v>-0.51339559983395588</v>
      </c>
      <c r="O355">
        <v>1</v>
      </c>
      <c r="P355">
        <v>8</v>
      </c>
      <c r="Q355" t="b">
        <v>0</v>
      </c>
      <c r="R355" s="4">
        <v>7</v>
      </c>
      <c r="S355" s="4">
        <v>1</v>
      </c>
      <c r="T355" s="4">
        <v>1</v>
      </c>
      <c r="U355" s="4">
        <v>2</v>
      </c>
      <c r="V355" s="4">
        <v>2</v>
      </c>
      <c r="W355" s="4">
        <v>6</v>
      </c>
      <c r="X355" s="4">
        <v>3</v>
      </c>
      <c r="Y355" s="4">
        <v>6</v>
      </c>
      <c r="Z355" s="4">
        <v>4</v>
      </c>
      <c r="AA355" s="4">
        <v>2</v>
      </c>
      <c r="AB355" s="4">
        <v>1</v>
      </c>
      <c r="AC355" s="4">
        <v>4</v>
      </c>
      <c r="AD355" s="4">
        <v>4</v>
      </c>
      <c r="AE355" s="4">
        <v>2</v>
      </c>
      <c r="AF355" s="4">
        <v>2</v>
      </c>
      <c r="AG355" s="6">
        <v>3</v>
      </c>
      <c r="AH355" s="12">
        <v>2</v>
      </c>
      <c r="AI355" s="6">
        <v>1</v>
      </c>
      <c r="AJ355" s="10">
        <v>1</v>
      </c>
      <c r="AK355" s="6">
        <v>2</v>
      </c>
      <c r="AL355" s="8">
        <v>1</v>
      </c>
      <c r="AM355" s="14">
        <v>3</v>
      </c>
      <c r="AN355" s="6">
        <v>1</v>
      </c>
      <c r="AO355" s="12">
        <v>2</v>
      </c>
      <c r="AP355" s="6">
        <v>1</v>
      </c>
      <c r="AQ355" s="10">
        <v>2</v>
      </c>
      <c r="AR355" s="6">
        <v>1</v>
      </c>
      <c r="AS355" s="8">
        <v>1</v>
      </c>
      <c r="AT355" s="14">
        <v>2</v>
      </c>
      <c r="AU355" s="6">
        <v>1</v>
      </c>
      <c r="AV355" s="12">
        <v>4</v>
      </c>
      <c r="AW355" s="6">
        <v>3</v>
      </c>
      <c r="AX355" s="10">
        <v>1</v>
      </c>
      <c r="AY355" s="6">
        <v>1</v>
      </c>
      <c r="AZ355" s="8">
        <v>1</v>
      </c>
      <c r="BA355" s="14">
        <v>3</v>
      </c>
      <c r="BB355" s="6">
        <v>2</v>
      </c>
      <c r="BC355" s="12">
        <v>4</v>
      </c>
      <c r="BD355" s="6">
        <v>1</v>
      </c>
      <c r="BE355" s="10">
        <v>1</v>
      </c>
      <c r="BF355" s="6">
        <v>1</v>
      </c>
      <c r="BG355" s="8">
        <v>1</v>
      </c>
      <c r="BH355" s="14">
        <v>4</v>
      </c>
      <c r="BI355" s="6">
        <v>3</v>
      </c>
      <c r="BJ355" s="12">
        <v>4</v>
      </c>
      <c r="BK355" s="6">
        <v>3</v>
      </c>
      <c r="BL355" s="10">
        <v>1</v>
      </c>
      <c r="BM355" s="6">
        <v>2</v>
      </c>
      <c r="BN355" s="8">
        <v>1</v>
      </c>
      <c r="BO355" s="14">
        <v>4</v>
      </c>
      <c r="BP355" s="6">
        <v>1</v>
      </c>
      <c r="BQ355" s="12">
        <v>3</v>
      </c>
      <c r="BR355" s="6">
        <v>2</v>
      </c>
      <c r="BS355" s="10">
        <v>1</v>
      </c>
      <c r="BT355" s="6">
        <v>2</v>
      </c>
      <c r="BU355" s="8">
        <v>1</v>
      </c>
      <c r="BV355" s="14">
        <v>2</v>
      </c>
      <c r="BW355" s="6">
        <v>1</v>
      </c>
      <c r="BX355" s="12">
        <v>3</v>
      </c>
      <c r="BY355" s="6">
        <v>2</v>
      </c>
      <c r="BZ355" s="10">
        <v>3</v>
      </c>
      <c r="CA355" s="6">
        <v>2</v>
      </c>
      <c r="CB355" s="8">
        <v>1</v>
      </c>
      <c r="CC355" s="14">
        <v>4</v>
      </c>
      <c r="CD355" s="6">
        <v>1</v>
      </c>
      <c r="CE355" s="12">
        <v>3</v>
      </c>
      <c r="CF355" s="6">
        <v>1</v>
      </c>
      <c r="CG355" s="10">
        <v>1</v>
      </c>
      <c r="CH355" s="6">
        <v>1</v>
      </c>
      <c r="CI355" s="8">
        <v>1</v>
      </c>
      <c r="CJ355" s="14">
        <v>4</v>
      </c>
      <c r="CK355" s="58">
        <f t="shared" si="41"/>
        <v>47</v>
      </c>
      <c r="CL355" s="59">
        <f t="shared" si="42"/>
        <v>38</v>
      </c>
      <c r="CM355" s="60">
        <f t="shared" si="43"/>
        <v>25</v>
      </c>
      <c r="CN355" s="61">
        <f t="shared" si="44"/>
        <v>11</v>
      </c>
      <c r="CO355" s="62">
        <f t="shared" si="45"/>
        <v>8</v>
      </c>
      <c r="CP355" s="63">
        <f t="shared" si="46"/>
        <v>26</v>
      </c>
      <c r="CQ355" s="64">
        <f t="shared" si="47"/>
        <v>109</v>
      </c>
    </row>
    <row r="356" spans="1:95" x14ac:dyDescent="0.25">
      <c r="A356" s="1">
        <v>42094.341157407405</v>
      </c>
      <c r="B356" t="s">
        <v>684</v>
      </c>
      <c r="C356" t="s">
        <v>684</v>
      </c>
      <c r="D356" t="s">
        <v>428</v>
      </c>
      <c r="E356" t="s">
        <v>685</v>
      </c>
      <c r="F356" t="s">
        <v>86</v>
      </c>
      <c r="G356" s="29">
        <f>(SUM(R356:AF356)-'רשימות עזר'!$C$8)/'רשימות עזר'!$D$8</f>
        <v>-1.46</v>
      </c>
      <c r="H356" s="37">
        <f>(SUM(AG356+AI356+AK356+AN356+AP356+AR356+AU356+AW356+BB356+BD356+BF356+BI356+BK356+BM356+BP356+BR356+BT356+BW356+BY356+CA356+CD356+CF356+CH356)-'רשימות עזר'!$C$2)/'רשימות עזר'!$D$2</f>
        <v>-0.5072886297376088</v>
      </c>
      <c r="I356" s="38">
        <f>($CM356-'רשימות עזר'!$C$3)/('רשימות עזר'!$D$3)</f>
        <v>1.1396825396825396</v>
      </c>
      <c r="J356" s="39">
        <f>($CN356-'רשימות עזר'!$C$4)/('רשימות עזר'!$D$4)</f>
        <v>-0.92031872509960189</v>
      </c>
      <c r="K356" s="40">
        <f>($CO356-'רשימות עזר'!$C$5)/('רשימות עזר'!$D$5)</f>
        <v>0.91496598639455762</v>
      </c>
      <c r="L356" s="41">
        <f>($CP356-'רשימות עזר'!$C$6)/('רשימות עזר'!$D$6)</f>
        <v>0.49290780141843993</v>
      </c>
      <c r="M356" s="42">
        <f>(CQ356-'רשימות עזר'!$C$7)/('רשימות עזר'!$D$7)</f>
        <v>0.31880448318804516</v>
      </c>
      <c r="N356" s="73">
        <f t="shared" si="40"/>
        <v>-0.57059775840597737</v>
      </c>
      <c r="O356">
        <v>1</v>
      </c>
      <c r="P356">
        <v>5</v>
      </c>
      <c r="Q356" t="s">
        <v>81</v>
      </c>
      <c r="R356" s="4">
        <v>1</v>
      </c>
      <c r="S356" s="4">
        <v>1</v>
      </c>
      <c r="T356" s="4">
        <v>1</v>
      </c>
      <c r="U356" s="4">
        <v>1</v>
      </c>
      <c r="V356" s="4">
        <v>1</v>
      </c>
      <c r="W356" s="4">
        <v>6</v>
      </c>
      <c r="X356" s="4">
        <v>1</v>
      </c>
      <c r="Y356" s="4">
        <v>2</v>
      </c>
      <c r="Z356" s="4">
        <v>1</v>
      </c>
      <c r="AA356" s="4">
        <v>1</v>
      </c>
      <c r="AB356" s="4">
        <v>1</v>
      </c>
      <c r="AC356" s="4">
        <v>1</v>
      </c>
      <c r="AD356" s="4">
        <v>1</v>
      </c>
      <c r="AE356" s="4">
        <v>1</v>
      </c>
      <c r="AF356" s="4">
        <v>1</v>
      </c>
      <c r="AG356" s="6">
        <v>3</v>
      </c>
      <c r="AH356" s="12">
        <v>4</v>
      </c>
      <c r="AI356" s="6">
        <v>1</v>
      </c>
      <c r="AJ356" s="10">
        <v>1</v>
      </c>
      <c r="AK356" s="6">
        <v>2</v>
      </c>
      <c r="AL356" s="8">
        <v>3</v>
      </c>
      <c r="AM356" s="14">
        <v>3</v>
      </c>
      <c r="AN356" s="6">
        <v>1</v>
      </c>
      <c r="AO356" s="12">
        <v>3</v>
      </c>
      <c r="AP356" s="6">
        <v>2</v>
      </c>
      <c r="AQ356" s="10">
        <v>1</v>
      </c>
      <c r="AR356" s="6">
        <v>1</v>
      </c>
      <c r="AS356" s="8">
        <v>1</v>
      </c>
      <c r="AT356" s="14">
        <v>1</v>
      </c>
      <c r="AU356" s="6">
        <v>1</v>
      </c>
      <c r="AV356" s="12">
        <v>4</v>
      </c>
      <c r="AW356" s="6">
        <v>3</v>
      </c>
      <c r="AX356" s="10">
        <v>1</v>
      </c>
      <c r="AY356" s="6">
        <v>1</v>
      </c>
      <c r="AZ356" s="8">
        <v>2</v>
      </c>
      <c r="BA356" s="14">
        <v>3</v>
      </c>
      <c r="BB356" s="6">
        <v>1</v>
      </c>
      <c r="BC356" s="12">
        <v>4</v>
      </c>
      <c r="BD356" s="6">
        <v>1</v>
      </c>
      <c r="BE356" s="10">
        <v>2</v>
      </c>
      <c r="BF356" s="6">
        <v>1</v>
      </c>
      <c r="BG356" s="8">
        <v>3</v>
      </c>
      <c r="BH356" s="14">
        <v>4</v>
      </c>
      <c r="BI356" s="6">
        <v>1</v>
      </c>
      <c r="BJ356" s="12">
        <v>4</v>
      </c>
      <c r="BK356" s="6">
        <v>4</v>
      </c>
      <c r="BL356" s="10">
        <v>1</v>
      </c>
      <c r="BM356" s="6">
        <v>1</v>
      </c>
      <c r="BN356" s="8">
        <v>2</v>
      </c>
      <c r="BO356" s="14">
        <v>4</v>
      </c>
      <c r="BP356" s="6">
        <v>2</v>
      </c>
      <c r="BQ356" s="12">
        <v>3</v>
      </c>
      <c r="BR356" s="6">
        <v>2</v>
      </c>
      <c r="BS356" s="10">
        <v>1</v>
      </c>
      <c r="BT356" s="6">
        <v>1</v>
      </c>
      <c r="BU356" s="8">
        <v>1</v>
      </c>
      <c r="BV356" s="14">
        <v>1</v>
      </c>
      <c r="BW356" s="6">
        <v>4</v>
      </c>
      <c r="BX356" s="12">
        <v>2</v>
      </c>
      <c r="BY356" s="6">
        <v>2</v>
      </c>
      <c r="BZ356" s="10">
        <v>2</v>
      </c>
      <c r="CA356" s="6">
        <v>1</v>
      </c>
      <c r="CB356" s="8">
        <v>2</v>
      </c>
      <c r="CC356" s="14">
        <v>4</v>
      </c>
      <c r="CD356" s="6">
        <v>2</v>
      </c>
      <c r="CE356" s="12">
        <v>2</v>
      </c>
      <c r="CF356" s="6">
        <v>1</v>
      </c>
      <c r="CG356" s="10">
        <v>3</v>
      </c>
      <c r="CH356" s="6">
        <v>4</v>
      </c>
      <c r="CI356" s="8">
        <v>3</v>
      </c>
      <c r="CJ356" s="14">
        <v>4</v>
      </c>
      <c r="CK356" s="58">
        <f t="shared" si="41"/>
        <v>21</v>
      </c>
      <c r="CL356" s="59">
        <f t="shared" si="42"/>
        <v>42</v>
      </c>
      <c r="CM356" s="60">
        <f t="shared" si="43"/>
        <v>26</v>
      </c>
      <c r="CN356" s="61">
        <f t="shared" si="44"/>
        <v>12</v>
      </c>
      <c r="CO356" s="62">
        <f t="shared" si="45"/>
        <v>17</v>
      </c>
      <c r="CP356" s="63">
        <f t="shared" si="46"/>
        <v>24</v>
      </c>
      <c r="CQ356" s="64">
        <f t="shared" si="47"/>
        <v>122</v>
      </c>
    </row>
    <row r="357" spans="1:95" x14ac:dyDescent="0.25">
      <c r="A357" s="1">
        <v>42095.169247685182</v>
      </c>
      <c r="B357" t="s">
        <v>688</v>
      </c>
      <c r="C357" t="s">
        <v>688</v>
      </c>
      <c r="D357" t="s">
        <v>428</v>
      </c>
      <c r="E357" t="s">
        <v>689</v>
      </c>
      <c r="F357" t="s">
        <v>86</v>
      </c>
      <c r="G357" s="29">
        <f>(SUM(R357:AF357)-'רשימות עזר'!$C$8)/'רשימות עזר'!$D$8</f>
        <v>0.34000000000000008</v>
      </c>
      <c r="H357" s="37">
        <f>(SUM(AG357+AI357+AK357+AN357+AP357+AR357+AU357+AW357+BB357+BD357+BF357+BI357+BK357+BM357+BP357+BR357+BT357+BW357+BY357+CA357+CD357+CF357+CH357)-'רשימות עזר'!$C$2)/'רשימות עזר'!$D$2</f>
        <v>-0.21574344023323569</v>
      </c>
      <c r="I357" s="38">
        <f>($CM357-'רשימות עזר'!$C$3)/('רשימות עזר'!$D$3)</f>
        <v>1.1396825396825396</v>
      </c>
      <c r="J357" s="39">
        <f>($CN357-'רשימות עזר'!$C$4)/('רשימות עזר'!$D$4)</f>
        <v>-1.318725099601594</v>
      </c>
      <c r="K357" s="40">
        <f>($CO357-'רשימות עזר'!$C$5)/('רשימות עזר'!$D$5)</f>
        <v>-1.4659863945578233</v>
      </c>
      <c r="L357" s="41">
        <f>($CP357-'רשימות עזר'!$C$6)/('רשימות עזר'!$D$6)</f>
        <v>1.2021276595744683</v>
      </c>
      <c r="M357" s="42">
        <f>(CQ357-'רשימות עזר'!$C$7)/('רשימות עזר'!$D$7)</f>
        <v>-5.4794520547944925E-2</v>
      </c>
      <c r="N357" s="73">
        <f t="shared" si="40"/>
        <v>0.14260273972602758</v>
      </c>
      <c r="O357">
        <v>8</v>
      </c>
      <c r="P357">
        <v>7</v>
      </c>
      <c r="Q357" t="b">
        <v>0</v>
      </c>
      <c r="R357" s="4">
        <v>5</v>
      </c>
      <c r="S357" s="4">
        <v>1</v>
      </c>
      <c r="T357" s="4">
        <v>3</v>
      </c>
      <c r="U357" s="4">
        <v>3</v>
      </c>
      <c r="V357" s="4">
        <v>6</v>
      </c>
      <c r="W357" s="4">
        <v>6</v>
      </c>
      <c r="X357" s="4">
        <v>3</v>
      </c>
      <c r="Y357" s="4">
        <v>1</v>
      </c>
      <c r="Z357" s="4">
        <v>1</v>
      </c>
      <c r="AA357" s="4">
        <v>5</v>
      </c>
      <c r="AB357" s="4">
        <v>2</v>
      </c>
      <c r="AC357" s="4">
        <v>3</v>
      </c>
      <c r="AD357" s="4">
        <v>4</v>
      </c>
      <c r="AE357" s="4">
        <v>2</v>
      </c>
      <c r="AF357" s="4">
        <v>3</v>
      </c>
      <c r="AG357" s="6">
        <v>2</v>
      </c>
      <c r="AH357" s="12">
        <v>3</v>
      </c>
      <c r="AI357" s="6">
        <v>2</v>
      </c>
      <c r="AJ357" s="10">
        <v>2</v>
      </c>
      <c r="AK357" s="6">
        <v>1</v>
      </c>
      <c r="AL357" s="8">
        <v>1</v>
      </c>
      <c r="AM357" s="14">
        <v>3</v>
      </c>
      <c r="AN357" s="6">
        <v>2</v>
      </c>
      <c r="AO357" s="12">
        <v>3</v>
      </c>
      <c r="AP357" s="6">
        <v>3</v>
      </c>
      <c r="AQ357" s="10">
        <v>1</v>
      </c>
      <c r="AR357" s="6">
        <v>2</v>
      </c>
      <c r="AS357" s="8">
        <v>2</v>
      </c>
      <c r="AT357" s="14">
        <v>4</v>
      </c>
      <c r="AU357" s="6">
        <v>1</v>
      </c>
      <c r="AV357" s="12">
        <v>4</v>
      </c>
      <c r="AW357" s="6">
        <v>3</v>
      </c>
      <c r="AX357" s="10">
        <v>2</v>
      </c>
      <c r="AY357" s="6">
        <v>2</v>
      </c>
      <c r="AZ357" s="8">
        <v>1</v>
      </c>
      <c r="BA357" s="14">
        <v>3</v>
      </c>
      <c r="BB357" s="6">
        <v>1</v>
      </c>
      <c r="BC357" s="12">
        <v>3</v>
      </c>
      <c r="BD357" s="6">
        <v>1</v>
      </c>
      <c r="BE357" s="10">
        <v>2</v>
      </c>
      <c r="BF357" s="6">
        <v>1</v>
      </c>
      <c r="BG357" s="8">
        <v>1</v>
      </c>
      <c r="BH357" s="14">
        <v>4</v>
      </c>
      <c r="BI357" s="6">
        <v>2</v>
      </c>
      <c r="BJ357" s="12">
        <v>4</v>
      </c>
      <c r="BK357" s="6">
        <v>3</v>
      </c>
      <c r="BL357" s="10">
        <v>1</v>
      </c>
      <c r="BM357" s="6">
        <v>2</v>
      </c>
      <c r="BN357" s="8">
        <v>1</v>
      </c>
      <c r="BO357" s="14">
        <v>3</v>
      </c>
      <c r="BP357" s="6">
        <v>1</v>
      </c>
      <c r="BQ357" s="12">
        <v>3</v>
      </c>
      <c r="BR357" s="6">
        <v>3</v>
      </c>
      <c r="BS357" s="10">
        <v>1</v>
      </c>
      <c r="BT357" s="6">
        <v>2</v>
      </c>
      <c r="BU357" s="8">
        <v>1</v>
      </c>
      <c r="BV357" s="14">
        <v>2</v>
      </c>
      <c r="BW357" s="6">
        <v>2</v>
      </c>
      <c r="BX357" s="12">
        <v>3</v>
      </c>
      <c r="BY357" s="6">
        <v>2</v>
      </c>
      <c r="BZ357" s="10">
        <v>1</v>
      </c>
      <c r="CA357" s="6">
        <v>1</v>
      </c>
      <c r="CB357" s="8">
        <v>2</v>
      </c>
      <c r="CC357" s="14">
        <v>3</v>
      </c>
      <c r="CD357" s="6">
        <v>4</v>
      </c>
      <c r="CE357" s="12">
        <v>3</v>
      </c>
      <c r="CF357" s="6">
        <v>1</v>
      </c>
      <c r="CG357" s="10">
        <v>1</v>
      </c>
      <c r="CH357" s="6">
        <v>2</v>
      </c>
      <c r="CI357" s="8">
        <v>1</v>
      </c>
      <c r="CJ357" s="14">
        <v>4</v>
      </c>
      <c r="CK357" s="58">
        <f t="shared" si="41"/>
        <v>48</v>
      </c>
      <c r="CL357" s="59">
        <f t="shared" si="42"/>
        <v>44</v>
      </c>
      <c r="CM357" s="60">
        <f t="shared" si="43"/>
        <v>26</v>
      </c>
      <c r="CN357" s="61">
        <f t="shared" si="44"/>
        <v>11</v>
      </c>
      <c r="CO357" s="62">
        <f t="shared" si="45"/>
        <v>10</v>
      </c>
      <c r="CP357" s="63">
        <f t="shared" si="46"/>
        <v>26</v>
      </c>
      <c r="CQ357" s="64">
        <f t="shared" si="47"/>
        <v>119</v>
      </c>
    </row>
    <row r="358" spans="1:95" x14ac:dyDescent="0.25">
      <c r="A358" s="1">
        <v>42095.266122685185</v>
      </c>
      <c r="B358" t="s">
        <v>692</v>
      </c>
      <c r="C358" t="s">
        <v>692</v>
      </c>
      <c r="D358" t="s">
        <v>428</v>
      </c>
      <c r="E358" t="s">
        <v>693</v>
      </c>
      <c r="F358" t="s">
        <v>86</v>
      </c>
      <c r="G358" s="29">
        <f>(SUM(R358:AF358)-'רשימות עזר'!$C$8)/'רשימות עזר'!$D$8</f>
        <v>-0.92666666666666653</v>
      </c>
      <c r="H358" s="37">
        <f>(SUM(AG358+AI358+AK358+AN358+AP358+AR358+AU358+AW358+BB358+BD358+BF358+BI358+BK358+BM358+BP358+BR358+BT358+BW358+BY358+CA358+CD358+CF358+CH358)-'רשימות עזר'!$C$2)/'רשימות עזר'!$D$2</f>
        <v>-0.21574344023323569</v>
      </c>
      <c r="I358" s="38">
        <f>($CM358-'רשימות עזר'!$C$3)/('רשימות עזר'!$D$3)</f>
        <v>-1.7174603174603176</v>
      </c>
      <c r="J358" s="39">
        <f>($CN358-'רשימות עזר'!$C$4)/('רשימות עזר'!$D$4)</f>
        <v>0.67330677290836638</v>
      </c>
      <c r="K358" s="40">
        <f>($CO358-'רשימות עזר'!$C$5)/('רשימות עזר'!$D$5)</f>
        <v>-0.10544217687074847</v>
      </c>
      <c r="L358" s="41">
        <f>($CP358-'רשימות עזר'!$C$6)/('רשימות עזר'!$D$6)</f>
        <v>0.84751773049645418</v>
      </c>
      <c r="M358" s="42">
        <f>(CQ358-'רשימות עזר'!$C$7)/('רשימות עזר'!$D$7)</f>
        <v>-0.30386052303860495</v>
      </c>
      <c r="N358" s="73">
        <f t="shared" si="40"/>
        <v>-0.61526359485263571</v>
      </c>
      <c r="O358">
        <v>1</v>
      </c>
      <c r="P358">
        <v>8</v>
      </c>
      <c r="Q358" t="b">
        <v>0</v>
      </c>
      <c r="R358" s="4">
        <v>4</v>
      </c>
      <c r="S358" s="4">
        <v>1</v>
      </c>
      <c r="T358" s="4">
        <v>1</v>
      </c>
      <c r="U358" s="4">
        <v>2</v>
      </c>
      <c r="V358" s="4">
        <v>2</v>
      </c>
      <c r="W358" s="4">
        <v>1</v>
      </c>
      <c r="X358" s="4">
        <v>1</v>
      </c>
      <c r="Y358" s="4">
        <v>2</v>
      </c>
      <c r="Z358" s="4">
        <v>2</v>
      </c>
      <c r="AA358" s="4">
        <v>1</v>
      </c>
      <c r="AB358" s="4">
        <v>2</v>
      </c>
      <c r="AC358" s="4">
        <v>2</v>
      </c>
      <c r="AD358" s="4">
        <v>1</v>
      </c>
      <c r="AE358" s="4">
        <v>2</v>
      </c>
      <c r="AF358" s="4">
        <v>5</v>
      </c>
      <c r="AG358" s="6">
        <v>4</v>
      </c>
      <c r="AH358" s="12">
        <v>2</v>
      </c>
      <c r="AI358" s="6">
        <v>2</v>
      </c>
      <c r="AJ358" s="10">
        <v>2</v>
      </c>
      <c r="AK358" s="6">
        <v>1</v>
      </c>
      <c r="AL358" s="8">
        <v>1</v>
      </c>
      <c r="AM358" s="14">
        <v>4</v>
      </c>
      <c r="AN358" s="6">
        <v>1</v>
      </c>
      <c r="AO358" s="12">
        <v>1</v>
      </c>
      <c r="AP358" s="6">
        <v>2</v>
      </c>
      <c r="AQ358" s="10">
        <v>1</v>
      </c>
      <c r="AR358" s="6">
        <v>1</v>
      </c>
      <c r="AS358" s="8">
        <v>1</v>
      </c>
      <c r="AT358" s="14">
        <v>2</v>
      </c>
      <c r="AU358" s="6">
        <v>1</v>
      </c>
      <c r="AV358" s="12">
        <v>3</v>
      </c>
      <c r="AW358" s="6">
        <v>3</v>
      </c>
      <c r="AX358" s="10">
        <v>1</v>
      </c>
      <c r="AY358" s="6">
        <v>1</v>
      </c>
      <c r="AZ358" s="8">
        <v>2</v>
      </c>
      <c r="BA358" s="14">
        <v>3</v>
      </c>
      <c r="BB358" s="6">
        <v>2</v>
      </c>
      <c r="BC358" s="12">
        <v>3</v>
      </c>
      <c r="BD358" s="6">
        <v>2</v>
      </c>
      <c r="BE358" s="10">
        <v>1</v>
      </c>
      <c r="BF358" s="6">
        <v>1</v>
      </c>
      <c r="BG358" s="8">
        <v>2</v>
      </c>
      <c r="BH358" s="14">
        <v>4</v>
      </c>
      <c r="BI358" s="6">
        <v>3</v>
      </c>
      <c r="BJ358" s="12">
        <v>3</v>
      </c>
      <c r="BK358" s="6">
        <v>3</v>
      </c>
      <c r="BL358" s="10">
        <v>2</v>
      </c>
      <c r="BM358" s="6">
        <v>2</v>
      </c>
      <c r="BN358" s="8">
        <v>2</v>
      </c>
      <c r="BO358" s="14">
        <v>4</v>
      </c>
      <c r="BP358" s="6">
        <v>2</v>
      </c>
      <c r="BQ358" s="12">
        <v>2</v>
      </c>
      <c r="BR358" s="6">
        <v>2</v>
      </c>
      <c r="BS358" s="10">
        <v>4</v>
      </c>
      <c r="BT358" s="6">
        <v>3</v>
      </c>
      <c r="BU358" s="8">
        <v>3</v>
      </c>
      <c r="BV358" s="14">
        <v>3</v>
      </c>
      <c r="BW358" s="6">
        <v>1</v>
      </c>
      <c r="BX358" s="12">
        <v>1</v>
      </c>
      <c r="BY358" s="6">
        <v>2</v>
      </c>
      <c r="BZ358" s="10">
        <v>2</v>
      </c>
      <c r="CA358" s="6">
        <v>2</v>
      </c>
      <c r="CB358" s="8">
        <v>2</v>
      </c>
      <c r="CC358" s="14">
        <v>3</v>
      </c>
      <c r="CD358" s="6">
        <v>2</v>
      </c>
      <c r="CE358" s="12">
        <v>2</v>
      </c>
      <c r="CF358" s="6">
        <v>1</v>
      </c>
      <c r="CG358" s="10">
        <v>3</v>
      </c>
      <c r="CH358" s="6">
        <v>1</v>
      </c>
      <c r="CI358" s="8">
        <v>1</v>
      </c>
      <c r="CJ358" s="14">
        <v>2</v>
      </c>
      <c r="CK358" s="58">
        <f t="shared" si="41"/>
        <v>29</v>
      </c>
      <c r="CL358" s="59">
        <f t="shared" si="42"/>
        <v>44</v>
      </c>
      <c r="CM358" s="60">
        <f t="shared" si="43"/>
        <v>17</v>
      </c>
      <c r="CN358" s="61">
        <f t="shared" si="44"/>
        <v>16</v>
      </c>
      <c r="CO358" s="62">
        <f t="shared" si="45"/>
        <v>14</v>
      </c>
      <c r="CP358" s="63">
        <f t="shared" si="46"/>
        <v>25</v>
      </c>
      <c r="CQ358" s="64">
        <f t="shared" si="47"/>
        <v>117</v>
      </c>
    </row>
    <row r="359" spans="1:95" x14ac:dyDescent="0.25">
      <c r="A359" s="1">
        <v>42106.194652777776</v>
      </c>
      <c r="B359" t="s">
        <v>726</v>
      </c>
      <c r="C359" t="s">
        <v>726</v>
      </c>
      <c r="D359" t="s">
        <v>727</v>
      </c>
      <c r="E359" t="s">
        <v>728</v>
      </c>
      <c r="F359" t="s">
        <v>86</v>
      </c>
      <c r="G359" s="29">
        <f>(SUM(R359:AF359)-'רשימות עזר'!$C$8)/'רשימות עזר'!$D$8</f>
        <v>-0.52666666666666662</v>
      </c>
      <c r="H359" s="37">
        <f>(SUM(AG359+AI359+AK359+AN359+AP359+AR359+AU359+AW359+BB359+BD359+BF359+BI359+BK359+BM359+BP359+BR359+BT359+BW359+BY359+CA359+CD359+CF359+CH359)-'רשימות עזר'!$C$2)/'רשימות עזר'!$D$2</f>
        <v>-1.6734693877551015</v>
      </c>
      <c r="I359" s="38">
        <f>($CM359-'רשימות עזר'!$C$3)/('רשימות עזר'!$D$3)</f>
        <v>1.1396825396825396</v>
      </c>
      <c r="J359" s="39">
        <f>($CN359-'רשימות עזר'!$C$4)/('רשימות עזר'!$D$4)</f>
        <v>1.0717131474103585</v>
      </c>
      <c r="K359" s="40">
        <f>($CO359-'רשימות עזר'!$C$5)/('רשימות עזר'!$D$5)</f>
        <v>-1.1258503401360547</v>
      </c>
      <c r="L359" s="41">
        <f>($CP359-'רשימות עזר'!$C$6)/('רשימות עזר'!$D$6)</f>
        <v>-0.92553191489361686</v>
      </c>
      <c r="M359" s="42">
        <f>(CQ359-'רשימות עזר'!$C$7)/('רשימות עזר'!$D$7)</f>
        <v>-1.3001245330012452</v>
      </c>
      <c r="N359" s="73">
        <f t="shared" si="40"/>
        <v>-0.91339559983395591</v>
      </c>
      <c r="O359">
        <v>1</v>
      </c>
      <c r="P359">
        <v>8</v>
      </c>
      <c r="Q359" t="b">
        <v>0</v>
      </c>
      <c r="R359" s="4">
        <v>2</v>
      </c>
      <c r="S359" s="4">
        <v>1</v>
      </c>
      <c r="T359" s="4">
        <v>1</v>
      </c>
      <c r="U359" s="4">
        <v>2</v>
      </c>
      <c r="V359" s="4">
        <v>1</v>
      </c>
      <c r="W359" s="4">
        <v>1</v>
      </c>
      <c r="X359" s="4">
        <v>1</v>
      </c>
      <c r="Y359" s="4">
        <v>7</v>
      </c>
      <c r="Z359" s="4">
        <v>5</v>
      </c>
      <c r="AA359" s="4">
        <v>1</v>
      </c>
      <c r="AB359" s="4">
        <v>1</v>
      </c>
      <c r="AC359" s="4">
        <v>2</v>
      </c>
      <c r="AD359" s="4">
        <v>1</v>
      </c>
      <c r="AE359" s="4">
        <v>3</v>
      </c>
      <c r="AF359" s="4">
        <v>6</v>
      </c>
      <c r="AG359" s="6">
        <v>2</v>
      </c>
      <c r="AH359" s="12">
        <v>3</v>
      </c>
      <c r="AI359" s="6">
        <v>2</v>
      </c>
      <c r="AJ359" s="10">
        <v>2</v>
      </c>
      <c r="AK359" s="6">
        <v>1</v>
      </c>
      <c r="AL359" s="8">
        <v>1</v>
      </c>
      <c r="AM359" s="14">
        <v>3</v>
      </c>
      <c r="AN359" s="6">
        <v>1</v>
      </c>
      <c r="AO359" s="12">
        <v>3</v>
      </c>
      <c r="AP359" s="6">
        <v>1</v>
      </c>
      <c r="AQ359" s="10">
        <v>3</v>
      </c>
      <c r="AR359" s="6">
        <v>1</v>
      </c>
      <c r="AS359" s="8">
        <v>1</v>
      </c>
      <c r="AT359" s="14">
        <v>2</v>
      </c>
      <c r="AU359" s="6">
        <v>1</v>
      </c>
      <c r="AV359" s="12">
        <v>3</v>
      </c>
      <c r="AW359" s="6">
        <v>2</v>
      </c>
      <c r="AX359" s="10">
        <v>1</v>
      </c>
      <c r="AY359" s="6">
        <v>1</v>
      </c>
      <c r="AZ359" s="8">
        <v>1</v>
      </c>
      <c r="BA359" s="14">
        <v>2</v>
      </c>
      <c r="BB359" s="6">
        <v>3</v>
      </c>
      <c r="BC359" s="12">
        <v>3</v>
      </c>
      <c r="BD359" s="6">
        <v>2</v>
      </c>
      <c r="BE359" s="10">
        <v>3</v>
      </c>
      <c r="BF359" s="6">
        <v>1</v>
      </c>
      <c r="BG359" s="8">
        <v>2</v>
      </c>
      <c r="BH359" s="14">
        <v>3</v>
      </c>
      <c r="BI359" s="6">
        <v>1</v>
      </c>
      <c r="BJ359" s="12">
        <v>3</v>
      </c>
      <c r="BK359" s="6">
        <v>1</v>
      </c>
      <c r="BL359" s="10">
        <v>2</v>
      </c>
      <c r="BM359" s="6">
        <v>2</v>
      </c>
      <c r="BN359" s="8">
        <v>1</v>
      </c>
      <c r="BO359" s="14">
        <v>3</v>
      </c>
      <c r="BP359" s="6">
        <v>2</v>
      </c>
      <c r="BQ359" s="12">
        <v>4</v>
      </c>
      <c r="BR359" s="6">
        <v>3</v>
      </c>
      <c r="BS359" s="10">
        <v>1</v>
      </c>
      <c r="BT359" s="6">
        <v>1</v>
      </c>
      <c r="BU359" s="8">
        <v>2</v>
      </c>
      <c r="BV359" s="14">
        <v>2</v>
      </c>
      <c r="BW359" s="6">
        <v>1</v>
      </c>
      <c r="BX359" s="12">
        <v>3</v>
      </c>
      <c r="BY359" s="6">
        <v>2</v>
      </c>
      <c r="BZ359" s="10">
        <v>3</v>
      </c>
      <c r="CA359" s="6">
        <v>1</v>
      </c>
      <c r="CB359" s="8">
        <v>1</v>
      </c>
      <c r="CC359" s="14">
        <v>3</v>
      </c>
      <c r="CD359" s="6">
        <v>1</v>
      </c>
      <c r="CE359" s="12">
        <v>4</v>
      </c>
      <c r="CF359" s="6">
        <v>1</v>
      </c>
      <c r="CG359" s="10">
        <v>2</v>
      </c>
      <c r="CH359" s="6">
        <v>1</v>
      </c>
      <c r="CI359" s="8">
        <v>2</v>
      </c>
      <c r="CJ359" s="14">
        <v>2</v>
      </c>
      <c r="CK359" s="58">
        <f t="shared" si="41"/>
        <v>35</v>
      </c>
      <c r="CL359" s="59">
        <f t="shared" si="42"/>
        <v>34</v>
      </c>
      <c r="CM359" s="60">
        <f t="shared" si="43"/>
        <v>26</v>
      </c>
      <c r="CN359" s="61">
        <f t="shared" si="44"/>
        <v>17</v>
      </c>
      <c r="CO359" s="62">
        <f t="shared" si="45"/>
        <v>11</v>
      </c>
      <c r="CP359" s="63">
        <f t="shared" si="46"/>
        <v>20</v>
      </c>
      <c r="CQ359" s="64">
        <f t="shared" si="47"/>
        <v>109</v>
      </c>
    </row>
    <row r="360" spans="1:95" x14ac:dyDescent="0.25">
      <c r="A360" s="1">
        <v>42109.258159722223</v>
      </c>
      <c r="B360" t="s">
        <v>745</v>
      </c>
      <c r="C360" t="s">
        <v>745</v>
      </c>
      <c r="D360" t="s">
        <v>428</v>
      </c>
      <c r="E360" t="s">
        <v>746</v>
      </c>
      <c r="F360" t="s">
        <v>86</v>
      </c>
      <c r="G360" s="29">
        <f>(SUM(R360:AF360)-'רשימות עזר'!$C$8)/'רשימות עזר'!$D$8</f>
        <v>6.6666666666667616E-3</v>
      </c>
      <c r="H360" s="37">
        <f>(SUM(AG360+AI360+AK360+AN360+AP360+AR360+AU360+AW360+BB360+BD360+BF360+BI360+BK360+BM360+BP360+BR360+BT360+BW360+BY360+CA360+CD360+CF360+CH360)-'רשימות עזר'!$C$2)/'רשימות עזר'!$D$2</f>
        <v>-1.3819241982507284</v>
      </c>
      <c r="I360" s="38">
        <f>($CM360-'רשימות עזר'!$C$3)/('רשימות עזר'!$D$3)</f>
        <v>2.7269841269841271</v>
      </c>
      <c r="J360" s="39">
        <f>($CN360-'רשימות עזר'!$C$4)/('רשימות עזר'!$D$4)</f>
        <v>-0.92031872509960189</v>
      </c>
      <c r="K360" s="40">
        <f>($CO360-'רשימות עזר'!$C$5)/('רשימות עזר'!$D$5)</f>
        <v>-0.10544217687074847</v>
      </c>
      <c r="L360" s="41">
        <f>($CP360-'רשימות עזר'!$C$6)/('רשימות עזר'!$D$6)</f>
        <v>1.2021276595744683</v>
      </c>
      <c r="M360" s="42">
        <f>(CQ360-'רשימות עזר'!$C$7)/('רשימות עזר'!$D$7)</f>
        <v>6.97384806973851E-2</v>
      </c>
      <c r="N360" s="73">
        <f t="shared" si="40"/>
        <v>3.8202573682025932E-2</v>
      </c>
      <c r="O360">
        <v>1</v>
      </c>
      <c r="P360">
        <v>8</v>
      </c>
      <c r="Q360" t="b">
        <v>0</v>
      </c>
      <c r="R360" s="4">
        <v>2</v>
      </c>
      <c r="S360" s="4">
        <v>1</v>
      </c>
      <c r="T360" s="4">
        <v>1</v>
      </c>
      <c r="U360" s="4">
        <v>7</v>
      </c>
      <c r="V360" s="4">
        <v>2</v>
      </c>
      <c r="W360" s="4">
        <v>6</v>
      </c>
      <c r="X360" s="4">
        <v>3</v>
      </c>
      <c r="Y360" s="4">
        <v>2</v>
      </c>
      <c r="Z360" s="4">
        <v>1</v>
      </c>
      <c r="AA360" s="4">
        <v>1</v>
      </c>
      <c r="AB360" s="4">
        <v>1</v>
      </c>
      <c r="AC360" s="4">
        <v>1</v>
      </c>
      <c r="AD360" s="4">
        <v>1</v>
      </c>
      <c r="AE360" s="4">
        <v>8</v>
      </c>
      <c r="AF360" s="4">
        <v>6</v>
      </c>
      <c r="AG360" s="6">
        <v>3</v>
      </c>
      <c r="AH360" s="12">
        <v>4</v>
      </c>
      <c r="AI360" s="6">
        <v>1</v>
      </c>
      <c r="AJ360" s="10">
        <v>2</v>
      </c>
      <c r="AK360" s="6">
        <v>1</v>
      </c>
      <c r="AL360" s="8">
        <v>1</v>
      </c>
      <c r="AM360" s="14">
        <v>4</v>
      </c>
      <c r="AN360" s="6">
        <v>2</v>
      </c>
      <c r="AO360" s="12">
        <v>4</v>
      </c>
      <c r="AP360" s="6">
        <v>1</v>
      </c>
      <c r="AQ360" s="10">
        <v>2</v>
      </c>
      <c r="AR360" s="6">
        <v>1</v>
      </c>
      <c r="AS360" s="8">
        <v>2</v>
      </c>
      <c r="AT360" s="14">
        <v>1</v>
      </c>
      <c r="AU360" s="6">
        <v>1</v>
      </c>
      <c r="AV360" s="12">
        <v>4</v>
      </c>
      <c r="AW360" s="6">
        <v>1</v>
      </c>
      <c r="AX360" s="10">
        <v>1</v>
      </c>
      <c r="AY360" s="6">
        <v>1</v>
      </c>
      <c r="AZ360" s="8">
        <v>1</v>
      </c>
      <c r="BA360" s="14">
        <v>4</v>
      </c>
      <c r="BB360" s="6">
        <v>2</v>
      </c>
      <c r="BC360" s="12">
        <v>4</v>
      </c>
      <c r="BD360" s="6">
        <v>1</v>
      </c>
      <c r="BE360" s="10">
        <v>1</v>
      </c>
      <c r="BF360" s="6">
        <v>1</v>
      </c>
      <c r="BG360" s="8">
        <v>1</v>
      </c>
      <c r="BH360" s="14">
        <v>4</v>
      </c>
      <c r="BI360" s="6">
        <v>4</v>
      </c>
      <c r="BJ360" s="12">
        <v>4</v>
      </c>
      <c r="BK360" s="6">
        <v>4</v>
      </c>
      <c r="BL360" s="10">
        <v>2</v>
      </c>
      <c r="BM360" s="6">
        <v>1</v>
      </c>
      <c r="BN360" s="8">
        <v>3</v>
      </c>
      <c r="BO360" s="14">
        <v>4</v>
      </c>
      <c r="BP360" s="6">
        <v>2</v>
      </c>
      <c r="BQ360" s="12">
        <v>4</v>
      </c>
      <c r="BR360" s="6">
        <v>1</v>
      </c>
      <c r="BS360" s="10">
        <v>2</v>
      </c>
      <c r="BT360" s="6">
        <v>1</v>
      </c>
      <c r="BU360" s="8">
        <v>4</v>
      </c>
      <c r="BV360" s="14">
        <v>3</v>
      </c>
      <c r="BW360" s="6">
        <v>3</v>
      </c>
      <c r="BX360" s="12">
        <v>3</v>
      </c>
      <c r="BY360" s="6">
        <v>1</v>
      </c>
      <c r="BZ360" s="10">
        <v>1</v>
      </c>
      <c r="CA360" s="6">
        <v>1</v>
      </c>
      <c r="CB360" s="8">
        <v>1</v>
      </c>
      <c r="CC360" s="14">
        <v>4</v>
      </c>
      <c r="CD360" s="6">
        <v>1</v>
      </c>
      <c r="CE360" s="12">
        <v>4</v>
      </c>
      <c r="CF360" s="6">
        <v>1</v>
      </c>
      <c r="CG360" s="10">
        <v>1</v>
      </c>
      <c r="CH360" s="6">
        <v>1</v>
      </c>
      <c r="CI360" s="8">
        <v>1</v>
      </c>
      <c r="CJ360" s="14">
        <v>2</v>
      </c>
      <c r="CK360" s="58">
        <f t="shared" si="41"/>
        <v>43</v>
      </c>
      <c r="CL360" s="59">
        <f t="shared" si="42"/>
        <v>36</v>
      </c>
      <c r="CM360" s="60">
        <f t="shared" si="43"/>
        <v>31</v>
      </c>
      <c r="CN360" s="61">
        <f t="shared" si="44"/>
        <v>12</v>
      </c>
      <c r="CO360" s="62">
        <f t="shared" si="45"/>
        <v>14</v>
      </c>
      <c r="CP360" s="63">
        <f t="shared" si="46"/>
        <v>26</v>
      </c>
      <c r="CQ360" s="64">
        <f t="shared" si="47"/>
        <v>120</v>
      </c>
    </row>
    <row r="361" spans="1:95" x14ac:dyDescent="0.25">
      <c r="A361" s="1">
        <v>42113.235613425924</v>
      </c>
      <c r="B361" t="s">
        <v>753</v>
      </c>
      <c r="C361" t="s">
        <v>753</v>
      </c>
      <c r="D361" t="s">
        <v>428</v>
      </c>
      <c r="E361" t="s">
        <v>754</v>
      </c>
      <c r="F361" t="s">
        <v>86</v>
      </c>
      <c r="G361" s="29">
        <f>(SUM(R361:AF361)-'רשימות עזר'!$C$8)/'רשימות עזר'!$D$8</f>
        <v>-0.92666666666666653</v>
      </c>
      <c r="H361" s="37">
        <f>(SUM(AG361+AI361+AK361+AN361+AP361+AR361+AU361+AW361+BB361+BD361+BF361+BI361+BK361+BM361+BP361+BR361+BT361+BW361+BY361+CA361+CD361+CF361+CH361)-'רשימות עזר'!$C$2)/'רשימות עזר'!$D$2</f>
        <v>-0.5072886297376088</v>
      </c>
      <c r="I361" s="38">
        <f>($CM361-'רשימות עזר'!$C$3)/('רשימות עזר'!$D$3)</f>
        <v>1.4571428571428571</v>
      </c>
      <c r="J361" s="39">
        <f>($CN361-'רשימות עזר'!$C$4)/('רשימות עזר'!$D$4)</f>
        <v>-1.318725099601594</v>
      </c>
      <c r="K361" s="40">
        <f>($CO361-'רשימות עזר'!$C$5)/('רשימות עזר'!$D$5)</f>
        <v>-2.1462585034013606</v>
      </c>
      <c r="L361" s="41">
        <f>($CP361-'רשימות עזר'!$C$6)/('רשימות עזר'!$D$6)</f>
        <v>0.49290780141843993</v>
      </c>
      <c r="M361" s="42">
        <f>(CQ361-'רשימות עזר'!$C$7)/('רשימות עזר'!$D$7)</f>
        <v>-0.80199252801992504</v>
      </c>
      <c r="N361" s="73">
        <f t="shared" si="40"/>
        <v>-0.86432959734329584</v>
      </c>
      <c r="O361">
        <v>1</v>
      </c>
      <c r="P361">
        <v>5</v>
      </c>
      <c r="Q361" t="b">
        <v>0</v>
      </c>
      <c r="R361" s="4">
        <v>2</v>
      </c>
      <c r="S361" s="4">
        <v>1</v>
      </c>
      <c r="T361" s="4">
        <v>1</v>
      </c>
      <c r="U361" s="4">
        <v>1</v>
      </c>
      <c r="V361" s="4">
        <v>1</v>
      </c>
      <c r="W361" s="4">
        <v>3</v>
      </c>
      <c r="X361" s="4">
        <v>1</v>
      </c>
      <c r="Y361" s="4">
        <v>1</v>
      </c>
      <c r="Z361" s="4">
        <v>1</v>
      </c>
      <c r="AA361" s="4">
        <v>1</v>
      </c>
      <c r="AB361" s="4">
        <v>2</v>
      </c>
      <c r="AC361" s="4">
        <v>1</v>
      </c>
      <c r="AD361" s="4">
        <v>5</v>
      </c>
      <c r="AE361" s="4">
        <v>2</v>
      </c>
      <c r="AF361" s="4">
        <v>6</v>
      </c>
      <c r="AG361" s="6">
        <v>3</v>
      </c>
      <c r="AH361" s="12">
        <v>3</v>
      </c>
      <c r="AI361" s="6">
        <v>1</v>
      </c>
      <c r="AJ361" s="10">
        <v>1</v>
      </c>
      <c r="AK361" s="6">
        <v>3</v>
      </c>
      <c r="AL361" s="8">
        <v>1</v>
      </c>
      <c r="AM361" s="14">
        <v>4</v>
      </c>
      <c r="AN361" s="6">
        <v>1</v>
      </c>
      <c r="AO361" s="12">
        <v>2</v>
      </c>
      <c r="AP361" s="6">
        <v>2</v>
      </c>
      <c r="AQ361" s="10">
        <v>1</v>
      </c>
      <c r="AR361" s="6">
        <v>1</v>
      </c>
      <c r="AS361" s="8">
        <v>1</v>
      </c>
      <c r="AT361" s="14">
        <v>1</v>
      </c>
      <c r="AU361" s="6">
        <v>1</v>
      </c>
      <c r="AV361" s="12">
        <v>4</v>
      </c>
      <c r="AW361" s="6">
        <v>3</v>
      </c>
      <c r="AX361" s="10">
        <v>1</v>
      </c>
      <c r="AY361" s="6">
        <v>1</v>
      </c>
      <c r="AZ361" s="8">
        <v>1</v>
      </c>
      <c r="BA361" s="14">
        <v>2</v>
      </c>
      <c r="BB361" s="6">
        <v>4</v>
      </c>
      <c r="BC361" s="12">
        <v>4</v>
      </c>
      <c r="BD361" s="6">
        <v>1</v>
      </c>
      <c r="BE361" s="10">
        <v>1</v>
      </c>
      <c r="BF361" s="6">
        <v>1</v>
      </c>
      <c r="BG361" s="8">
        <v>1</v>
      </c>
      <c r="BH361" s="14">
        <v>4</v>
      </c>
      <c r="BI361" s="6">
        <v>1</v>
      </c>
      <c r="BJ361" s="12">
        <v>3</v>
      </c>
      <c r="BK361" s="6">
        <v>3</v>
      </c>
      <c r="BL361" s="10">
        <v>1</v>
      </c>
      <c r="BM361" s="6">
        <v>3</v>
      </c>
      <c r="BN361" s="8">
        <v>1</v>
      </c>
      <c r="BO361" s="14">
        <v>4</v>
      </c>
      <c r="BP361" s="6">
        <v>1</v>
      </c>
      <c r="BQ361" s="12">
        <v>4</v>
      </c>
      <c r="BR361" s="6">
        <v>2</v>
      </c>
      <c r="BS361" s="10">
        <v>3</v>
      </c>
      <c r="BT361" s="6">
        <v>3</v>
      </c>
      <c r="BU361" s="8">
        <v>1</v>
      </c>
      <c r="BV361" s="14">
        <v>2</v>
      </c>
      <c r="BW361" s="6">
        <v>1</v>
      </c>
      <c r="BX361" s="12">
        <v>3</v>
      </c>
      <c r="BY361" s="6">
        <v>2</v>
      </c>
      <c r="BZ361" s="10">
        <v>1</v>
      </c>
      <c r="CA361" s="6">
        <v>2</v>
      </c>
      <c r="CB361" s="8">
        <v>1</v>
      </c>
      <c r="CC361" s="14">
        <v>3</v>
      </c>
      <c r="CD361" s="6">
        <v>1</v>
      </c>
      <c r="CE361" s="12">
        <v>4</v>
      </c>
      <c r="CF361" s="6">
        <v>1</v>
      </c>
      <c r="CG361" s="10">
        <v>2</v>
      </c>
      <c r="CH361" s="6">
        <v>1</v>
      </c>
      <c r="CI361" s="8">
        <v>1</v>
      </c>
      <c r="CJ361" s="14">
        <v>4</v>
      </c>
      <c r="CK361" s="58">
        <f t="shared" si="41"/>
        <v>29</v>
      </c>
      <c r="CL361" s="59">
        <f t="shared" si="42"/>
        <v>42</v>
      </c>
      <c r="CM361" s="60">
        <f t="shared" si="43"/>
        <v>27</v>
      </c>
      <c r="CN361" s="61">
        <f t="shared" si="44"/>
        <v>11</v>
      </c>
      <c r="CO361" s="62">
        <f t="shared" si="45"/>
        <v>8</v>
      </c>
      <c r="CP361" s="63">
        <f t="shared" si="46"/>
        <v>24</v>
      </c>
      <c r="CQ361" s="64">
        <f t="shared" si="47"/>
        <v>113</v>
      </c>
    </row>
    <row r="362" spans="1:95" x14ac:dyDescent="0.25">
      <c r="A362" s="1">
        <v>42131.295902777776</v>
      </c>
      <c r="B362" t="s">
        <v>791</v>
      </c>
      <c r="C362" t="s">
        <v>791</v>
      </c>
      <c r="D362" t="s">
        <v>428</v>
      </c>
      <c r="E362" t="s">
        <v>792</v>
      </c>
      <c r="F362" t="s">
        <v>86</v>
      </c>
      <c r="G362" s="29">
        <f>(SUM(R362:AF362)-'רשימות עזר'!$C$8)/'רשימות עזר'!$D$8</f>
        <v>-1.0599999999999998</v>
      </c>
      <c r="H362" s="37">
        <f>(SUM(AG362+AI362+AK362+AN362+AP362+AR362+AU362+AW362+BB362+BD362+BF362+BI362+BK362+BM362+BP362+BR362+BT362+BW362+BY362+CA362+CD362+CF362+CH362)-'רשימות עזר'!$C$2)/'רשימות עזר'!$D$2</f>
        <v>-0.65306122448979542</v>
      </c>
      <c r="I362" s="38">
        <f>($CM362-'רשימות עזר'!$C$3)/('רשימות עזר'!$D$3)</f>
        <v>0.50476190476190474</v>
      </c>
      <c r="J362" s="39">
        <f>($CN362-'רשימות עזר'!$C$4)/('רשימות עזר'!$D$4)</f>
        <v>1.0717131474103585</v>
      </c>
      <c r="K362" s="40">
        <f>($CO362-'רשימות עזר'!$C$5)/('רשימות עזר'!$D$5)</f>
        <v>-1.1258503401360547</v>
      </c>
      <c r="L362" s="41">
        <f>($CP362-'רשימות עזר'!$C$6)/('רשימות עזר'!$D$6)</f>
        <v>0.49290780141843993</v>
      </c>
      <c r="M362" s="42">
        <f>(CQ362-'רשימות עזר'!$C$7)/('רשימות עזר'!$D$7)</f>
        <v>-0.17932752179327494</v>
      </c>
      <c r="N362" s="73">
        <f t="shared" si="40"/>
        <v>-0.61966376089663733</v>
      </c>
      <c r="O362">
        <v>1</v>
      </c>
      <c r="P362">
        <v>8</v>
      </c>
      <c r="Q362" t="b">
        <v>0</v>
      </c>
      <c r="R362" s="4">
        <v>5</v>
      </c>
      <c r="S362" s="4">
        <v>1</v>
      </c>
      <c r="T362" s="4">
        <v>1</v>
      </c>
      <c r="U362" s="4">
        <v>2</v>
      </c>
      <c r="V362" s="4">
        <v>2</v>
      </c>
      <c r="W362" s="4">
        <v>1</v>
      </c>
      <c r="X362" s="4">
        <v>1</v>
      </c>
      <c r="Y362" s="4">
        <v>1</v>
      </c>
      <c r="Z362" s="4">
        <v>1</v>
      </c>
      <c r="AA362" s="4">
        <v>1</v>
      </c>
      <c r="AB362" s="4">
        <v>1</v>
      </c>
      <c r="AC362" s="4">
        <v>2</v>
      </c>
      <c r="AD362" s="4">
        <v>1</v>
      </c>
      <c r="AE362" s="4">
        <v>2</v>
      </c>
      <c r="AF362" s="4">
        <v>5</v>
      </c>
      <c r="AG362" s="6">
        <v>3</v>
      </c>
      <c r="AH362" s="12">
        <v>3</v>
      </c>
      <c r="AI362" s="6">
        <v>1</v>
      </c>
      <c r="AJ362" s="10">
        <v>1</v>
      </c>
      <c r="AK362" s="6">
        <v>2</v>
      </c>
      <c r="AL362" s="8">
        <v>1</v>
      </c>
      <c r="AM362" s="14">
        <v>3</v>
      </c>
      <c r="AN362" s="6">
        <v>2</v>
      </c>
      <c r="AO362" s="12">
        <v>3</v>
      </c>
      <c r="AP362" s="6">
        <v>1</v>
      </c>
      <c r="AQ362" s="10">
        <v>3</v>
      </c>
      <c r="AR362" s="6">
        <v>1</v>
      </c>
      <c r="AS362" s="8">
        <v>2</v>
      </c>
      <c r="AT362" s="14">
        <v>3</v>
      </c>
      <c r="AU362" s="6">
        <v>1</v>
      </c>
      <c r="AV362" s="12">
        <v>3</v>
      </c>
      <c r="AW362" s="6">
        <v>3</v>
      </c>
      <c r="AX362" s="10">
        <v>2</v>
      </c>
      <c r="AY362" s="6">
        <v>1</v>
      </c>
      <c r="AZ362" s="8">
        <v>1</v>
      </c>
      <c r="BA362" s="14">
        <v>3</v>
      </c>
      <c r="BB362" s="6">
        <v>1</v>
      </c>
      <c r="BC362" s="12">
        <v>3</v>
      </c>
      <c r="BD362" s="6">
        <v>1</v>
      </c>
      <c r="BE362" s="10">
        <v>2</v>
      </c>
      <c r="BF362" s="6">
        <v>2</v>
      </c>
      <c r="BG362" s="8">
        <v>2</v>
      </c>
      <c r="BH362" s="14">
        <v>3</v>
      </c>
      <c r="BI362" s="6">
        <v>3</v>
      </c>
      <c r="BJ362" s="12">
        <v>3</v>
      </c>
      <c r="BK362" s="6">
        <v>3</v>
      </c>
      <c r="BL362" s="10">
        <v>2</v>
      </c>
      <c r="BM362" s="6">
        <v>2</v>
      </c>
      <c r="BN362" s="8">
        <v>2</v>
      </c>
      <c r="BO362" s="14">
        <v>3</v>
      </c>
      <c r="BP362" s="6">
        <v>2</v>
      </c>
      <c r="BQ362" s="12">
        <v>4</v>
      </c>
      <c r="BR362" s="6">
        <v>3</v>
      </c>
      <c r="BS362" s="10">
        <v>2</v>
      </c>
      <c r="BT362" s="6">
        <v>2</v>
      </c>
      <c r="BU362" s="8">
        <v>1</v>
      </c>
      <c r="BV362" s="14">
        <v>2</v>
      </c>
      <c r="BW362" s="6">
        <v>2</v>
      </c>
      <c r="BX362" s="12">
        <v>2</v>
      </c>
      <c r="BY362" s="6">
        <v>2</v>
      </c>
      <c r="BZ362" s="10">
        <v>3</v>
      </c>
      <c r="CA362" s="6">
        <v>1</v>
      </c>
      <c r="CB362" s="8">
        <v>1</v>
      </c>
      <c r="CC362" s="14">
        <v>3</v>
      </c>
      <c r="CD362" s="6">
        <v>1</v>
      </c>
      <c r="CE362" s="12">
        <v>3</v>
      </c>
      <c r="CF362" s="6">
        <v>1</v>
      </c>
      <c r="CG362" s="10">
        <v>2</v>
      </c>
      <c r="CH362" s="6">
        <v>1</v>
      </c>
      <c r="CI362" s="8">
        <v>1</v>
      </c>
      <c r="CJ362" s="14">
        <v>4</v>
      </c>
      <c r="CK362" s="58">
        <f t="shared" si="41"/>
        <v>27</v>
      </c>
      <c r="CL362" s="59">
        <f t="shared" si="42"/>
        <v>41</v>
      </c>
      <c r="CM362" s="60">
        <f t="shared" si="43"/>
        <v>24</v>
      </c>
      <c r="CN362" s="61">
        <f t="shared" si="44"/>
        <v>17</v>
      </c>
      <c r="CO362" s="62">
        <f t="shared" si="45"/>
        <v>11</v>
      </c>
      <c r="CP362" s="63">
        <f t="shared" si="46"/>
        <v>24</v>
      </c>
      <c r="CQ362" s="64">
        <f t="shared" si="47"/>
        <v>118</v>
      </c>
    </row>
    <row r="363" spans="1:95" x14ac:dyDescent="0.25">
      <c r="A363" s="1">
        <v>42137.172847222224</v>
      </c>
      <c r="B363" t="s">
        <v>797</v>
      </c>
      <c r="C363" t="s">
        <v>797</v>
      </c>
      <c r="D363" t="s">
        <v>428</v>
      </c>
      <c r="E363" t="s">
        <v>798</v>
      </c>
      <c r="F363" t="s">
        <v>86</v>
      </c>
      <c r="G363" s="29">
        <f>(SUM(R363:AF363)-'רשימות עזר'!$C$8)/'רשימות עזר'!$D$8</f>
        <v>0.1400000000000001</v>
      </c>
      <c r="H363" s="37">
        <f>(SUM(AG363+AI363+AK363+AN363+AP363+AR363+AU363+AW363+BB363+BD363+BF363+BI363+BK363+BM363+BP363+BR363+BT363+BW363+BY363+CA363+CD363+CF363+CH363)-'רשימות עזר'!$C$2)/'רשימות עזר'!$D$2</f>
        <v>-1.3819241982507284</v>
      </c>
      <c r="I363" s="38">
        <f>($CM363-'רשימות עזר'!$C$3)/('רשימות עזר'!$D$3)</f>
        <v>0.18730158730158727</v>
      </c>
      <c r="J363" s="39">
        <f>($CN363-'רשימות עזר'!$C$4)/('רשימות עזר'!$D$4)</f>
        <v>-0.12350597609561774</v>
      </c>
      <c r="K363" s="40">
        <f>($CO363-'רשימות עזר'!$C$5)/('רשימות עזר'!$D$5)</f>
        <v>-1.4659863945578233</v>
      </c>
      <c r="L363" s="41">
        <f>($CP363-'רשימות עזר'!$C$6)/('רשימות עזר'!$D$6)</f>
        <v>-0.92553191489361686</v>
      </c>
      <c r="M363" s="42">
        <f>(CQ363-'רשימות עזר'!$C$7)/('רשימות עזר'!$D$7)</f>
        <v>-1.9227895392278953</v>
      </c>
      <c r="N363" s="73">
        <f t="shared" si="40"/>
        <v>-0.89139476961394759</v>
      </c>
      <c r="O363">
        <v>1</v>
      </c>
      <c r="P363">
        <v>8</v>
      </c>
      <c r="Q363" t="b">
        <v>0</v>
      </c>
      <c r="R363" s="4">
        <v>7</v>
      </c>
      <c r="S363" s="4">
        <v>3</v>
      </c>
      <c r="T363" s="4">
        <v>1</v>
      </c>
      <c r="U363" s="4">
        <v>2</v>
      </c>
      <c r="V363" s="4">
        <v>4</v>
      </c>
      <c r="W363" s="4">
        <v>1</v>
      </c>
      <c r="X363" s="4">
        <v>2</v>
      </c>
      <c r="Y363" s="4">
        <v>2</v>
      </c>
      <c r="Z363" s="4">
        <v>5</v>
      </c>
      <c r="AA363" s="4">
        <v>2</v>
      </c>
      <c r="AB363" s="4">
        <v>2</v>
      </c>
      <c r="AC363" s="4">
        <v>1</v>
      </c>
      <c r="AD363" s="4">
        <v>3</v>
      </c>
      <c r="AE363" s="4">
        <v>2</v>
      </c>
      <c r="AF363" s="4">
        <v>8</v>
      </c>
      <c r="AG363" s="6">
        <v>2</v>
      </c>
      <c r="AH363" s="12">
        <v>3</v>
      </c>
      <c r="AI363" s="6">
        <v>2</v>
      </c>
      <c r="AJ363" s="10">
        <v>2</v>
      </c>
      <c r="AK363" s="6">
        <v>1</v>
      </c>
      <c r="AL363" s="8">
        <v>1</v>
      </c>
      <c r="AM363" s="14">
        <v>3</v>
      </c>
      <c r="AN363" s="6">
        <v>1</v>
      </c>
      <c r="AO363" s="12">
        <v>2</v>
      </c>
      <c r="AP363" s="6">
        <v>2</v>
      </c>
      <c r="AQ363" s="10">
        <v>2</v>
      </c>
      <c r="AR363" s="6">
        <v>1</v>
      </c>
      <c r="AS363" s="8">
        <v>1</v>
      </c>
      <c r="AT363" s="14">
        <v>2</v>
      </c>
      <c r="AU363" s="6">
        <v>1</v>
      </c>
      <c r="AV363" s="12">
        <v>3</v>
      </c>
      <c r="AW363" s="6">
        <v>2</v>
      </c>
      <c r="AX363" s="10">
        <v>2</v>
      </c>
      <c r="AY363" s="6">
        <v>1</v>
      </c>
      <c r="AZ363" s="8">
        <v>2</v>
      </c>
      <c r="BA363" s="14">
        <v>2</v>
      </c>
      <c r="BB363" s="6">
        <v>2</v>
      </c>
      <c r="BC363" s="12">
        <v>3</v>
      </c>
      <c r="BD363" s="6">
        <v>1</v>
      </c>
      <c r="BE363" s="10">
        <v>2</v>
      </c>
      <c r="BF363" s="6">
        <v>2</v>
      </c>
      <c r="BG363" s="8">
        <v>1</v>
      </c>
      <c r="BH363" s="14">
        <v>3</v>
      </c>
      <c r="BI363" s="6">
        <v>1</v>
      </c>
      <c r="BJ363" s="12">
        <v>3</v>
      </c>
      <c r="BK363" s="6">
        <v>2</v>
      </c>
      <c r="BL363" s="10">
        <v>2</v>
      </c>
      <c r="BM363" s="6">
        <v>2</v>
      </c>
      <c r="BN363" s="8">
        <v>1</v>
      </c>
      <c r="BO363" s="14">
        <v>3</v>
      </c>
      <c r="BP363" s="6">
        <v>1</v>
      </c>
      <c r="BQ363" s="12">
        <v>3</v>
      </c>
      <c r="BR363" s="6">
        <v>2</v>
      </c>
      <c r="BS363" s="10">
        <v>2</v>
      </c>
      <c r="BT363" s="6">
        <v>2</v>
      </c>
      <c r="BU363" s="8">
        <v>2</v>
      </c>
      <c r="BV363" s="14">
        <v>2</v>
      </c>
      <c r="BW363" s="6">
        <v>1</v>
      </c>
      <c r="BX363" s="12">
        <v>3</v>
      </c>
      <c r="BY363" s="6">
        <v>2</v>
      </c>
      <c r="BZ363" s="10">
        <v>1</v>
      </c>
      <c r="CA363" s="6">
        <v>1</v>
      </c>
      <c r="CB363" s="8">
        <v>1</v>
      </c>
      <c r="CC363" s="14">
        <v>2</v>
      </c>
      <c r="CD363" s="6">
        <v>2</v>
      </c>
      <c r="CE363" s="12">
        <v>3</v>
      </c>
      <c r="CF363" s="6">
        <v>2</v>
      </c>
      <c r="CG363" s="10">
        <v>1</v>
      </c>
      <c r="CH363" s="6">
        <v>1</v>
      </c>
      <c r="CI363" s="8">
        <v>1</v>
      </c>
      <c r="CJ363" s="14">
        <v>3</v>
      </c>
      <c r="CK363" s="58">
        <f t="shared" si="41"/>
        <v>45</v>
      </c>
      <c r="CL363" s="59">
        <f t="shared" si="42"/>
        <v>36</v>
      </c>
      <c r="CM363" s="60">
        <f t="shared" si="43"/>
        <v>23</v>
      </c>
      <c r="CN363" s="61">
        <f t="shared" si="44"/>
        <v>14</v>
      </c>
      <c r="CO363" s="62">
        <f t="shared" si="45"/>
        <v>10</v>
      </c>
      <c r="CP363" s="63">
        <f t="shared" si="46"/>
        <v>20</v>
      </c>
      <c r="CQ363" s="64">
        <f t="shared" si="47"/>
        <v>104</v>
      </c>
    </row>
    <row r="364" spans="1:95" x14ac:dyDescent="0.25">
      <c r="A364" s="1">
        <v>42141.226898148147</v>
      </c>
      <c r="B364" t="s">
        <v>801</v>
      </c>
      <c r="C364" t="s">
        <v>801</v>
      </c>
      <c r="D364" t="s">
        <v>428</v>
      </c>
      <c r="E364" t="s">
        <v>802</v>
      </c>
      <c r="F364" t="s">
        <v>86</v>
      </c>
      <c r="G364" s="29">
        <f>(SUM(R364:AF364)-'רשימות עזר'!$C$8)/'רשימות עזר'!$D$8</f>
        <v>1.4066666666666667</v>
      </c>
      <c r="H364" s="37">
        <f>(SUM(AG364+AI364+AK364+AN364+AP364+AR364+AU364+AW364+BB364+BD364+BF364+BI364+BK364+BM364+BP364+BR364+BT364+BW364+BY364+CA364+CD364+CF364+CH364)-'רשימות עזר'!$C$2)/'רשימות עזר'!$D$2</f>
        <v>-0.5072886297376088</v>
      </c>
      <c r="I364" s="38">
        <f>($CM364-'רשימות עזר'!$C$3)/('רשימות עזר'!$D$3)</f>
        <v>1.7746031746031745</v>
      </c>
      <c r="J364" s="39">
        <f>($CN364-'רשימות עזר'!$C$4)/('רשימות עזר'!$D$4)</f>
        <v>-1.318725099601594</v>
      </c>
      <c r="K364" s="40">
        <f>($CO364-'רשימות עזר'!$C$5)/('רשימות עזר'!$D$5)</f>
        <v>-1.4659863945578233</v>
      </c>
      <c r="L364" s="41">
        <f>($CP364-'רשימות עזר'!$C$6)/('רשימות עזר'!$D$6)</f>
        <v>-1.280141843971631</v>
      </c>
      <c r="M364" s="42">
        <f>(CQ364-'רשימות עזר'!$C$7)/('רשימות עזר'!$D$7)</f>
        <v>-1.0510585305105851</v>
      </c>
      <c r="N364" s="73">
        <f t="shared" si="40"/>
        <v>0.17780406807804083</v>
      </c>
      <c r="O364">
        <v>1</v>
      </c>
      <c r="P364">
        <v>5</v>
      </c>
      <c r="Q364" t="s">
        <v>64</v>
      </c>
      <c r="R364" s="4">
        <v>5</v>
      </c>
      <c r="S364" s="4">
        <v>3</v>
      </c>
      <c r="T364" s="4">
        <v>3</v>
      </c>
      <c r="U364" s="4">
        <v>5</v>
      </c>
      <c r="V364" s="4">
        <v>3</v>
      </c>
      <c r="W364" s="4">
        <v>6</v>
      </c>
      <c r="X364" s="4">
        <v>8</v>
      </c>
      <c r="Y364" s="4">
        <v>2</v>
      </c>
      <c r="Z364" s="4">
        <v>5</v>
      </c>
      <c r="AA364" s="4">
        <v>5</v>
      </c>
      <c r="AB364" s="4">
        <v>1</v>
      </c>
      <c r="AC364" s="4">
        <v>5</v>
      </c>
      <c r="AD364" s="4">
        <v>3</v>
      </c>
      <c r="AE364" s="4">
        <v>8</v>
      </c>
      <c r="AF364" s="4">
        <v>2</v>
      </c>
      <c r="AG364" s="6">
        <v>3</v>
      </c>
      <c r="AH364" s="12">
        <v>4</v>
      </c>
      <c r="AI364" s="6">
        <v>1</v>
      </c>
      <c r="AJ364" s="10">
        <v>2</v>
      </c>
      <c r="AK364" s="6">
        <v>1</v>
      </c>
      <c r="AL364" s="8">
        <v>1</v>
      </c>
      <c r="AM364" s="14">
        <v>3</v>
      </c>
      <c r="AN364" s="6">
        <v>1</v>
      </c>
      <c r="AO364" s="12">
        <v>4</v>
      </c>
      <c r="AP364" s="6">
        <v>1</v>
      </c>
      <c r="AQ364" s="10">
        <v>1</v>
      </c>
      <c r="AR364" s="6">
        <v>1</v>
      </c>
      <c r="AS364" s="8">
        <v>1</v>
      </c>
      <c r="AT364" s="14">
        <v>2</v>
      </c>
      <c r="AU364" s="6">
        <v>1</v>
      </c>
      <c r="AV364" s="12">
        <v>4</v>
      </c>
      <c r="AW364" s="6">
        <v>3</v>
      </c>
      <c r="AX364" s="10">
        <v>1</v>
      </c>
      <c r="AY364" s="6">
        <v>1</v>
      </c>
      <c r="AZ364" s="8">
        <v>1</v>
      </c>
      <c r="BA364" s="14">
        <v>1</v>
      </c>
      <c r="BB364" s="6">
        <v>1</v>
      </c>
      <c r="BC364" s="12">
        <v>3</v>
      </c>
      <c r="BD364" s="6">
        <v>3</v>
      </c>
      <c r="BE364" s="10">
        <v>1</v>
      </c>
      <c r="BF364" s="6">
        <v>1</v>
      </c>
      <c r="BG364" s="8">
        <v>1</v>
      </c>
      <c r="BH364" s="14">
        <v>3</v>
      </c>
      <c r="BI364" s="6">
        <v>3</v>
      </c>
      <c r="BJ364" s="12">
        <v>3</v>
      </c>
      <c r="BK364" s="6">
        <v>2</v>
      </c>
      <c r="BL364" s="10">
        <v>1</v>
      </c>
      <c r="BM364" s="6">
        <v>2</v>
      </c>
      <c r="BN364" s="8">
        <v>2</v>
      </c>
      <c r="BO364" s="14">
        <v>2</v>
      </c>
      <c r="BP364" s="6">
        <v>2</v>
      </c>
      <c r="BQ364" s="12">
        <v>3</v>
      </c>
      <c r="BR364" s="6">
        <v>2</v>
      </c>
      <c r="BS364" s="10">
        <v>1</v>
      </c>
      <c r="BT364" s="6">
        <v>3</v>
      </c>
      <c r="BU364" s="8">
        <v>2</v>
      </c>
      <c r="BV364" s="14">
        <v>1</v>
      </c>
      <c r="BW364" s="6">
        <v>1</v>
      </c>
      <c r="BX364" s="12">
        <v>4</v>
      </c>
      <c r="BY364" s="6">
        <v>2</v>
      </c>
      <c r="BZ364" s="10">
        <v>2</v>
      </c>
      <c r="CA364" s="6">
        <v>1</v>
      </c>
      <c r="CB364" s="8">
        <v>1</v>
      </c>
      <c r="CC364" s="14">
        <v>4</v>
      </c>
      <c r="CD364" s="6">
        <v>4</v>
      </c>
      <c r="CE364" s="12">
        <v>3</v>
      </c>
      <c r="CF364" s="6">
        <v>1</v>
      </c>
      <c r="CG364" s="10">
        <v>2</v>
      </c>
      <c r="CH364" s="6">
        <v>2</v>
      </c>
      <c r="CI364" s="8">
        <v>1</v>
      </c>
      <c r="CJ364" s="14">
        <v>3</v>
      </c>
      <c r="CK364" s="58">
        <f t="shared" si="41"/>
        <v>64</v>
      </c>
      <c r="CL364" s="59">
        <f t="shared" si="42"/>
        <v>42</v>
      </c>
      <c r="CM364" s="60">
        <f t="shared" si="43"/>
        <v>28</v>
      </c>
      <c r="CN364" s="61">
        <f t="shared" si="44"/>
        <v>11</v>
      </c>
      <c r="CO364" s="62">
        <f t="shared" si="45"/>
        <v>10</v>
      </c>
      <c r="CP364" s="63">
        <f t="shared" si="46"/>
        <v>19</v>
      </c>
      <c r="CQ364" s="64">
        <f t="shared" si="47"/>
        <v>111</v>
      </c>
    </row>
    <row r="365" spans="1:95" x14ac:dyDescent="0.25">
      <c r="A365" s="1">
        <v>42155.387361111112</v>
      </c>
      <c r="B365" t="s">
        <v>829</v>
      </c>
      <c r="C365" t="s">
        <v>829</v>
      </c>
      <c r="D365" t="s">
        <v>428</v>
      </c>
      <c r="E365" t="s">
        <v>830</v>
      </c>
      <c r="F365" t="s">
        <v>86</v>
      </c>
      <c r="G365" s="29">
        <f>(SUM(R365:AF365)-'רשימות עזר'!$C$8)/'רשימות עזר'!$D$8</f>
        <v>0.94000000000000006</v>
      </c>
      <c r="H365" s="37">
        <f>(SUM(AG365+AI365+AK365+AN365+AP365+AR365+AU365+AW365+BB365+BD365+BF365+BI365+BK365+BM365+BP365+BR365+BT365+BW365+BY365+CA365+CD365+CF365+CH365)-'רשימות עזר'!$C$2)/'רשימות עזר'!$D$2</f>
        <v>-0.79883381924198205</v>
      </c>
      <c r="I365" s="38">
        <f>($CM365-'רשימות עזר'!$C$3)/('רשימות עזר'!$D$3)</f>
        <v>2.0920634920634922</v>
      </c>
      <c r="J365" s="39">
        <f>($CN365-'רשימות עזר'!$C$4)/('רשימות עזר'!$D$4)</f>
        <v>-0.52191235059760976</v>
      </c>
      <c r="K365" s="40">
        <f>($CO365-'רשימות עזר'!$C$5)/('רשימות עזר'!$D$5)</f>
        <v>-0.44557823129251717</v>
      </c>
      <c r="L365" s="41">
        <f>($CP365-'רשימות עזר'!$C$6)/('רשימות עזר'!$D$6)</f>
        <v>1.9113475177304968</v>
      </c>
      <c r="M365" s="42">
        <f>(CQ365-'רשימות עזר'!$C$7)/('רשימות עזר'!$D$7)</f>
        <v>0.56787048567870524</v>
      </c>
      <c r="N365" s="73">
        <f t="shared" si="40"/>
        <v>0.75393524283935265</v>
      </c>
      <c r="O365">
        <v>1</v>
      </c>
      <c r="P365">
        <v>4</v>
      </c>
      <c r="Q365" t="b">
        <v>0</v>
      </c>
      <c r="R365" s="4">
        <v>7</v>
      </c>
      <c r="S365" s="4">
        <v>3</v>
      </c>
      <c r="T365" s="4">
        <v>1</v>
      </c>
      <c r="U365" s="4">
        <v>7</v>
      </c>
      <c r="V365" s="4">
        <v>1</v>
      </c>
      <c r="W365" s="4">
        <v>6</v>
      </c>
      <c r="X365" s="4">
        <v>3</v>
      </c>
      <c r="Y365" s="4">
        <v>4</v>
      </c>
      <c r="Z365" s="4">
        <v>2</v>
      </c>
      <c r="AA365" s="4">
        <v>5</v>
      </c>
      <c r="AB365" s="4">
        <v>1</v>
      </c>
      <c r="AC365" s="4">
        <v>5</v>
      </c>
      <c r="AD365" s="4">
        <v>2</v>
      </c>
      <c r="AE365" s="4">
        <v>4</v>
      </c>
      <c r="AF365" s="4">
        <v>6</v>
      </c>
      <c r="AG365" s="6">
        <v>4</v>
      </c>
      <c r="AH365" s="12">
        <v>3</v>
      </c>
      <c r="AI365" s="6">
        <v>1</v>
      </c>
      <c r="AJ365" s="10">
        <v>2</v>
      </c>
      <c r="AK365" s="6">
        <v>3</v>
      </c>
      <c r="AL365" s="8">
        <v>3</v>
      </c>
      <c r="AM365" s="14">
        <v>4</v>
      </c>
      <c r="AN365" s="6">
        <v>1</v>
      </c>
      <c r="AO365" s="12">
        <v>3</v>
      </c>
      <c r="AP365" s="6">
        <v>2</v>
      </c>
      <c r="AQ365" s="10">
        <v>2</v>
      </c>
      <c r="AR365" s="6">
        <v>1</v>
      </c>
      <c r="AS365" s="8">
        <v>1</v>
      </c>
      <c r="AT365" s="14">
        <v>2</v>
      </c>
      <c r="AU365" s="6">
        <v>1</v>
      </c>
      <c r="AV365" s="12">
        <v>4</v>
      </c>
      <c r="AW365" s="6">
        <v>2</v>
      </c>
      <c r="AX365" s="10">
        <v>1</v>
      </c>
      <c r="AY365" s="6">
        <v>1</v>
      </c>
      <c r="AZ365" s="8">
        <v>1</v>
      </c>
      <c r="BA365" s="14">
        <v>3</v>
      </c>
      <c r="BB365" s="6">
        <v>2</v>
      </c>
      <c r="BC365" s="12">
        <v>4</v>
      </c>
      <c r="BD365" s="6">
        <v>1</v>
      </c>
      <c r="BE365" s="10">
        <v>1</v>
      </c>
      <c r="BF365" s="6">
        <v>2</v>
      </c>
      <c r="BG365" s="8">
        <v>1</v>
      </c>
      <c r="BH365" s="14">
        <v>4</v>
      </c>
      <c r="BI365" s="6">
        <v>3</v>
      </c>
      <c r="BJ365" s="12">
        <v>4</v>
      </c>
      <c r="BK365" s="6">
        <v>3</v>
      </c>
      <c r="BL365" s="10">
        <v>1</v>
      </c>
      <c r="BM365" s="6">
        <v>2</v>
      </c>
      <c r="BN365" s="8">
        <v>2</v>
      </c>
      <c r="BO365" s="14">
        <v>4</v>
      </c>
      <c r="BP365" s="6">
        <v>1</v>
      </c>
      <c r="BQ365" s="12">
        <v>3</v>
      </c>
      <c r="BR365" s="6">
        <v>2</v>
      </c>
      <c r="BS365" s="10">
        <v>2</v>
      </c>
      <c r="BT365" s="6">
        <v>2</v>
      </c>
      <c r="BU365" s="8">
        <v>1</v>
      </c>
      <c r="BV365" s="14">
        <v>3</v>
      </c>
      <c r="BW365" s="6">
        <v>1</v>
      </c>
      <c r="BX365" s="12">
        <v>4</v>
      </c>
      <c r="BY365" s="6">
        <v>1</v>
      </c>
      <c r="BZ365" s="10">
        <v>1</v>
      </c>
      <c r="CA365" s="6">
        <v>2</v>
      </c>
      <c r="CB365" s="8">
        <v>3</v>
      </c>
      <c r="CC365" s="14">
        <v>4</v>
      </c>
      <c r="CD365" s="6">
        <v>1</v>
      </c>
      <c r="CE365" s="12">
        <v>4</v>
      </c>
      <c r="CF365" s="6">
        <v>1</v>
      </c>
      <c r="CG365" s="10">
        <v>3</v>
      </c>
      <c r="CH365" s="6">
        <v>1</v>
      </c>
      <c r="CI365" s="8">
        <v>1</v>
      </c>
      <c r="CJ365" s="14">
        <v>4</v>
      </c>
      <c r="CK365" s="58">
        <f t="shared" si="41"/>
        <v>57</v>
      </c>
      <c r="CL365" s="59">
        <f t="shared" si="42"/>
        <v>40</v>
      </c>
      <c r="CM365" s="60">
        <f t="shared" si="43"/>
        <v>29</v>
      </c>
      <c r="CN365" s="61">
        <f t="shared" si="44"/>
        <v>13</v>
      </c>
      <c r="CO365" s="62">
        <f t="shared" si="45"/>
        <v>13</v>
      </c>
      <c r="CP365" s="63">
        <f t="shared" si="46"/>
        <v>28</v>
      </c>
      <c r="CQ365" s="64">
        <f t="shared" si="47"/>
        <v>124</v>
      </c>
    </row>
    <row r="366" spans="1:95" x14ac:dyDescent="0.25">
      <c r="A366" s="1">
        <v>42156.214201388888</v>
      </c>
      <c r="B366" t="s">
        <v>837</v>
      </c>
      <c r="C366" t="s">
        <v>837</v>
      </c>
      <c r="D366" t="s">
        <v>428</v>
      </c>
      <c r="E366" t="s">
        <v>838</v>
      </c>
      <c r="F366" t="s">
        <v>86</v>
      </c>
      <c r="G366" s="29">
        <f>(SUM(R366:AF366)-'רשימות עזר'!$C$8)/'רשימות עזר'!$D$8</f>
        <v>-0.65999999999999992</v>
      </c>
      <c r="H366" s="37">
        <f>(SUM(AG366+AI366+AK366+AN366+AP366+AR366+AU366+AW366+BB366+BD366+BF366+BI366+BK366+BM366+BP366+BR366+BT366+BW366+BY366+CA366+CD366+CF366+CH366)-'רשימות עזר'!$C$2)/'רשימות עזר'!$D$2</f>
        <v>-1.5276967930029148</v>
      </c>
      <c r="I366" s="38">
        <f>($CM366-'רשימות עזר'!$C$3)/('רשימות עזר'!$D$3)</f>
        <v>0.18730158730158727</v>
      </c>
      <c r="J366" s="39">
        <f>($CN366-'רשימות עזר'!$C$4)/('רשימות עזר'!$D$4)</f>
        <v>0.67330677290836638</v>
      </c>
      <c r="K366" s="40">
        <f>($CO366-'רשימות עזר'!$C$5)/('רשימות עזר'!$D$5)</f>
        <v>-1.806122448979592</v>
      </c>
      <c r="L366" s="41">
        <f>($CP366-'רשימות עזר'!$C$6)/('רשימות עזר'!$D$6)</f>
        <v>1.2021276595744683</v>
      </c>
      <c r="M366" s="42">
        <f>(CQ366-'רשימות עזר'!$C$7)/('רשימות עזר'!$D$7)</f>
        <v>-1.1755915317559151</v>
      </c>
      <c r="N366" s="73">
        <f t="shared" si="40"/>
        <v>-0.91779576587795753</v>
      </c>
      <c r="O366">
        <v>1</v>
      </c>
      <c r="P366">
        <v>4</v>
      </c>
      <c r="Q366" t="b">
        <v>0</v>
      </c>
      <c r="R366" s="4">
        <v>5</v>
      </c>
      <c r="S366" s="4">
        <v>1</v>
      </c>
      <c r="T366" s="4">
        <v>1</v>
      </c>
      <c r="U366" s="4">
        <v>1</v>
      </c>
      <c r="V366" s="4">
        <v>2</v>
      </c>
      <c r="W366" s="4">
        <v>1</v>
      </c>
      <c r="X366" s="4">
        <v>5</v>
      </c>
      <c r="Y366" s="4">
        <v>1</v>
      </c>
      <c r="Z366" s="4">
        <v>1</v>
      </c>
      <c r="AA366" s="4">
        <v>1</v>
      </c>
      <c r="AB366" s="4">
        <v>2</v>
      </c>
      <c r="AC366" s="4">
        <v>2</v>
      </c>
      <c r="AD366" s="4">
        <v>1</v>
      </c>
      <c r="AE366" s="4">
        <v>8</v>
      </c>
      <c r="AF366" s="4">
        <v>1</v>
      </c>
      <c r="AG366" s="6">
        <v>3</v>
      </c>
      <c r="AH366" s="12">
        <v>3</v>
      </c>
      <c r="AI366" s="6">
        <v>1</v>
      </c>
      <c r="AJ366" s="10">
        <v>3</v>
      </c>
      <c r="AK366" s="6">
        <v>1</v>
      </c>
      <c r="AL366" s="8">
        <v>1</v>
      </c>
      <c r="AM366" s="14">
        <v>3</v>
      </c>
      <c r="AN366" s="6">
        <v>1</v>
      </c>
      <c r="AO366" s="12">
        <v>3</v>
      </c>
      <c r="AP366" s="6">
        <v>1</v>
      </c>
      <c r="AQ366" s="10">
        <v>2</v>
      </c>
      <c r="AR366" s="6">
        <v>1</v>
      </c>
      <c r="AS366" s="8">
        <v>1</v>
      </c>
      <c r="AT366" s="14">
        <v>1</v>
      </c>
      <c r="AU366" s="6">
        <v>1</v>
      </c>
      <c r="AV366" s="12">
        <v>4</v>
      </c>
      <c r="AW366" s="6">
        <v>3</v>
      </c>
      <c r="AX366" s="10">
        <v>1</v>
      </c>
      <c r="AY366" s="6">
        <v>1</v>
      </c>
      <c r="AZ366" s="8">
        <v>1</v>
      </c>
      <c r="BA366" s="14">
        <v>4</v>
      </c>
      <c r="BB366" s="6">
        <v>1</v>
      </c>
      <c r="BC366" s="12">
        <v>3</v>
      </c>
      <c r="BD366" s="6">
        <v>1</v>
      </c>
      <c r="BE366" s="10">
        <v>2</v>
      </c>
      <c r="BF366" s="6">
        <v>1</v>
      </c>
      <c r="BG366" s="8">
        <v>1</v>
      </c>
      <c r="BH366" s="14">
        <v>4</v>
      </c>
      <c r="BI366" s="6">
        <v>3</v>
      </c>
      <c r="BJ366" s="12">
        <v>4</v>
      </c>
      <c r="BK366" s="6">
        <v>3</v>
      </c>
      <c r="BL366" s="10">
        <v>2</v>
      </c>
      <c r="BM366" s="6">
        <v>1</v>
      </c>
      <c r="BN366" s="8">
        <v>1</v>
      </c>
      <c r="BO366" s="14">
        <v>4</v>
      </c>
      <c r="BP366" s="6">
        <v>1</v>
      </c>
      <c r="BQ366" s="12">
        <v>2</v>
      </c>
      <c r="BR366" s="6">
        <v>2</v>
      </c>
      <c r="BS366" s="10">
        <v>2</v>
      </c>
      <c r="BT366" s="6">
        <v>3</v>
      </c>
      <c r="BU366" s="8">
        <v>1</v>
      </c>
      <c r="BV366" s="14">
        <v>3</v>
      </c>
      <c r="BW366" s="6">
        <v>1</v>
      </c>
      <c r="BX366" s="12">
        <v>2</v>
      </c>
      <c r="BY366" s="6">
        <v>2</v>
      </c>
      <c r="BZ366" s="10">
        <v>2</v>
      </c>
      <c r="CA366" s="6">
        <v>1</v>
      </c>
      <c r="CB366" s="8">
        <v>2</v>
      </c>
      <c r="CC366" s="14">
        <v>3</v>
      </c>
      <c r="CD366" s="6">
        <v>1</v>
      </c>
      <c r="CE366" s="12">
        <v>2</v>
      </c>
      <c r="CF366" s="6">
        <v>1</v>
      </c>
      <c r="CG366" s="10">
        <v>2</v>
      </c>
      <c r="CH366" s="6">
        <v>1</v>
      </c>
      <c r="CI366" s="8">
        <v>1</v>
      </c>
      <c r="CJ366" s="14">
        <v>4</v>
      </c>
      <c r="CK366" s="58">
        <f t="shared" si="41"/>
        <v>33</v>
      </c>
      <c r="CL366" s="59">
        <f t="shared" si="42"/>
        <v>35</v>
      </c>
      <c r="CM366" s="60">
        <f t="shared" si="43"/>
        <v>23</v>
      </c>
      <c r="CN366" s="61">
        <f t="shared" si="44"/>
        <v>16</v>
      </c>
      <c r="CO366" s="62">
        <f t="shared" si="45"/>
        <v>9</v>
      </c>
      <c r="CP366" s="63">
        <f t="shared" si="46"/>
        <v>26</v>
      </c>
      <c r="CQ366" s="64">
        <f t="shared" si="47"/>
        <v>110</v>
      </c>
    </row>
    <row r="367" spans="1:95" x14ac:dyDescent="0.25">
      <c r="A367" s="1">
        <v>42156.330277777779</v>
      </c>
      <c r="B367" t="s">
        <v>839</v>
      </c>
      <c r="C367" t="s">
        <v>839</v>
      </c>
      <c r="D367" t="s">
        <v>428</v>
      </c>
      <c r="E367" t="s">
        <v>840</v>
      </c>
      <c r="F367" t="s">
        <v>86</v>
      </c>
      <c r="G367" s="29">
        <f>(SUM(R367:AF367)-'רשימות עזר'!$C$8)/'רשימות עזר'!$D$8</f>
        <v>-0.39333333333333326</v>
      </c>
      <c r="H367" s="37">
        <f>(SUM(AG367+AI367+AK367+AN367+AP367+AR367+AU367+AW367+BB367+BD367+BF367+BI367+BK367+BM367+BP367+BR367+BT367+BW367+BY367+CA367+CD367+CF367+CH367)-'רשימות עזר'!$C$2)/'רשימות עזר'!$D$2</f>
        <v>-0.79883381924198205</v>
      </c>
      <c r="I367" s="38">
        <f>($CM367-'רשימות עזר'!$C$3)/('רשימות עזר'!$D$3)</f>
        <v>0.50476190476190474</v>
      </c>
      <c r="J367" s="39">
        <f>($CN367-'רשימות עזר'!$C$4)/('רשימות עזר'!$D$4)</f>
        <v>1.4701195219123506</v>
      </c>
      <c r="K367" s="40">
        <f>($CO367-'רשימות עזר'!$C$5)/('רשימות עזר'!$D$5)</f>
        <v>0.57482993197278898</v>
      </c>
      <c r="L367" s="41">
        <f>($CP367-'רשימות עזר'!$C$6)/('רשימות עזר'!$D$6)</f>
        <v>0.49290780141843993</v>
      </c>
      <c r="M367" s="42">
        <f>(CQ367-'רשימות עזר'!$C$7)/('רשימות עזר'!$D$7)</f>
        <v>0.44333748443337517</v>
      </c>
      <c r="N367" s="73">
        <f t="shared" si="40"/>
        <v>2.5002075550020958E-2</v>
      </c>
      <c r="O367">
        <v>3</v>
      </c>
      <c r="P367">
        <v>7</v>
      </c>
      <c r="Q367" t="b">
        <v>0</v>
      </c>
      <c r="R367" s="4">
        <v>2</v>
      </c>
      <c r="S367" s="4">
        <v>1</v>
      </c>
      <c r="T367" s="4">
        <v>1</v>
      </c>
      <c r="U367" s="4">
        <v>2</v>
      </c>
      <c r="V367" s="4">
        <v>2</v>
      </c>
      <c r="W367" s="4">
        <v>6</v>
      </c>
      <c r="X367" s="4">
        <v>2</v>
      </c>
      <c r="Y367" s="4">
        <v>2</v>
      </c>
      <c r="Z367" s="4">
        <v>4</v>
      </c>
      <c r="AA367" s="4">
        <v>3</v>
      </c>
      <c r="AB367" s="4">
        <v>4</v>
      </c>
      <c r="AC367" s="4">
        <v>2</v>
      </c>
      <c r="AD367" s="4">
        <v>2</v>
      </c>
      <c r="AE367" s="4">
        <v>2</v>
      </c>
      <c r="AF367" s="4">
        <v>2</v>
      </c>
      <c r="AG367" s="6">
        <v>2</v>
      </c>
      <c r="AH367" s="12">
        <v>3</v>
      </c>
      <c r="AI367" s="6">
        <v>1</v>
      </c>
      <c r="AJ367" s="10">
        <v>2</v>
      </c>
      <c r="AK367" s="6">
        <v>1</v>
      </c>
      <c r="AL367" s="8">
        <v>2</v>
      </c>
      <c r="AM367" s="14">
        <v>3</v>
      </c>
      <c r="AN367" s="6">
        <v>3</v>
      </c>
      <c r="AO367" s="12">
        <v>3</v>
      </c>
      <c r="AP367" s="6">
        <v>3</v>
      </c>
      <c r="AQ367" s="10">
        <v>2</v>
      </c>
      <c r="AR367" s="6">
        <v>1</v>
      </c>
      <c r="AS367" s="8">
        <v>2</v>
      </c>
      <c r="AT367" s="14">
        <v>3</v>
      </c>
      <c r="AU367" s="6">
        <v>1</v>
      </c>
      <c r="AV367" s="12">
        <v>4</v>
      </c>
      <c r="AW367" s="6">
        <v>2</v>
      </c>
      <c r="AX367" s="10">
        <v>2</v>
      </c>
      <c r="AY367" s="6">
        <v>1</v>
      </c>
      <c r="AZ367" s="8">
        <v>2</v>
      </c>
      <c r="BA367" s="14">
        <v>2</v>
      </c>
      <c r="BB367" s="6">
        <v>1</v>
      </c>
      <c r="BC367" s="12">
        <v>4</v>
      </c>
      <c r="BD367" s="6">
        <v>1</v>
      </c>
      <c r="BE367" s="10">
        <v>3</v>
      </c>
      <c r="BF367" s="6">
        <v>2</v>
      </c>
      <c r="BG367" s="8">
        <v>2</v>
      </c>
      <c r="BH367" s="14">
        <v>4</v>
      </c>
      <c r="BI367" s="6">
        <v>2</v>
      </c>
      <c r="BJ367" s="12">
        <v>4</v>
      </c>
      <c r="BK367" s="6">
        <v>2</v>
      </c>
      <c r="BL367" s="10">
        <v>2</v>
      </c>
      <c r="BM367" s="6">
        <v>2</v>
      </c>
      <c r="BN367" s="8">
        <v>1</v>
      </c>
      <c r="BO367" s="14">
        <v>4</v>
      </c>
      <c r="BP367" s="6">
        <v>2</v>
      </c>
      <c r="BQ367" s="12">
        <v>2</v>
      </c>
      <c r="BR367" s="6">
        <v>2</v>
      </c>
      <c r="BS367" s="10">
        <v>2</v>
      </c>
      <c r="BT367" s="6">
        <v>1</v>
      </c>
      <c r="BU367" s="8">
        <v>2</v>
      </c>
      <c r="BV367" s="14">
        <v>2</v>
      </c>
      <c r="BW367" s="6">
        <v>3</v>
      </c>
      <c r="BX367" s="12">
        <v>2</v>
      </c>
      <c r="BY367" s="6">
        <v>1</v>
      </c>
      <c r="BZ367" s="10">
        <v>3</v>
      </c>
      <c r="CA367" s="6">
        <v>2</v>
      </c>
      <c r="CB367" s="8">
        <v>3</v>
      </c>
      <c r="CC367" s="14">
        <v>3</v>
      </c>
      <c r="CD367" s="6">
        <v>2</v>
      </c>
      <c r="CE367" s="12">
        <v>2</v>
      </c>
      <c r="CF367" s="6">
        <v>2</v>
      </c>
      <c r="CG367" s="10">
        <v>2</v>
      </c>
      <c r="CH367" s="6">
        <v>1</v>
      </c>
      <c r="CI367" s="8">
        <v>2</v>
      </c>
      <c r="CJ367" s="14">
        <v>3</v>
      </c>
      <c r="CK367" s="58">
        <f t="shared" si="41"/>
        <v>37</v>
      </c>
      <c r="CL367" s="59">
        <f t="shared" si="42"/>
        <v>40</v>
      </c>
      <c r="CM367" s="60">
        <f t="shared" si="43"/>
        <v>24</v>
      </c>
      <c r="CN367" s="61">
        <f t="shared" si="44"/>
        <v>18</v>
      </c>
      <c r="CO367" s="62">
        <f t="shared" si="45"/>
        <v>16</v>
      </c>
      <c r="CP367" s="63">
        <f t="shared" si="46"/>
        <v>24</v>
      </c>
      <c r="CQ367" s="64">
        <f t="shared" si="47"/>
        <v>123</v>
      </c>
    </row>
    <row r="368" spans="1:95" x14ac:dyDescent="0.25">
      <c r="A368" s="1">
        <v>42157.181898148148</v>
      </c>
      <c r="B368" t="s">
        <v>845</v>
      </c>
      <c r="C368" t="s">
        <v>845</v>
      </c>
      <c r="D368" t="s">
        <v>428</v>
      </c>
      <c r="E368" t="s">
        <v>846</v>
      </c>
      <c r="F368" t="s">
        <v>86</v>
      </c>
      <c r="G368" s="29">
        <f>(SUM(R368:AF368)-'רשימות עזר'!$C$8)/'רשימות עזר'!$D$8</f>
        <v>-1.5266666666666666</v>
      </c>
      <c r="H368" s="37">
        <f>(SUM(AG368+AI368+AK368+AN368+AP368+AR368+AU368+AW368+BB368+BD368+BF368+BI368+BK368+BM368+BP368+BR368+BT368+BW368+BY368+CA368+CD368+CF368+CH368)-'רשימות עזר'!$C$2)/'רשימות עזר'!$D$2</f>
        <v>-2.548104956268221</v>
      </c>
      <c r="I368" s="38">
        <f>($CM368-'רשימות עזר'!$C$3)/('רשימות עזר'!$D$3)</f>
        <v>2.0920634920634922</v>
      </c>
      <c r="J368" s="39">
        <f>($CN368-'רשימות עזר'!$C$4)/('רשימות עזר'!$D$4)</f>
        <v>-2.5139442231075702</v>
      </c>
      <c r="K368" s="40">
        <f>($CO368-'רשימות עזר'!$C$5)/('רשימות עזר'!$D$5)</f>
        <v>-2.1462585034013606</v>
      </c>
      <c r="L368" s="41">
        <f>($CP368-'רשימות עזר'!$C$6)/('רשימות עזר'!$D$6)</f>
        <v>1.9113475177304968</v>
      </c>
      <c r="M368" s="42">
        <f>(CQ368-'רשימות עזר'!$C$7)/('רשימות עזר'!$D$7)</f>
        <v>-2.1718555417185552</v>
      </c>
      <c r="N368" s="73">
        <f t="shared" si="40"/>
        <v>-1.8492611041926108</v>
      </c>
      <c r="O368">
        <v>1</v>
      </c>
      <c r="P368">
        <v>5</v>
      </c>
      <c r="Q368" t="b">
        <v>0</v>
      </c>
      <c r="R368" s="4">
        <v>2</v>
      </c>
      <c r="S368" s="4">
        <v>1</v>
      </c>
      <c r="T368" s="4">
        <v>1</v>
      </c>
      <c r="U368" s="4">
        <v>1</v>
      </c>
      <c r="V368" s="4">
        <v>2</v>
      </c>
      <c r="W368" s="4">
        <v>2</v>
      </c>
      <c r="X368" s="4">
        <v>1</v>
      </c>
      <c r="Y368" s="4">
        <v>1</v>
      </c>
      <c r="Z368" s="4">
        <v>1</v>
      </c>
      <c r="AA368" s="4">
        <v>1</v>
      </c>
      <c r="AB368" s="4">
        <v>2</v>
      </c>
      <c r="AC368" s="4">
        <v>1</v>
      </c>
      <c r="AD368" s="4">
        <v>1</v>
      </c>
      <c r="AE368" s="4">
        <v>2</v>
      </c>
      <c r="AF368" s="4">
        <v>1</v>
      </c>
      <c r="AG368" s="6">
        <v>3</v>
      </c>
      <c r="AH368" s="12">
        <v>4</v>
      </c>
      <c r="AI368" s="6">
        <v>1</v>
      </c>
      <c r="AJ368" s="10">
        <v>1</v>
      </c>
      <c r="AK368" s="6">
        <v>2</v>
      </c>
      <c r="AL368" s="8">
        <v>1</v>
      </c>
      <c r="AM368" s="14">
        <v>4</v>
      </c>
      <c r="AN368" s="6">
        <v>1</v>
      </c>
      <c r="AO368" s="12">
        <v>2</v>
      </c>
      <c r="AP368" s="6">
        <v>1</v>
      </c>
      <c r="AQ368" s="10">
        <v>1</v>
      </c>
      <c r="AR368" s="6">
        <v>1</v>
      </c>
      <c r="AS368" s="8">
        <v>1</v>
      </c>
      <c r="AT368" s="14">
        <v>2</v>
      </c>
      <c r="AU368" s="6">
        <v>1</v>
      </c>
      <c r="AV368" s="12">
        <v>4</v>
      </c>
      <c r="AW368" s="6">
        <v>2</v>
      </c>
      <c r="AX368" s="10">
        <v>1</v>
      </c>
      <c r="AY368" s="6">
        <v>1</v>
      </c>
      <c r="AZ368" s="8">
        <v>1</v>
      </c>
      <c r="BA368" s="14">
        <v>3</v>
      </c>
      <c r="BB368" s="6">
        <v>1</v>
      </c>
      <c r="BC368" s="12">
        <v>4</v>
      </c>
      <c r="BD368" s="6">
        <v>1</v>
      </c>
      <c r="BE368" s="10">
        <v>1</v>
      </c>
      <c r="BF368" s="6">
        <v>1</v>
      </c>
      <c r="BG368" s="8">
        <v>1</v>
      </c>
      <c r="BH368" s="14">
        <v>4</v>
      </c>
      <c r="BI368" s="6">
        <v>1</v>
      </c>
      <c r="BJ368" s="12">
        <v>4</v>
      </c>
      <c r="BK368" s="6">
        <v>2</v>
      </c>
      <c r="BL368" s="10">
        <v>1</v>
      </c>
      <c r="BM368" s="6">
        <v>1</v>
      </c>
      <c r="BN368" s="8">
        <v>1</v>
      </c>
      <c r="BO368" s="14">
        <v>4</v>
      </c>
      <c r="BP368" s="6">
        <v>1</v>
      </c>
      <c r="BQ368" s="12">
        <v>4</v>
      </c>
      <c r="BR368" s="6">
        <v>1</v>
      </c>
      <c r="BS368" s="10">
        <v>1</v>
      </c>
      <c r="BT368" s="6">
        <v>1</v>
      </c>
      <c r="BU368" s="8">
        <v>1</v>
      </c>
      <c r="BV368" s="14">
        <v>3</v>
      </c>
      <c r="BW368" s="6">
        <v>1</v>
      </c>
      <c r="BX368" s="12">
        <v>3</v>
      </c>
      <c r="BY368" s="6">
        <v>1</v>
      </c>
      <c r="BZ368" s="10">
        <v>1</v>
      </c>
      <c r="CA368" s="6">
        <v>1</v>
      </c>
      <c r="CB368" s="8">
        <v>1</v>
      </c>
      <c r="CC368" s="14">
        <v>4</v>
      </c>
      <c r="CD368" s="6">
        <v>1</v>
      </c>
      <c r="CE368" s="12">
        <v>4</v>
      </c>
      <c r="CF368" s="6">
        <v>1</v>
      </c>
      <c r="CG368" s="10">
        <v>1</v>
      </c>
      <c r="CH368" s="6">
        <v>1</v>
      </c>
      <c r="CI368" s="8">
        <v>1</v>
      </c>
      <c r="CJ368" s="14">
        <v>4</v>
      </c>
      <c r="CK368" s="58">
        <f t="shared" si="41"/>
        <v>20</v>
      </c>
      <c r="CL368" s="59">
        <f t="shared" si="42"/>
        <v>28</v>
      </c>
      <c r="CM368" s="60">
        <f t="shared" si="43"/>
        <v>29</v>
      </c>
      <c r="CN368" s="61">
        <f t="shared" si="44"/>
        <v>8</v>
      </c>
      <c r="CO368" s="62">
        <f t="shared" si="45"/>
        <v>8</v>
      </c>
      <c r="CP368" s="63">
        <f t="shared" si="46"/>
        <v>28</v>
      </c>
      <c r="CQ368" s="64">
        <f t="shared" si="47"/>
        <v>102</v>
      </c>
    </row>
    <row r="369" spans="1:95" x14ac:dyDescent="0.25">
      <c r="A369" s="1">
        <v>42158.176770833335</v>
      </c>
      <c r="B369" t="s">
        <v>862</v>
      </c>
      <c r="C369" t="s">
        <v>862</v>
      </c>
      <c r="D369" t="s">
        <v>428</v>
      </c>
      <c r="E369" t="s">
        <v>863</v>
      </c>
      <c r="F369" t="s">
        <v>86</v>
      </c>
      <c r="G369" s="29">
        <f>(SUM(R369:AF369)-'רשימות עזר'!$C$8)/'רשימות עזר'!$D$8</f>
        <v>0.94000000000000006</v>
      </c>
      <c r="H369" s="37">
        <f>(SUM(AG369+AI369+AK369+AN369+AP369+AR369+AU369+AW369+BB369+BD369+BF369+BI369+BK369+BM369+BP369+BR369+BT369+BW369+BY369+CA369+CD369+CF369+CH369)-'רשימות עזר'!$C$2)/'רשימות עזר'!$D$2</f>
        <v>-0.79883381924198205</v>
      </c>
      <c r="I369" s="38">
        <f>($CM369-'רשימות עזר'!$C$3)/('רשימות עזר'!$D$3)</f>
        <v>-0.44761904761904769</v>
      </c>
      <c r="J369" s="39">
        <f>($CN369-'רשימות עזר'!$C$4)/('רשימות עזר'!$D$4)</f>
        <v>-0.52191235059760976</v>
      </c>
      <c r="K369" s="40">
        <f>($CO369-'רשימות עזר'!$C$5)/('רשימות עזר'!$D$5)</f>
        <v>0.91496598639455762</v>
      </c>
      <c r="L369" s="41">
        <f>($CP369-'רשימות עזר'!$C$6)/('רשימות עזר'!$D$6)</f>
        <v>-1.280141843971631</v>
      </c>
      <c r="M369" s="42">
        <f>(CQ369-'רשימות עזר'!$C$7)/('רשימות עזר'!$D$7)</f>
        <v>-1.0510585305105851</v>
      </c>
      <c r="N369" s="73">
        <f t="shared" si="40"/>
        <v>-5.5529265255292504E-2</v>
      </c>
      <c r="O369">
        <v>3</v>
      </c>
      <c r="P369">
        <v>7</v>
      </c>
      <c r="Q369" t="b">
        <v>0</v>
      </c>
      <c r="R369" s="4">
        <v>5</v>
      </c>
      <c r="S369" s="4">
        <v>1</v>
      </c>
      <c r="T369" s="4">
        <v>1</v>
      </c>
      <c r="U369" s="4">
        <v>2</v>
      </c>
      <c r="V369" s="4">
        <v>2</v>
      </c>
      <c r="W369" s="4">
        <v>6</v>
      </c>
      <c r="X369" s="4">
        <v>8</v>
      </c>
      <c r="Y369" s="4">
        <v>7</v>
      </c>
      <c r="Z369" s="4">
        <v>1</v>
      </c>
      <c r="AA369" s="4">
        <v>3</v>
      </c>
      <c r="AB369" s="4">
        <v>3</v>
      </c>
      <c r="AC369" s="4">
        <v>3</v>
      </c>
      <c r="AD369" s="4">
        <v>6</v>
      </c>
      <c r="AE369" s="4">
        <v>3</v>
      </c>
      <c r="AF369" s="4">
        <v>6</v>
      </c>
      <c r="AG369" s="6">
        <v>3</v>
      </c>
      <c r="AH369" s="12">
        <v>2</v>
      </c>
      <c r="AI369" s="6">
        <v>1</v>
      </c>
      <c r="AJ369" s="10">
        <v>1</v>
      </c>
      <c r="AK369" s="6">
        <v>1</v>
      </c>
      <c r="AL369" s="8">
        <v>1</v>
      </c>
      <c r="AM369" s="14">
        <v>2</v>
      </c>
      <c r="AN369" s="6">
        <v>1</v>
      </c>
      <c r="AO369" s="12">
        <v>2</v>
      </c>
      <c r="AP369" s="6">
        <v>2</v>
      </c>
      <c r="AQ369" s="10">
        <v>1</v>
      </c>
      <c r="AR369" s="6">
        <v>1</v>
      </c>
      <c r="AS369" s="8">
        <v>2</v>
      </c>
      <c r="AT369" s="14">
        <v>2</v>
      </c>
      <c r="AU369" s="6">
        <v>1</v>
      </c>
      <c r="AV369" s="12">
        <v>3</v>
      </c>
      <c r="AW369" s="6">
        <v>3</v>
      </c>
      <c r="AX369" s="10">
        <v>1</v>
      </c>
      <c r="AY369" s="6">
        <v>1</v>
      </c>
      <c r="AZ369" s="8">
        <v>2</v>
      </c>
      <c r="BA369" s="14">
        <v>3</v>
      </c>
      <c r="BB369" s="6">
        <v>2</v>
      </c>
      <c r="BC369" s="12">
        <v>3</v>
      </c>
      <c r="BD369" s="6">
        <v>1</v>
      </c>
      <c r="BE369" s="10">
        <v>2</v>
      </c>
      <c r="BF369" s="6">
        <v>2</v>
      </c>
      <c r="BG369" s="8">
        <v>2</v>
      </c>
      <c r="BH369" s="14">
        <v>3</v>
      </c>
      <c r="BI369" s="6">
        <v>1</v>
      </c>
      <c r="BJ369" s="12">
        <v>3</v>
      </c>
      <c r="BK369" s="6">
        <v>3</v>
      </c>
      <c r="BL369" s="10">
        <v>2</v>
      </c>
      <c r="BM369" s="6">
        <v>1</v>
      </c>
      <c r="BN369" s="8">
        <v>2</v>
      </c>
      <c r="BO369" s="14">
        <v>3</v>
      </c>
      <c r="BP369" s="6">
        <v>2</v>
      </c>
      <c r="BQ369" s="12">
        <v>3</v>
      </c>
      <c r="BR369" s="6">
        <v>3</v>
      </c>
      <c r="BS369" s="10">
        <v>2</v>
      </c>
      <c r="BT369" s="6">
        <v>3</v>
      </c>
      <c r="BU369" s="8">
        <v>3</v>
      </c>
      <c r="BV369" s="14">
        <v>2</v>
      </c>
      <c r="BW369" s="6">
        <v>2</v>
      </c>
      <c r="BX369" s="12">
        <v>3</v>
      </c>
      <c r="BY369" s="6">
        <v>2</v>
      </c>
      <c r="BZ369" s="10">
        <v>2</v>
      </c>
      <c r="CA369" s="6">
        <v>2</v>
      </c>
      <c r="CB369" s="8">
        <v>3</v>
      </c>
      <c r="CC369" s="14">
        <v>2</v>
      </c>
      <c r="CD369" s="6">
        <v>1</v>
      </c>
      <c r="CE369" s="12">
        <v>2</v>
      </c>
      <c r="CF369" s="6">
        <v>1</v>
      </c>
      <c r="CG369" s="10">
        <v>2</v>
      </c>
      <c r="CH369" s="6">
        <v>1</v>
      </c>
      <c r="CI369" s="8">
        <v>2</v>
      </c>
      <c r="CJ369" s="14">
        <v>2</v>
      </c>
      <c r="CK369" s="58">
        <f t="shared" si="41"/>
        <v>57</v>
      </c>
      <c r="CL369" s="59">
        <f t="shared" si="42"/>
        <v>40</v>
      </c>
      <c r="CM369" s="60">
        <f t="shared" si="43"/>
        <v>21</v>
      </c>
      <c r="CN369" s="61">
        <f t="shared" si="44"/>
        <v>13</v>
      </c>
      <c r="CO369" s="62">
        <f t="shared" si="45"/>
        <v>17</v>
      </c>
      <c r="CP369" s="63">
        <f t="shared" si="46"/>
        <v>19</v>
      </c>
      <c r="CQ369" s="64">
        <f t="shared" si="47"/>
        <v>111</v>
      </c>
    </row>
    <row r="370" spans="1:95" x14ac:dyDescent="0.25">
      <c r="A370" s="1">
        <v>42158.312256944446</v>
      </c>
      <c r="B370" t="s">
        <v>868</v>
      </c>
      <c r="C370" t="s">
        <v>868</v>
      </c>
      <c r="D370" t="s">
        <v>428</v>
      </c>
      <c r="E370" t="s">
        <v>869</v>
      </c>
      <c r="F370" t="s">
        <v>86</v>
      </c>
      <c r="G370" s="29">
        <f>(SUM(R370:AF370)-'רשימות עזר'!$C$8)/'רשימות עזר'!$D$8</f>
        <v>1.54</v>
      </c>
      <c r="H370" s="37">
        <f>(SUM(AG370+AI370+AK370+AN370+AP370+AR370+AU370+AW370+BB370+BD370+BF370+BI370+BK370+BM370+BP370+BR370+BT370+BW370+BY370+CA370+CD370+CF370+CH370)-'רשימות עזר'!$C$2)/'רשימות עזר'!$D$2</f>
        <v>-1.3819241982507284</v>
      </c>
      <c r="I370" s="38">
        <f>($CM370-'רשימות עזר'!$C$3)/('רשימות עזר'!$D$3)</f>
        <v>0.18730158730158727</v>
      </c>
      <c r="J370" s="39">
        <f>($CN370-'רשימות עזר'!$C$4)/('רשימות עזר'!$D$4)</f>
        <v>-0.52191235059760976</v>
      </c>
      <c r="K370" s="40">
        <f>($CO370-'רשימות עזר'!$C$5)/('רשימות עזר'!$D$5)</f>
        <v>0.23469387755102025</v>
      </c>
      <c r="L370" s="41">
        <f>($CP370-'רשימות עזר'!$C$6)/('רשימות עזר'!$D$6)</f>
        <v>0.49290780141843993</v>
      </c>
      <c r="M370" s="42">
        <f>(CQ370-'רשימות עזר'!$C$7)/('רשימות עזר'!$D$7)</f>
        <v>-0.92652552926525511</v>
      </c>
      <c r="N370" s="73">
        <f t="shared" si="40"/>
        <v>0.30673723536737246</v>
      </c>
      <c r="O370">
        <v>1</v>
      </c>
      <c r="P370">
        <v>4</v>
      </c>
      <c r="Q370" t="b">
        <v>0</v>
      </c>
      <c r="R370" s="4">
        <v>7</v>
      </c>
      <c r="S370" s="4">
        <v>1</v>
      </c>
      <c r="T370" s="4">
        <v>3</v>
      </c>
      <c r="U370" s="4">
        <v>2</v>
      </c>
      <c r="V370" s="4">
        <v>8</v>
      </c>
      <c r="W370" s="4">
        <v>1</v>
      </c>
      <c r="X370" s="4">
        <v>8</v>
      </c>
      <c r="Y370" s="4">
        <v>7</v>
      </c>
      <c r="Z370" s="4">
        <v>4</v>
      </c>
      <c r="AA370" s="4">
        <v>5</v>
      </c>
      <c r="AB370" s="4">
        <v>1</v>
      </c>
      <c r="AC370" s="4">
        <v>2</v>
      </c>
      <c r="AD370" s="4">
        <v>1</v>
      </c>
      <c r="AE370" s="4">
        <v>8</v>
      </c>
      <c r="AF370" s="4">
        <v>8</v>
      </c>
      <c r="AG370" s="6">
        <v>3</v>
      </c>
      <c r="AH370" s="12">
        <v>3</v>
      </c>
      <c r="AI370" s="6">
        <v>1</v>
      </c>
      <c r="AJ370" s="10">
        <v>2</v>
      </c>
      <c r="AK370" s="6">
        <v>1</v>
      </c>
      <c r="AL370" s="8">
        <v>1</v>
      </c>
      <c r="AM370" s="14">
        <v>3</v>
      </c>
      <c r="AN370" s="6">
        <v>1</v>
      </c>
      <c r="AO370" s="12">
        <v>2</v>
      </c>
      <c r="AP370" s="6">
        <v>2</v>
      </c>
      <c r="AQ370" s="10">
        <v>1</v>
      </c>
      <c r="AR370" s="6">
        <v>1</v>
      </c>
      <c r="AS370" s="8">
        <v>2</v>
      </c>
      <c r="AT370" s="14">
        <v>2</v>
      </c>
      <c r="AU370" s="6">
        <v>1</v>
      </c>
      <c r="AV370" s="12">
        <v>4</v>
      </c>
      <c r="AW370" s="6">
        <v>2</v>
      </c>
      <c r="AX370" s="10">
        <v>2</v>
      </c>
      <c r="AY370" s="6">
        <v>1</v>
      </c>
      <c r="AZ370" s="8">
        <v>2</v>
      </c>
      <c r="BA370" s="14">
        <v>3</v>
      </c>
      <c r="BB370" s="6">
        <v>1</v>
      </c>
      <c r="BC370" s="12">
        <v>3</v>
      </c>
      <c r="BD370" s="6">
        <v>2</v>
      </c>
      <c r="BE370" s="10">
        <v>1</v>
      </c>
      <c r="BF370" s="6">
        <v>1</v>
      </c>
      <c r="BG370" s="8">
        <v>2</v>
      </c>
      <c r="BH370" s="14">
        <v>3</v>
      </c>
      <c r="BI370" s="6">
        <v>3</v>
      </c>
      <c r="BJ370" s="12">
        <v>3</v>
      </c>
      <c r="BK370" s="6">
        <v>3</v>
      </c>
      <c r="BL370" s="10">
        <v>2</v>
      </c>
      <c r="BM370" s="6">
        <v>2</v>
      </c>
      <c r="BN370" s="8">
        <v>2</v>
      </c>
      <c r="BO370" s="14">
        <v>4</v>
      </c>
      <c r="BP370" s="6">
        <v>1</v>
      </c>
      <c r="BQ370" s="12">
        <v>3</v>
      </c>
      <c r="BR370" s="6">
        <v>2</v>
      </c>
      <c r="BS370" s="10">
        <v>2</v>
      </c>
      <c r="BT370" s="6">
        <v>1</v>
      </c>
      <c r="BU370" s="8">
        <v>2</v>
      </c>
      <c r="BV370" s="14">
        <v>3</v>
      </c>
      <c r="BW370" s="6">
        <v>1</v>
      </c>
      <c r="BX370" s="12">
        <v>3</v>
      </c>
      <c r="BY370" s="6">
        <v>2</v>
      </c>
      <c r="BZ370" s="10">
        <v>2</v>
      </c>
      <c r="CA370" s="6">
        <v>1</v>
      </c>
      <c r="CB370" s="8">
        <v>2</v>
      </c>
      <c r="CC370" s="14">
        <v>3</v>
      </c>
      <c r="CD370" s="6">
        <v>2</v>
      </c>
      <c r="CE370" s="12">
        <v>2</v>
      </c>
      <c r="CF370" s="6">
        <v>1</v>
      </c>
      <c r="CG370" s="10">
        <v>1</v>
      </c>
      <c r="CH370" s="6">
        <v>1</v>
      </c>
      <c r="CI370" s="8">
        <v>2</v>
      </c>
      <c r="CJ370" s="14">
        <v>3</v>
      </c>
      <c r="CK370" s="58">
        <f t="shared" si="41"/>
        <v>66</v>
      </c>
      <c r="CL370" s="59">
        <f t="shared" si="42"/>
        <v>36</v>
      </c>
      <c r="CM370" s="60">
        <f t="shared" si="43"/>
        <v>23</v>
      </c>
      <c r="CN370" s="61">
        <f t="shared" si="44"/>
        <v>13</v>
      </c>
      <c r="CO370" s="62">
        <f t="shared" si="45"/>
        <v>15</v>
      </c>
      <c r="CP370" s="63">
        <f t="shared" si="46"/>
        <v>24</v>
      </c>
      <c r="CQ370" s="64">
        <f t="shared" si="47"/>
        <v>112</v>
      </c>
    </row>
    <row r="371" spans="1:95" x14ac:dyDescent="0.25">
      <c r="A371" s="1">
        <v>42159.286134259259</v>
      </c>
      <c r="B371" t="s">
        <v>880</v>
      </c>
      <c r="C371" t="s">
        <v>880</v>
      </c>
      <c r="D371" t="s">
        <v>428</v>
      </c>
      <c r="E371" t="s">
        <v>881</v>
      </c>
      <c r="F371" t="s">
        <v>86</v>
      </c>
      <c r="G371" s="29">
        <f>(SUM(R371:AF371)-'רשימות עזר'!$C$8)/'רשימות עזר'!$D$8</f>
        <v>7.3333333333333431E-2</v>
      </c>
      <c r="H371" s="37">
        <f>(SUM(AG371+AI371+AK371+AN371+AP371+AR371+AU371+AW371+BB371+BD371+BF371+BI371+BK371+BM371+BP371+BR371+BT371+BW371+BY371+CA371+CD371+CF371+CH371)-'רשימות עזר'!$C$2)/'רשימות עזר'!$D$2</f>
        <v>0.80466472303207037</v>
      </c>
      <c r="I371" s="38">
        <f>($CM371-'רשימות עזר'!$C$3)/('רשימות עזר'!$D$3)</f>
        <v>0.50476190476190474</v>
      </c>
      <c r="J371" s="39">
        <f>($CN371-'רשימות עזר'!$C$4)/('רשימות עזר'!$D$4)</f>
        <v>1.0717131474103585</v>
      </c>
      <c r="K371" s="40">
        <f>($CO371-'רשימות עזר'!$C$5)/('רשימות עזר'!$D$5)</f>
        <v>0.57482993197278898</v>
      </c>
      <c r="L371" s="41">
        <f>($CP371-'רשימות עזר'!$C$6)/('רשימות עזר'!$D$6)</f>
        <v>-0.21631205673758847</v>
      </c>
      <c r="M371" s="42">
        <f>(CQ371-'רשימות עזר'!$C$7)/('רשימות עזר'!$D$7)</f>
        <v>1.5641344956413454</v>
      </c>
      <c r="N371" s="73">
        <f t="shared" si="40"/>
        <v>0.81873391448733945</v>
      </c>
      <c r="O371">
        <v>1</v>
      </c>
      <c r="P371">
        <v>5</v>
      </c>
      <c r="Q371" t="b">
        <v>0</v>
      </c>
      <c r="R371" s="4">
        <v>3</v>
      </c>
      <c r="S371" s="4">
        <v>3</v>
      </c>
      <c r="T371" s="4">
        <v>1</v>
      </c>
      <c r="U371" s="4">
        <v>3</v>
      </c>
      <c r="V371" s="4">
        <v>2</v>
      </c>
      <c r="W371" s="4">
        <v>2</v>
      </c>
      <c r="X371" s="4">
        <v>3</v>
      </c>
      <c r="Y371" s="4">
        <v>1</v>
      </c>
      <c r="Z371" s="4">
        <v>2</v>
      </c>
      <c r="AA371" s="4">
        <v>1</v>
      </c>
      <c r="AB371" s="4">
        <v>2</v>
      </c>
      <c r="AC371" s="4">
        <v>3</v>
      </c>
      <c r="AD371" s="4">
        <v>2</v>
      </c>
      <c r="AE371" s="4">
        <v>8</v>
      </c>
      <c r="AF371" s="4">
        <v>8</v>
      </c>
      <c r="AG371" s="6">
        <v>3</v>
      </c>
      <c r="AH371" s="12">
        <v>3</v>
      </c>
      <c r="AI371" s="6">
        <v>2</v>
      </c>
      <c r="AJ371" s="10">
        <v>2</v>
      </c>
      <c r="AK371" s="6">
        <v>3</v>
      </c>
      <c r="AL371" s="8">
        <v>2</v>
      </c>
      <c r="AM371" s="14">
        <v>3</v>
      </c>
      <c r="AN371" s="6">
        <v>3</v>
      </c>
      <c r="AO371" s="12">
        <v>3</v>
      </c>
      <c r="AP371" s="6">
        <v>2</v>
      </c>
      <c r="AQ371" s="10">
        <v>3</v>
      </c>
      <c r="AR371" s="6">
        <v>2</v>
      </c>
      <c r="AS371" s="8">
        <v>2</v>
      </c>
      <c r="AT371" s="14">
        <v>2</v>
      </c>
      <c r="AU371" s="6">
        <v>2</v>
      </c>
      <c r="AV371" s="12">
        <v>3</v>
      </c>
      <c r="AW371" s="6">
        <v>2</v>
      </c>
      <c r="AX371" s="10">
        <v>2</v>
      </c>
      <c r="AY371" s="6">
        <v>2</v>
      </c>
      <c r="AZ371" s="8">
        <v>2</v>
      </c>
      <c r="BA371" s="14">
        <v>3</v>
      </c>
      <c r="BB371" s="6">
        <v>2</v>
      </c>
      <c r="BC371" s="12">
        <v>3</v>
      </c>
      <c r="BD371" s="6">
        <v>2</v>
      </c>
      <c r="BE371" s="10">
        <v>2</v>
      </c>
      <c r="BF371" s="6">
        <v>2</v>
      </c>
      <c r="BG371" s="8">
        <v>2</v>
      </c>
      <c r="BH371" s="14">
        <v>3</v>
      </c>
      <c r="BI371" s="6">
        <v>2</v>
      </c>
      <c r="BJ371" s="12">
        <v>3</v>
      </c>
      <c r="BK371" s="6">
        <v>2</v>
      </c>
      <c r="BL371" s="10">
        <v>2</v>
      </c>
      <c r="BM371" s="6">
        <v>2</v>
      </c>
      <c r="BN371" s="8">
        <v>2</v>
      </c>
      <c r="BO371" s="14">
        <v>3</v>
      </c>
      <c r="BP371" s="6">
        <v>2</v>
      </c>
      <c r="BQ371" s="12">
        <v>3</v>
      </c>
      <c r="BR371" s="6">
        <v>2</v>
      </c>
      <c r="BS371" s="10">
        <v>2</v>
      </c>
      <c r="BT371" s="6">
        <v>2</v>
      </c>
      <c r="BU371" s="8">
        <v>2</v>
      </c>
      <c r="BV371" s="14">
        <v>2</v>
      </c>
      <c r="BW371" s="6">
        <v>4</v>
      </c>
      <c r="BX371" s="12">
        <v>3</v>
      </c>
      <c r="BY371" s="6">
        <v>2</v>
      </c>
      <c r="BZ371" s="10">
        <v>2</v>
      </c>
      <c r="CA371" s="6">
        <v>2</v>
      </c>
      <c r="CB371" s="8">
        <v>2</v>
      </c>
      <c r="CC371" s="14">
        <v>3</v>
      </c>
      <c r="CD371" s="6">
        <v>2</v>
      </c>
      <c r="CE371" s="12">
        <v>3</v>
      </c>
      <c r="CF371" s="6">
        <v>2</v>
      </c>
      <c r="CG371" s="10">
        <v>2</v>
      </c>
      <c r="CH371" s="6">
        <v>2</v>
      </c>
      <c r="CI371" s="8">
        <v>2</v>
      </c>
      <c r="CJ371" s="14">
        <v>3</v>
      </c>
      <c r="CK371" s="58">
        <f t="shared" si="41"/>
        <v>44</v>
      </c>
      <c r="CL371" s="59">
        <f t="shared" si="42"/>
        <v>51</v>
      </c>
      <c r="CM371" s="60">
        <f t="shared" si="43"/>
        <v>24</v>
      </c>
      <c r="CN371" s="61">
        <f t="shared" si="44"/>
        <v>17</v>
      </c>
      <c r="CO371" s="62">
        <f t="shared" si="45"/>
        <v>16</v>
      </c>
      <c r="CP371" s="63">
        <f t="shared" si="46"/>
        <v>22</v>
      </c>
      <c r="CQ371" s="64">
        <f t="shared" si="47"/>
        <v>132</v>
      </c>
    </row>
    <row r="372" spans="1:95" x14ac:dyDescent="0.25">
      <c r="A372" s="1">
        <v>42162.150509259256</v>
      </c>
      <c r="B372" t="s">
        <v>886</v>
      </c>
      <c r="C372" t="s">
        <v>886</v>
      </c>
      <c r="D372" t="s">
        <v>428</v>
      </c>
      <c r="E372" t="s">
        <v>887</v>
      </c>
      <c r="F372" t="s">
        <v>86</v>
      </c>
      <c r="G372" s="29">
        <f>(SUM(R372:AF372)-'רשימות עזר'!$C$8)/'רשימות עזר'!$D$8</f>
        <v>-0.79333333333333322</v>
      </c>
      <c r="H372" s="37">
        <f>(SUM(AG372+AI372+AK372+AN372+AP372+AR372+AU372+AW372+BB372+BD372+BF372+BI372+BK372+BM372+BP372+BR372+BT372+BW372+BY372+CA372+CD372+CF372+CH372)-'רשימות עזר'!$C$2)/'רשימות עזר'!$D$2</f>
        <v>-0.21574344023323569</v>
      </c>
      <c r="I372" s="38">
        <f>($CM372-'רשימות עזר'!$C$3)/('רשימות עזר'!$D$3)</f>
        <v>-0.1301587301587302</v>
      </c>
      <c r="J372" s="39">
        <f>($CN372-'רשימות עזר'!$C$4)/('רשימות עזר'!$D$4)</f>
        <v>-0.12350597609561774</v>
      </c>
      <c r="K372" s="40">
        <f>($CO372-'רשימות עזר'!$C$5)/('רשימות עזר'!$D$5)</f>
        <v>0.91496598639455762</v>
      </c>
      <c r="L372" s="41">
        <f>($CP372-'רשימות עזר'!$C$6)/('רשימות עזר'!$D$6)</f>
        <v>-0.57092198581560272</v>
      </c>
      <c r="M372" s="42">
        <f>(CQ372-'רשימות עזר'!$C$7)/('רשימות עזר'!$D$7)</f>
        <v>6.97384806973851E-2</v>
      </c>
      <c r="N372" s="73">
        <f t="shared" si="40"/>
        <v>-0.36179742631797407</v>
      </c>
      <c r="O372">
        <v>1</v>
      </c>
      <c r="P372">
        <v>5</v>
      </c>
      <c r="Q372" t="b">
        <v>0</v>
      </c>
      <c r="R372" s="4">
        <v>2</v>
      </c>
      <c r="S372" s="4">
        <v>1</v>
      </c>
      <c r="T372" s="4">
        <v>1</v>
      </c>
      <c r="U372" s="4">
        <v>1</v>
      </c>
      <c r="V372" s="4">
        <v>2</v>
      </c>
      <c r="W372" s="4">
        <v>1</v>
      </c>
      <c r="X372" s="4">
        <v>1</v>
      </c>
      <c r="Y372" s="4">
        <v>1</v>
      </c>
      <c r="Z372" s="4">
        <v>2</v>
      </c>
      <c r="AA372" s="4">
        <v>1</v>
      </c>
      <c r="AB372" s="4">
        <v>2</v>
      </c>
      <c r="AC372" s="4">
        <v>2</v>
      </c>
      <c r="AD372" s="4">
        <v>4</v>
      </c>
      <c r="AE372" s="4">
        <v>2</v>
      </c>
      <c r="AF372" s="4">
        <v>8</v>
      </c>
      <c r="AG372" s="6">
        <v>3</v>
      </c>
      <c r="AH372" s="12">
        <v>3</v>
      </c>
      <c r="AI372" s="6">
        <v>2</v>
      </c>
      <c r="AJ372" s="10">
        <v>2</v>
      </c>
      <c r="AK372" s="6">
        <v>3</v>
      </c>
      <c r="AL372" s="8">
        <v>2</v>
      </c>
      <c r="AM372" s="14">
        <v>3</v>
      </c>
      <c r="AN372" s="6">
        <v>1</v>
      </c>
      <c r="AO372" s="12">
        <v>2</v>
      </c>
      <c r="AP372" s="6">
        <v>1</v>
      </c>
      <c r="AQ372" s="10">
        <v>2</v>
      </c>
      <c r="AR372" s="6">
        <v>2</v>
      </c>
      <c r="AS372" s="8">
        <v>2</v>
      </c>
      <c r="AT372" s="14">
        <v>2</v>
      </c>
      <c r="AU372" s="6">
        <v>2</v>
      </c>
      <c r="AV372" s="12">
        <v>3</v>
      </c>
      <c r="AW372" s="6">
        <v>2</v>
      </c>
      <c r="AX372" s="10">
        <v>2</v>
      </c>
      <c r="AY372" s="6">
        <v>2</v>
      </c>
      <c r="AZ372" s="8">
        <v>2</v>
      </c>
      <c r="BA372" s="14">
        <v>2</v>
      </c>
      <c r="BB372" s="6">
        <v>2</v>
      </c>
      <c r="BC372" s="12">
        <v>3</v>
      </c>
      <c r="BD372" s="6">
        <v>2</v>
      </c>
      <c r="BE372" s="10">
        <v>2</v>
      </c>
      <c r="BF372" s="6">
        <v>2</v>
      </c>
      <c r="BG372" s="8">
        <v>3</v>
      </c>
      <c r="BH372" s="14">
        <v>3</v>
      </c>
      <c r="BI372" s="6">
        <v>2</v>
      </c>
      <c r="BJ372" s="12">
        <v>3</v>
      </c>
      <c r="BK372" s="6">
        <v>2</v>
      </c>
      <c r="BL372" s="10">
        <v>1</v>
      </c>
      <c r="BM372" s="6">
        <v>1</v>
      </c>
      <c r="BN372" s="8">
        <v>2</v>
      </c>
      <c r="BO372" s="14">
        <v>3</v>
      </c>
      <c r="BP372" s="6">
        <v>2</v>
      </c>
      <c r="BQ372" s="12">
        <v>3</v>
      </c>
      <c r="BR372" s="6">
        <v>2</v>
      </c>
      <c r="BS372" s="10">
        <v>2</v>
      </c>
      <c r="BT372" s="6">
        <v>2</v>
      </c>
      <c r="BU372" s="8">
        <v>2</v>
      </c>
      <c r="BV372" s="14">
        <v>2</v>
      </c>
      <c r="BW372" s="6">
        <v>2</v>
      </c>
      <c r="BX372" s="12">
        <v>3</v>
      </c>
      <c r="BY372" s="6">
        <v>2</v>
      </c>
      <c r="BZ372" s="10">
        <v>1</v>
      </c>
      <c r="CA372" s="6">
        <v>2</v>
      </c>
      <c r="CB372" s="8">
        <v>2</v>
      </c>
      <c r="CC372" s="14">
        <v>3</v>
      </c>
      <c r="CD372" s="6">
        <v>1</v>
      </c>
      <c r="CE372" s="12">
        <v>2</v>
      </c>
      <c r="CF372" s="6">
        <v>2</v>
      </c>
      <c r="CG372" s="10">
        <v>2</v>
      </c>
      <c r="CH372" s="6">
        <v>2</v>
      </c>
      <c r="CI372" s="8">
        <v>2</v>
      </c>
      <c r="CJ372" s="14">
        <v>3</v>
      </c>
      <c r="CK372" s="58">
        <f t="shared" si="41"/>
        <v>31</v>
      </c>
      <c r="CL372" s="59">
        <f t="shared" si="42"/>
        <v>44</v>
      </c>
      <c r="CM372" s="60">
        <f t="shared" si="43"/>
        <v>22</v>
      </c>
      <c r="CN372" s="61">
        <f t="shared" si="44"/>
        <v>14</v>
      </c>
      <c r="CO372" s="62">
        <f t="shared" si="45"/>
        <v>17</v>
      </c>
      <c r="CP372" s="63">
        <f t="shared" si="46"/>
        <v>21</v>
      </c>
      <c r="CQ372" s="64">
        <f t="shared" si="47"/>
        <v>120</v>
      </c>
    </row>
    <row r="373" spans="1:95" x14ac:dyDescent="0.25">
      <c r="A373" s="1">
        <v>42162.310798611114</v>
      </c>
      <c r="B373" t="s">
        <v>894</v>
      </c>
      <c r="C373" t="s">
        <v>894</v>
      </c>
      <c r="D373" t="s">
        <v>428</v>
      </c>
      <c r="E373" t="s">
        <v>895</v>
      </c>
      <c r="F373" t="s">
        <v>86</v>
      </c>
      <c r="G373" s="29">
        <f>(SUM(R373:AF373)-'רשימות עזר'!$C$8)/'רשימות עזר'!$D$8</f>
        <v>0.40666666666666679</v>
      </c>
      <c r="H373" s="37">
        <f>(SUM(AG373+AI373+AK373+AN373+AP373+AR373+AU373+AW373+BB373+BD373+BF373+BI373+BK373+BM373+BP373+BR373+BT373+BW373+BY373+CA373+CD373+CF373+CH373)-'רשימות עזר'!$C$2)/'רשימות עזר'!$D$2</f>
        <v>0.51311953352769724</v>
      </c>
      <c r="I373" s="38">
        <f>($CM373-'רשימות עזר'!$C$3)/('רשימות עזר'!$D$3)</f>
        <v>-0.1301587301587302</v>
      </c>
      <c r="J373" s="39">
        <f>($CN373-'רשימות עזר'!$C$4)/('רשימות עזר'!$D$4)</f>
        <v>1.0717131474103585</v>
      </c>
      <c r="K373" s="40">
        <f>($CO373-'רשימות עזר'!$C$5)/('רשימות עזר'!$D$5)</f>
        <v>0.91496598639455762</v>
      </c>
      <c r="L373" s="41">
        <f>($CP373-'רשימות עזר'!$C$6)/('רשימות עזר'!$D$6)</f>
        <v>0.13829787234042573</v>
      </c>
      <c r="M373" s="42">
        <f>(CQ373-'רשימות עזר'!$C$7)/('רשימות עזר'!$D$7)</f>
        <v>1.3150684931506853</v>
      </c>
      <c r="N373" s="73">
        <f t="shared" si="40"/>
        <v>0.86086757990867602</v>
      </c>
      <c r="O373">
        <v>3</v>
      </c>
      <c r="P373">
        <v>1</v>
      </c>
      <c r="Q373" t="b">
        <v>0</v>
      </c>
      <c r="R373" s="4">
        <v>4</v>
      </c>
      <c r="S373" s="4">
        <v>3</v>
      </c>
      <c r="T373" s="4">
        <v>2</v>
      </c>
      <c r="U373" s="4">
        <v>2</v>
      </c>
      <c r="V373" s="4">
        <v>2</v>
      </c>
      <c r="W373" s="4">
        <v>8</v>
      </c>
      <c r="X373" s="4">
        <v>2</v>
      </c>
      <c r="Y373" s="4">
        <v>2</v>
      </c>
      <c r="Z373" s="4">
        <v>4</v>
      </c>
      <c r="AA373" s="4">
        <v>3</v>
      </c>
      <c r="AB373" s="4">
        <v>2</v>
      </c>
      <c r="AC373" s="4">
        <v>4</v>
      </c>
      <c r="AD373" s="4">
        <v>2</v>
      </c>
      <c r="AE373" s="4">
        <v>7</v>
      </c>
      <c r="AF373" s="4">
        <v>2</v>
      </c>
      <c r="AG373" s="6">
        <v>2</v>
      </c>
      <c r="AH373" s="12">
        <v>2</v>
      </c>
      <c r="AI373" s="6">
        <v>2</v>
      </c>
      <c r="AJ373" s="10">
        <v>2</v>
      </c>
      <c r="AK373" s="6">
        <v>2</v>
      </c>
      <c r="AL373" s="8">
        <v>2</v>
      </c>
      <c r="AM373" s="14">
        <v>3</v>
      </c>
      <c r="AN373" s="6">
        <v>2</v>
      </c>
      <c r="AO373" s="12">
        <v>3</v>
      </c>
      <c r="AP373" s="6">
        <v>2</v>
      </c>
      <c r="AQ373" s="10">
        <v>2</v>
      </c>
      <c r="AR373" s="6">
        <v>2</v>
      </c>
      <c r="AS373" s="8">
        <v>2</v>
      </c>
      <c r="AT373" s="14">
        <v>3</v>
      </c>
      <c r="AU373" s="6">
        <v>2</v>
      </c>
      <c r="AV373" s="12">
        <v>3</v>
      </c>
      <c r="AW373" s="6">
        <v>2</v>
      </c>
      <c r="AX373" s="10">
        <v>2</v>
      </c>
      <c r="AY373" s="6">
        <v>2</v>
      </c>
      <c r="AZ373" s="8">
        <v>2</v>
      </c>
      <c r="BA373" s="14">
        <v>3</v>
      </c>
      <c r="BB373" s="6">
        <v>2</v>
      </c>
      <c r="BC373" s="12">
        <v>3</v>
      </c>
      <c r="BD373" s="6">
        <v>2</v>
      </c>
      <c r="BE373" s="10">
        <v>3</v>
      </c>
      <c r="BF373" s="6">
        <v>2</v>
      </c>
      <c r="BG373" s="8">
        <v>2</v>
      </c>
      <c r="BH373" s="14">
        <v>3</v>
      </c>
      <c r="BI373" s="6">
        <v>3</v>
      </c>
      <c r="BJ373" s="12">
        <v>3</v>
      </c>
      <c r="BK373" s="6">
        <v>3</v>
      </c>
      <c r="BL373" s="10">
        <v>2</v>
      </c>
      <c r="BM373" s="6">
        <v>2</v>
      </c>
      <c r="BN373" s="8">
        <v>2</v>
      </c>
      <c r="BO373" s="14">
        <v>3</v>
      </c>
      <c r="BP373" s="6">
        <v>2</v>
      </c>
      <c r="BQ373" s="12">
        <v>3</v>
      </c>
      <c r="BR373" s="6">
        <v>2</v>
      </c>
      <c r="BS373" s="10">
        <v>2</v>
      </c>
      <c r="BT373" s="6">
        <v>2</v>
      </c>
      <c r="BU373" s="8">
        <v>2</v>
      </c>
      <c r="BV373" s="14">
        <v>3</v>
      </c>
      <c r="BW373" s="6">
        <v>2</v>
      </c>
      <c r="BX373" s="12">
        <v>3</v>
      </c>
      <c r="BY373" s="6">
        <v>2</v>
      </c>
      <c r="BZ373" s="10">
        <v>2</v>
      </c>
      <c r="CA373" s="6">
        <v>2</v>
      </c>
      <c r="CB373" s="8">
        <v>3</v>
      </c>
      <c r="CC373" s="14">
        <v>3</v>
      </c>
      <c r="CD373" s="6">
        <v>2</v>
      </c>
      <c r="CE373" s="12">
        <v>2</v>
      </c>
      <c r="CF373" s="6">
        <v>3</v>
      </c>
      <c r="CG373" s="10">
        <v>2</v>
      </c>
      <c r="CH373" s="6">
        <v>2</v>
      </c>
      <c r="CI373" s="8">
        <v>2</v>
      </c>
      <c r="CJ373" s="14">
        <v>2</v>
      </c>
      <c r="CK373" s="58">
        <f t="shared" si="41"/>
        <v>49</v>
      </c>
      <c r="CL373" s="59">
        <f t="shared" si="42"/>
        <v>49</v>
      </c>
      <c r="CM373" s="60">
        <f t="shared" si="43"/>
        <v>22</v>
      </c>
      <c r="CN373" s="61">
        <f t="shared" si="44"/>
        <v>17</v>
      </c>
      <c r="CO373" s="62">
        <f t="shared" si="45"/>
        <v>17</v>
      </c>
      <c r="CP373" s="63">
        <f t="shared" si="46"/>
        <v>23</v>
      </c>
      <c r="CQ373" s="64">
        <f t="shared" si="47"/>
        <v>130</v>
      </c>
    </row>
    <row r="374" spans="1:95" x14ac:dyDescent="0.25">
      <c r="A374" s="1">
        <v>42163.144375000003</v>
      </c>
      <c r="B374" t="s">
        <v>900</v>
      </c>
      <c r="C374" t="s">
        <v>900</v>
      </c>
      <c r="D374" t="s">
        <v>428</v>
      </c>
      <c r="E374" t="s">
        <v>901</v>
      </c>
      <c r="F374" t="s">
        <v>86</v>
      </c>
      <c r="G374" s="29">
        <f>(SUM(R374:AF374)-'רשימות עזר'!$C$8)/'רשימות עזר'!$D$8</f>
        <v>0.47333333333333344</v>
      </c>
      <c r="H374" s="37">
        <f>(SUM(AG374+AI374+AK374+AN374+AP374+AR374+AU374+AW374+BB374+BD374+BF374+BI374+BK374+BM374+BP374+BR374+BT374+BW374+BY374+CA374+CD374+CF374+CH374)-'רשימות עזר'!$C$2)/'רשימות עזר'!$D$2</f>
        <v>-1.2361516034985418</v>
      </c>
      <c r="I374" s="38">
        <f>($CM374-'רשימות עזר'!$C$3)/('רשימות עזר'!$D$3)</f>
        <v>0.50476190476190474</v>
      </c>
      <c r="J374" s="39">
        <f>($CN374-'רשימות עזר'!$C$4)/('רשימות עזר'!$D$4)</f>
        <v>0.27490039840637431</v>
      </c>
      <c r="K374" s="40">
        <f>($CO374-'רשימות עזר'!$C$5)/('רשימות עזר'!$D$5)</f>
        <v>-0.78571428571428592</v>
      </c>
      <c r="L374" s="41">
        <f>($CP374-'רשימות עזר'!$C$6)/('רשימות עזר'!$D$6)</f>
        <v>0.84751773049645418</v>
      </c>
      <c r="M374" s="42">
        <f>(CQ374-'רשימות עזר'!$C$7)/('רשימות עזר'!$D$7)</f>
        <v>-0.67745952677459509</v>
      </c>
      <c r="N374" s="73">
        <f t="shared" si="40"/>
        <v>-0.10206309672063082</v>
      </c>
      <c r="O374">
        <v>1</v>
      </c>
      <c r="P374">
        <v>3</v>
      </c>
      <c r="Q374" t="b">
        <v>0</v>
      </c>
      <c r="R374" s="4">
        <v>7</v>
      </c>
      <c r="S374" s="4">
        <v>1</v>
      </c>
      <c r="T374" s="4">
        <v>1</v>
      </c>
      <c r="U374" s="4">
        <v>2</v>
      </c>
      <c r="V374" s="4">
        <v>5</v>
      </c>
      <c r="W374" s="4">
        <v>4</v>
      </c>
      <c r="X374" s="4">
        <v>1</v>
      </c>
      <c r="Y374" s="4">
        <v>2</v>
      </c>
      <c r="Z374" s="4">
        <v>5</v>
      </c>
      <c r="AA374" s="4">
        <v>8</v>
      </c>
      <c r="AB374" s="4">
        <v>2</v>
      </c>
      <c r="AC374" s="4">
        <v>1</v>
      </c>
      <c r="AD374" s="4">
        <v>5</v>
      </c>
      <c r="AE374" s="4">
        <v>5</v>
      </c>
      <c r="AF374" s="4">
        <v>1</v>
      </c>
      <c r="AG374" s="6">
        <v>2</v>
      </c>
      <c r="AH374" s="12">
        <v>3</v>
      </c>
      <c r="AI374" s="6">
        <v>1</v>
      </c>
      <c r="AJ374" s="10">
        <v>3</v>
      </c>
      <c r="AK374" s="6">
        <v>1</v>
      </c>
      <c r="AL374" s="8">
        <v>1</v>
      </c>
      <c r="AM374" s="14">
        <v>4</v>
      </c>
      <c r="AN374" s="6">
        <v>1</v>
      </c>
      <c r="AO374" s="12">
        <v>3</v>
      </c>
      <c r="AP374" s="6">
        <v>1</v>
      </c>
      <c r="AQ374" s="10">
        <v>2</v>
      </c>
      <c r="AR374" s="6">
        <v>1</v>
      </c>
      <c r="AS374" s="8">
        <v>2</v>
      </c>
      <c r="AT374" s="14">
        <v>2</v>
      </c>
      <c r="AU374" s="6">
        <v>1</v>
      </c>
      <c r="AV374" s="12">
        <v>3</v>
      </c>
      <c r="AW374" s="6">
        <v>2</v>
      </c>
      <c r="AX374" s="10">
        <v>2</v>
      </c>
      <c r="AY374" s="6">
        <v>1</v>
      </c>
      <c r="AZ374" s="8">
        <v>1</v>
      </c>
      <c r="BA374" s="14">
        <v>2</v>
      </c>
      <c r="BB374" s="6">
        <v>1</v>
      </c>
      <c r="BC374" s="12">
        <v>3</v>
      </c>
      <c r="BD374" s="6">
        <v>1</v>
      </c>
      <c r="BE374" s="10">
        <v>2</v>
      </c>
      <c r="BF374" s="6">
        <v>3</v>
      </c>
      <c r="BG374" s="8">
        <v>2</v>
      </c>
      <c r="BH374" s="14">
        <v>4</v>
      </c>
      <c r="BI374" s="6">
        <v>4</v>
      </c>
      <c r="BJ374" s="12">
        <v>4</v>
      </c>
      <c r="BK374" s="6">
        <v>2</v>
      </c>
      <c r="BL374" s="10">
        <v>2</v>
      </c>
      <c r="BM374" s="6">
        <v>1</v>
      </c>
      <c r="BN374" s="8">
        <v>1</v>
      </c>
      <c r="BO374" s="14">
        <v>4</v>
      </c>
      <c r="BP374" s="6">
        <v>1</v>
      </c>
      <c r="BQ374" s="12">
        <v>3</v>
      </c>
      <c r="BR374" s="6">
        <v>2</v>
      </c>
      <c r="BS374" s="10">
        <v>2</v>
      </c>
      <c r="BT374" s="6">
        <v>2</v>
      </c>
      <c r="BU374" s="8">
        <v>2</v>
      </c>
      <c r="BV374" s="14">
        <v>3</v>
      </c>
      <c r="BW374" s="6">
        <v>3</v>
      </c>
      <c r="BX374" s="12">
        <v>3</v>
      </c>
      <c r="BY374" s="6">
        <v>2</v>
      </c>
      <c r="BZ374" s="10">
        <v>1</v>
      </c>
      <c r="CA374" s="6">
        <v>1</v>
      </c>
      <c r="CB374" s="8">
        <v>1</v>
      </c>
      <c r="CC374" s="14">
        <v>3</v>
      </c>
      <c r="CD374" s="6">
        <v>2</v>
      </c>
      <c r="CE374" s="12">
        <v>2</v>
      </c>
      <c r="CF374" s="6">
        <v>1</v>
      </c>
      <c r="CG374" s="10">
        <v>1</v>
      </c>
      <c r="CH374" s="6">
        <v>1</v>
      </c>
      <c r="CI374" s="8">
        <v>2</v>
      </c>
      <c r="CJ374" s="14">
        <v>3</v>
      </c>
      <c r="CK374" s="58">
        <f t="shared" si="41"/>
        <v>50</v>
      </c>
      <c r="CL374" s="59">
        <f t="shared" si="42"/>
        <v>37</v>
      </c>
      <c r="CM374" s="60">
        <f t="shared" si="43"/>
        <v>24</v>
      </c>
      <c r="CN374" s="61">
        <f t="shared" si="44"/>
        <v>15</v>
      </c>
      <c r="CO374" s="62">
        <f t="shared" si="45"/>
        <v>12</v>
      </c>
      <c r="CP374" s="63">
        <f t="shared" si="46"/>
        <v>25</v>
      </c>
      <c r="CQ374" s="64">
        <f t="shared" si="47"/>
        <v>114</v>
      </c>
    </row>
    <row r="375" spans="1:95" x14ac:dyDescent="0.25">
      <c r="A375" s="1">
        <v>42164.142916666664</v>
      </c>
      <c r="B375" t="s">
        <v>912</v>
      </c>
      <c r="C375" t="s">
        <v>912</v>
      </c>
      <c r="D375" t="s">
        <v>428</v>
      </c>
      <c r="E375" t="s">
        <v>913</v>
      </c>
      <c r="F375" t="s">
        <v>86</v>
      </c>
      <c r="G375" s="29">
        <f>(SUM(R375:AF375)-'רשימות עזר'!$C$8)/'רשימות עזר'!$D$8</f>
        <v>1.1400000000000001</v>
      </c>
      <c r="H375" s="37">
        <f>(SUM(AG375+AI375+AK375+AN375+AP375+AR375+AU375+AW375+BB375+BD375+BF375+BI375+BK375+BM375+BP375+BR375+BT375+BW375+BY375+CA375+CD375+CF375+CH375)-'רשימות עזר'!$C$2)/'רשימות עזר'!$D$2</f>
        <v>-0.79883381924198205</v>
      </c>
      <c r="I375" s="38">
        <f>($CM375-'רשימות עזר'!$C$3)/('רשימות עזר'!$D$3)</f>
        <v>1.7746031746031745</v>
      </c>
      <c r="J375" s="39">
        <f>($CN375-'רשימות עזר'!$C$4)/('רשימות עזר'!$D$4)</f>
        <v>-2.5139442231075702</v>
      </c>
      <c r="K375" s="40">
        <f>($CO375-'רשימות עזר'!$C$5)/('רשימות עזר'!$D$5)</f>
        <v>-1.1258503401360547</v>
      </c>
      <c r="L375" s="41">
        <f>($CP375-'רשימות עזר'!$C$6)/('רשימות עזר'!$D$6)</f>
        <v>2.6205673758865253</v>
      </c>
      <c r="M375" s="42">
        <f>(CQ375-'רשימות עזר'!$C$7)/('רשימות עזר'!$D$7)</f>
        <v>-0.17932752179327494</v>
      </c>
      <c r="N375" s="73">
        <f t="shared" si="40"/>
        <v>0.48033623910336259</v>
      </c>
      <c r="O375">
        <v>3</v>
      </c>
      <c r="P375">
        <v>5</v>
      </c>
      <c r="Q375" t="b">
        <v>0</v>
      </c>
      <c r="R375" s="4">
        <v>5</v>
      </c>
      <c r="S375" s="4">
        <v>1</v>
      </c>
      <c r="T375" s="4">
        <v>1</v>
      </c>
      <c r="U375" s="4">
        <v>1</v>
      </c>
      <c r="V375" s="4">
        <v>2</v>
      </c>
      <c r="W375" s="4">
        <v>4</v>
      </c>
      <c r="X375" s="4">
        <v>8</v>
      </c>
      <c r="Y375" s="4">
        <v>7</v>
      </c>
      <c r="Z375" s="4">
        <v>2</v>
      </c>
      <c r="AA375" s="4">
        <v>3</v>
      </c>
      <c r="AB375" s="4">
        <v>7</v>
      </c>
      <c r="AC375" s="4">
        <v>4</v>
      </c>
      <c r="AD375" s="4">
        <v>5</v>
      </c>
      <c r="AE375" s="4">
        <v>8</v>
      </c>
      <c r="AF375" s="4">
        <v>2</v>
      </c>
      <c r="AG375" s="6">
        <v>4</v>
      </c>
      <c r="AH375" s="12">
        <v>2</v>
      </c>
      <c r="AI375" s="6">
        <v>1</v>
      </c>
      <c r="AJ375" s="10">
        <v>1</v>
      </c>
      <c r="AK375" s="6">
        <v>2</v>
      </c>
      <c r="AL375" s="8">
        <v>1</v>
      </c>
      <c r="AM375" s="14">
        <v>4</v>
      </c>
      <c r="AN375" s="6">
        <v>4</v>
      </c>
      <c r="AO375" s="12">
        <v>4</v>
      </c>
      <c r="AP375" s="6">
        <v>1</v>
      </c>
      <c r="AQ375" s="10">
        <v>1</v>
      </c>
      <c r="AR375" s="6">
        <v>1</v>
      </c>
      <c r="AS375" s="8">
        <v>1</v>
      </c>
      <c r="AT375" s="14">
        <v>2</v>
      </c>
      <c r="AU375" s="6">
        <v>1</v>
      </c>
      <c r="AV375" s="12">
        <v>4</v>
      </c>
      <c r="AW375" s="6">
        <v>2</v>
      </c>
      <c r="AX375" s="10">
        <v>1</v>
      </c>
      <c r="AY375" s="6">
        <v>1</v>
      </c>
      <c r="AZ375" s="8">
        <v>1</v>
      </c>
      <c r="BA375" s="14">
        <v>4</v>
      </c>
      <c r="BB375" s="6">
        <v>1</v>
      </c>
      <c r="BC375" s="12">
        <v>4</v>
      </c>
      <c r="BD375" s="6">
        <v>1</v>
      </c>
      <c r="BE375" s="10">
        <v>1</v>
      </c>
      <c r="BF375" s="6">
        <v>1</v>
      </c>
      <c r="BG375" s="8">
        <v>1</v>
      </c>
      <c r="BH375" s="14">
        <v>4</v>
      </c>
      <c r="BI375" s="6">
        <v>2</v>
      </c>
      <c r="BJ375" s="12">
        <v>4</v>
      </c>
      <c r="BK375" s="6">
        <v>4</v>
      </c>
      <c r="BL375" s="10">
        <v>1</v>
      </c>
      <c r="BM375" s="6">
        <v>2</v>
      </c>
      <c r="BN375" s="8">
        <v>1</v>
      </c>
      <c r="BO375" s="14">
        <v>4</v>
      </c>
      <c r="BP375" s="6">
        <v>1</v>
      </c>
      <c r="BQ375" s="12">
        <v>3</v>
      </c>
      <c r="BR375" s="6">
        <v>2</v>
      </c>
      <c r="BS375" s="10">
        <v>1</v>
      </c>
      <c r="BT375" s="6">
        <v>1</v>
      </c>
      <c r="BU375" s="8">
        <v>1</v>
      </c>
      <c r="BV375" s="14">
        <v>4</v>
      </c>
      <c r="BW375" s="6">
        <v>3</v>
      </c>
      <c r="BX375" s="12">
        <v>3</v>
      </c>
      <c r="BY375" s="6">
        <v>1</v>
      </c>
      <c r="BZ375" s="10">
        <v>1</v>
      </c>
      <c r="CA375" s="6">
        <v>1</v>
      </c>
      <c r="CB375" s="8">
        <v>4</v>
      </c>
      <c r="CC375" s="14">
        <v>4</v>
      </c>
      <c r="CD375" s="6">
        <v>2</v>
      </c>
      <c r="CE375" s="12">
        <v>4</v>
      </c>
      <c r="CF375" s="6">
        <v>1</v>
      </c>
      <c r="CG375" s="10">
        <v>1</v>
      </c>
      <c r="CH375" s="6">
        <v>1</v>
      </c>
      <c r="CI375" s="8">
        <v>1</v>
      </c>
      <c r="CJ375" s="14">
        <v>4</v>
      </c>
      <c r="CK375" s="58">
        <f t="shared" si="41"/>
        <v>60</v>
      </c>
      <c r="CL375" s="59">
        <f t="shared" si="42"/>
        <v>40</v>
      </c>
      <c r="CM375" s="60">
        <f t="shared" si="43"/>
        <v>28</v>
      </c>
      <c r="CN375" s="61">
        <f t="shared" si="44"/>
        <v>8</v>
      </c>
      <c r="CO375" s="62">
        <f t="shared" si="45"/>
        <v>11</v>
      </c>
      <c r="CP375" s="63">
        <f t="shared" si="46"/>
        <v>30</v>
      </c>
      <c r="CQ375" s="64">
        <f t="shared" si="47"/>
        <v>118</v>
      </c>
    </row>
    <row r="376" spans="1:95" x14ac:dyDescent="0.25">
      <c r="A376" s="1">
        <v>42164.310659722221</v>
      </c>
      <c r="B376" t="s">
        <v>918</v>
      </c>
      <c r="C376" t="s">
        <v>918</v>
      </c>
      <c r="D376" t="s">
        <v>428</v>
      </c>
      <c r="E376" t="s">
        <v>919</v>
      </c>
      <c r="F376" t="s">
        <v>86</v>
      </c>
      <c r="G376" s="29">
        <f>(SUM(R376:AF376)-'רשימות עזר'!$C$8)/'רשימות עזר'!$D$8</f>
        <v>0.6066666666666668</v>
      </c>
      <c r="H376" s="37">
        <f>(SUM(AG376+AI376+AK376+AN376+AP376+AR376+AU376+AW376+BB376+BD376+BF376+BI376+BK376+BM376+BP376+BR376+BT376+BW376+BY376+CA376+CD376+CF376+CH376)-'רשימות עזר'!$C$2)/'רשימות עזר'!$D$2</f>
        <v>-6.9970845481049107E-2</v>
      </c>
      <c r="I376" s="38">
        <f>($CM376-'רשימות עזר'!$C$3)/('רשימות עזר'!$D$3)</f>
        <v>-0.44761904761904769</v>
      </c>
      <c r="J376" s="39">
        <f>($CN376-'רשימות עזר'!$C$4)/('רשימות עזר'!$D$4)</f>
        <v>1.8685258964143425</v>
      </c>
      <c r="K376" s="40">
        <f>($CO376-'רשימות עזר'!$C$5)/('רשימות עזר'!$D$5)</f>
        <v>-0.10544217687074847</v>
      </c>
      <c r="L376" s="41">
        <f>($CP376-'רשימות עזר'!$C$6)/('רשימות עזר'!$D$6)</f>
        <v>-0.57092198581560272</v>
      </c>
      <c r="M376" s="42">
        <f>(CQ376-'רשימות עזר'!$C$7)/('רשימות עזר'!$D$7)</f>
        <v>0.19427148194271512</v>
      </c>
      <c r="N376" s="73">
        <f t="shared" si="40"/>
        <v>0.40046907430469098</v>
      </c>
      <c r="O376">
        <v>2</v>
      </c>
      <c r="P376">
        <v>4</v>
      </c>
      <c r="Q376" t="b">
        <v>0</v>
      </c>
      <c r="R376" s="4">
        <v>5</v>
      </c>
      <c r="S376" s="4">
        <v>3</v>
      </c>
      <c r="T376" s="4">
        <v>2</v>
      </c>
      <c r="U376" s="4">
        <v>7</v>
      </c>
      <c r="V376" s="4">
        <v>1</v>
      </c>
      <c r="W376" s="4">
        <v>1</v>
      </c>
      <c r="X376" s="4">
        <v>7</v>
      </c>
      <c r="Y376" s="4">
        <v>5</v>
      </c>
      <c r="Z376" s="4">
        <v>4</v>
      </c>
      <c r="AA376" s="4">
        <v>5</v>
      </c>
      <c r="AB376" s="4">
        <v>1</v>
      </c>
      <c r="AC376" s="4">
        <v>2</v>
      </c>
      <c r="AD376" s="4">
        <v>6</v>
      </c>
      <c r="AE376" s="4">
        <v>2</v>
      </c>
      <c r="AF376" s="4">
        <v>1</v>
      </c>
      <c r="AG376" s="6">
        <v>3</v>
      </c>
      <c r="AH376" s="12">
        <v>2</v>
      </c>
      <c r="AI376" s="6">
        <v>1</v>
      </c>
      <c r="AJ376" s="10">
        <v>3</v>
      </c>
      <c r="AK376" s="6">
        <v>3</v>
      </c>
      <c r="AL376" s="8">
        <v>2</v>
      </c>
      <c r="AM376" s="14">
        <v>3</v>
      </c>
      <c r="AN376" s="6">
        <v>1</v>
      </c>
      <c r="AO376" s="12">
        <v>2</v>
      </c>
      <c r="AP376" s="6">
        <v>3</v>
      </c>
      <c r="AQ376" s="10">
        <v>2</v>
      </c>
      <c r="AR376" s="6">
        <v>1</v>
      </c>
      <c r="AS376" s="8">
        <v>2</v>
      </c>
      <c r="AT376" s="14">
        <v>2</v>
      </c>
      <c r="AU376" s="6">
        <v>2</v>
      </c>
      <c r="AV376" s="12">
        <v>3</v>
      </c>
      <c r="AW376" s="6">
        <v>3</v>
      </c>
      <c r="AX376" s="10">
        <v>3</v>
      </c>
      <c r="AY376" s="6">
        <v>1</v>
      </c>
      <c r="AZ376" s="8">
        <v>1</v>
      </c>
      <c r="BA376" s="14">
        <v>3</v>
      </c>
      <c r="BB376" s="6">
        <v>2</v>
      </c>
      <c r="BC376" s="12">
        <v>3</v>
      </c>
      <c r="BD376" s="6">
        <v>2</v>
      </c>
      <c r="BE376" s="10">
        <v>3</v>
      </c>
      <c r="BF376" s="6">
        <v>2</v>
      </c>
      <c r="BG376" s="8">
        <v>2</v>
      </c>
      <c r="BH376" s="14">
        <v>3</v>
      </c>
      <c r="BI376" s="6">
        <v>2</v>
      </c>
      <c r="BJ376" s="12">
        <v>3</v>
      </c>
      <c r="BK376" s="6">
        <v>3</v>
      </c>
      <c r="BL376" s="10">
        <v>2</v>
      </c>
      <c r="BM376" s="6">
        <v>2</v>
      </c>
      <c r="BN376" s="8">
        <v>2</v>
      </c>
      <c r="BO376" s="14">
        <v>3</v>
      </c>
      <c r="BP376" s="6">
        <v>2</v>
      </c>
      <c r="BQ376" s="12">
        <v>3</v>
      </c>
      <c r="BR376" s="6">
        <v>3</v>
      </c>
      <c r="BS376" s="10">
        <v>2</v>
      </c>
      <c r="BT376" s="6">
        <v>2</v>
      </c>
      <c r="BU376" s="8">
        <v>2</v>
      </c>
      <c r="BV376" s="14">
        <v>2</v>
      </c>
      <c r="BW376" s="6">
        <v>1</v>
      </c>
      <c r="BX376" s="12">
        <v>2</v>
      </c>
      <c r="BY376" s="6">
        <v>2</v>
      </c>
      <c r="BZ376" s="10">
        <v>2</v>
      </c>
      <c r="CA376" s="6">
        <v>2</v>
      </c>
      <c r="CB376" s="8">
        <v>2</v>
      </c>
      <c r="CC376" s="14">
        <v>3</v>
      </c>
      <c r="CD376" s="6">
        <v>1</v>
      </c>
      <c r="CE376" s="12">
        <v>3</v>
      </c>
      <c r="CF376" s="6">
        <v>1</v>
      </c>
      <c r="CG376" s="10">
        <v>2</v>
      </c>
      <c r="CH376" s="6">
        <v>1</v>
      </c>
      <c r="CI376" s="8">
        <v>1</v>
      </c>
      <c r="CJ376" s="14">
        <v>2</v>
      </c>
      <c r="CK376" s="58">
        <f t="shared" si="41"/>
        <v>52</v>
      </c>
      <c r="CL376" s="59">
        <f t="shared" si="42"/>
        <v>45</v>
      </c>
      <c r="CM376" s="60">
        <f t="shared" si="43"/>
        <v>21</v>
      </c>
      <c r="CN376" s="61">
        <f t="shared" si="44"/>
        <v>19</v>
      </c>
      <c r="CO376" s="62">
        <f t="shared" si="45"/>
        <v>14</v>
      </c>
      <c r="CP376" s="63">
        <f t="shared" si="46"/>
        <v>21</v>
      </c>
      <c r="CQ376" s="64">
        <f t="shared" si="47"/>
        <v>121</v>
      </c>
    </row>
    <row r="377" spans="1:95" x14ac:dyDescent="0.25">
      <c r="A377" s="1">
        <v>42165.190266203703</v>
      </c>
      <c r="B377" t="s">
        <v>922</v>
      </c>
      <c r="C377" t="s">
        <v>922</v>
      </c>
      <c r="D377" t="s">
        <v>428</v>
      </c>
      <c r="E377" t="s">
        <v>923</v>
      </c>
      <c r="F377" t="s">
        <v>86</v>
      </c>
      <c r="G377" s="29">
        <f>(SUM(R377:AF377)-'רשימות עזר'!$C$8)/'רשימות עזר'!$D$8</f>
        <v>-0.45999999999999991</v>
      </c>
      <c r="H377" s="37">
        <f>(SUM(AG377+AI377+AK377+AN377+AP377+AR377+AU377+AW377+BB377+BD377+BF377+BI377+BK377+BM377+BP377+BR377+BT377+BW377+BY377+CA377+CD377+CF377+CH377)-'רשימות עזר'!$C$2)/'רשימות עזר'!$D$2</f>
        <v>-6.9970845481049107E-2</v>
      </c>
      <c r="I377" s="38">
        <f>($CM377-'רשימות עזר'!$C$3)/('רשימות עזר'!$D$3)</f>
        <v>0.18730158730158727</v>
      </c>
      <c r="J377" s="39">
        <f>($CN377-'רשימות עזר'!$C$4)/('רשימות עזר'!$D$4)</f>
        <v>0.27490039840637431</v>
      </c>
      <c r="K377" s="40">
        <f>($CO377-'רשימות עזר'!$C$5)/('רשימות עזר'!$D$5)</f>
        <v>-0.78571428571428592</v>
      </c>
      <c r="L377" s="41">
        <f>($CP377-'רשימות עזר'!$C$6)/('רשימות עזר'!$D$6)</f>
        <v>-0.21631205673758847</v>
      </c>
      <c r="M377" s="42">
        <f>(CQ377-'רשימות עזר'!$C$7)/('רשימות עזר'!$D$7)</f>
        <v>-0.17932752179327494</v>
      </c>
      <c r="N377" s="73">
        <f t="shared" si="40"/>
        <v>-0.31966376089663739</v>
      </c>
      <c r="O377">
        <v>1</v>
      </c>
      <c r="P377">
        <v>2</v>
      </c>
      <c r="Q377" t="b">
        <v>0</v>
      </c>
      <c r="R377" s="4">
        <v>2</v>
      </c>
      <c r="S377" s="4">
        <v>1</v>
      </c>
      <c r="T377" s="4">
        <v>1</v>
      </c>
      <c r="U377" s="4">
        <v>5</v>
      </c>
      <c r="V377" s="4">
        <v>2</v>
      </c>
      <c r="W377" s="4">
        <v>1</v>
      </c>
      <c r="X377" s="4">
        <v>8</v>
      </c>
      <c r="Y377" s="4">
        <v>1</v>
      </c>
      <c r="Z377" s="4">
        <v>1</v>
      </c>
      <c r="AA377" s="4">
        <v>1</v>
      </c>
      <c r="AB377" s="4">
        <v>1</v>
      </c>
      <c r="AC377" s="4">
        <v>4</v>
      </c>
      <c r="AD377" s="4">
        <v>1</v>
      </c>
      <c r="AE377" s="4">
        <v>2</v>
      </c>
      <c r="AF377" s="4">
        <v>5</v>
      </c>
      <c r="AG377" s="6">
        <v>3</v>
      </c>
      <c r="AH377" s="12">
        <v>2</v>
      </c>
      <c r="AI377" s="6">
        <v>2</v>
      </c>
      <c r="AJ377" s="10">
        <v>2</v>
      </c>
      <c r="AK377" s="6">
        <v>2</v>
      </c>
      <c r="AL377" s="8">
        <v>1</v>
      </c>
      <c r="AM377" s="14">
        <v>3</v>
      </c>
      <c r="AN377" s="6">
        <v>1</v>
      </c>
      <c r="AO377" s="12">
        <v>2</v>
      </c>
      <c r="AP377" s="6">
        <v>2</v>
      </c>
      <c r="AQ377" s="10">
        <v>2</v>
      </c>
      <c r="AR377" s="6">
        <v>2</v>
      </c>
      <c r="AS377" s="8">
        <v>1</v>
      </c>
      <c r="AT377" s="14">
        <v>2</v>
      </c>
      <c r="AU377" s="6">
        <v>2</v>
      </c>
      <c r="AV377" s="12">
        <v>3</v>
      </c>
      <c r="AW377" s="6">
        <v>3</v>
      </c>
      <c r="AX377" s="10">
        <v>2</v>
      </c>
      <c r="AY377" s="6">
        <v>1</v>
      </c>
      <c r="AZ377" s="8">
        <v>1</v>
      </c>
      <c r="BA377" s="14">
        <v>3</v>
      </c>
      <c r="BB377" s="6">
        <v>1</v>
      </c>
      <c r="BC377" s="12">
        <v>4</v>
      </c>
      <c r="BD377" s="6">
        <v>1</v>
      </c>
      <c r="BE377" s="10">
        <v>2</v>
      </c>
      <c r="BF377" s="6">
        <v>2</v>
      </c>
      <c r="BG377" s="8">
        <v>2</v>
      </c>
      <c r="BH377" s="14">
        <v>3</v>
      </c>
      <c r="BI377" s="6">
        <v>2</v>
      </c>
      <c r="BJ377" s="12">
        <v>4</v>
      </c>
      <c r="BK377" s="6">
        <v>2</v>
      </c>
      <c r="BL377" s="10">
        <v>1</v>
      </c>
      <c r="BM377" s="6">
        <v>2</v>
      </c>
      <c r="BN377" s="8">
        <v>1</v>
      </c>
      <c r="BO377" s="14">
        <v>4</v>
      </c>
      <c r="BP377" s="6">
        <v>2</v>
      </c>
      <c r="BQ377" s="12">
        <v>2</v>
      </c>
      <c r="BR377" s="6">
        <v>2</v>
      </c>
      <c r="BS377" s="10">
        <v>3</v>
      </c>
      <c r="BT377" s="6">
        <v>2</v>
      </c>
      <c r="BU377" s="8">
        <v>2</v>
      </c>
      <c r="BV377" s="14">
        <v>2</v>
      </c>
      <c r="BW377" s="6">
        <v>1</v>
      </c>
      <c r="BX377" s="12">
        <v>3</v>
      </c>
      <c r="BY377" s="6">
        <v>2</v>
      </c>
      <c r="BZ377" s="10">
        <v>1</v>
      </c>
      <c r="CA377" s="6">
        <v>2</v>
      </c>
      <c r="CB377" s="8">
        <v>2</v>
      </c>
      <c r="CC377" s="14">
        <v>3</v>
      </c>
      <c r="CD377" s="6">
        <v>2</v>
      </c>
      <c r="CE377" s="12">
        <v>3</v>
      </c>
      <c r="CF377" s="6">
        <v>1</v>
      </c>
      <c r="CG377" s="10">
        <v>2</v>
      </c>
      <c r="CH377" s="6">
        <v>4</v>
      </c>
      <c r="CI377" s="8">
        <v>2</v>
      </c>
      <c r="CJ377" s="14">
        <v>2</v>
      </c>
      <c r="CK377" s="58">
        <f t="shared" si="41"/>
        <v>36</v>
      </c>
      <c r="CL377" s="59">
        <f t="shared" si="42"/>
        <v>45</v>
      </c>
      <c r="CM377" s="60">
        <f t="shared" si="43"/>
        <v>23</v>
      </c>
      <c r="CN377" s="61">
        <f t="shared" si="44"/>
        <v>15</v>
      </c>
      <c r="CO377" s="62">
        <f t="shared" si="45"/>
        <v>12</v>
      </c>
      <c r="CP377" s="63">
        <f t="shared" si="46"/>
        <v>22</v>
      </c>
      <c r="CQ377" s="64">
        <f t="shared" si="47"/>
        <v>118</v>
      </c>
    </row>
    <row r="378" spans="1:95" x14ac:dyDescent="0.25">
      <c r="A378" s="1">
        <v>42165.352476851855</v>
      </c>
      <c r="B378" t="s">
        <v>928</v>
      </c>
      <c r="C378" t="s">
        <v>928</v>
      </c>
      <c r="D378" t="s">
        <v>428</v>
      </c>
      <c r="E378" t="s">
        <v>929</v>
      </c>
      <c r="F378" t="s">
        <v>86</v>
      </c>
      <c r="G378" s="29">
        <f>(SUM(R378:AF378)-'רשימות עזר'!$C$8)/'רשימות עזר'!$D$8</f>
        <v>1.4733333333333334</v>
      </c>
      <c r="H378" s="37">
        <f>(SUM(AG378+AI378+AK378+AN378+AP378+AR378+AU378+AW378+BB378+BD378+BF378+BI378+BK378+BM378+BP378+BR378+BT378+BW378+BY378+CA378+CD378+CF378+CH378)-'רשימות עזר'!$C$2)/'רשימות עזר'!$D$2</f>
        <v>-1.8192419825072881</v>
      </c>
      <c r="I378" s="38">
        <f>($CM378-'רשימות עזר'!$C$3)/('רשימות עזר'!$D$3)</f>
        <v>0.82222222222222219</v>
      </c>
      <c r="J378" s="39">
        <f>($CN378-'רשימות עזר'!$C$4)/('רשימות עזר'!$D$4)</f>
        <v>-0.92031872509960189</v>
      </c>
      <c r="K378" s="40">
        <f>($CO378-'רשימות עזר'!$C$5)/('רשימות עזר'!$D$5)</f>
        <v>-1.4659863945578233</v>
      </c>
      <c r="L378" s="41">
        <f>($CP378-'רשימות עזר'!$C$6)/('רשימות עזר'!$D$6)</f>
        <v>0.49290780141843993</v>
      </c>
      <c r="M378" s="42">
        <f>(CQ378-'רשימות עזר'!$C$7)/('רשימות עזר'!$D$7)</f>
        <v>-1.7982565379825652</v>
      </c>
      <c r="N378" s="73">
        <f t="shared" si="40"/>
        <v>-0.16246160232461593</v>
      </c>
      <c r="O378">
        <v>6</v>
      </c>
      <c r="P378">
        <v>3</v>
      </c>
      <c r="Q378" t="b">
        <v>0</v>
      </c>
      <c r="R378" s="4">
        <v>7</v>
      </c>
      <c r="S378" s="4">
        <v>1</v>
      </c>
      <c r="T378" s="4">
        <v>7</v>
      </c>
      <c r="U378" s="4">
        <v>5</v>
      </c>
      <c r="V378" s="4">
        <v>2</v>
      </c>
      <c r="W378" s="4">
        <v>7</v>
      </c>
      <c r="X378" s="4">
        <v>3</v>
      </c>
      <c r="Y378" s="4">
        <v>1</v>
      </c>
      <c r="Z378" s="4">
        <v>5</v>
      </c>
      <c r="AA378" s="4">
        <v>5</v>
      </c>
      <c r="AB378" s="4">
        <v>5</v>
      </c>
      <c r="AC378" s="4">
        <v>5</v>
      </c>
      <c r="AD378" s="4">
        <v>1</v>
      </c>
      <c r="AE378" s="4">
        <v>3</v>
      </c>
      <c r="AF378" s="4">
        <v>8</v>
      </c>
      <c r="AG378" s="6">
        <v>4</v>
      </c>
      <c r="AH378" s="12">
        <v>3</v>
      </c>
      <c r="AI378" s="6">
        <v>1</v>
      </c>
      <c r="AJ378" s="10">
        <v>1</v>
      </c>
      <c r="AK378" s="6">
        <v>1</v>
      </c>
      <c r="AL378" s="8">
        <v>1</v>
      </c>
      <c r="AM378" s="14">
        <v>4</v>
      </c>
      <c r="AN378" s="6">
        <v>1</v>
      </c>
      <c r="AO378" s="12">
        <v>2</v>
      </c>
      <c r="AP378" s="6">
        <v>1</v>
      </c>
      <c r="AQ378" s="10">
        <v>1</v>
      </c>
      <c r="AR378" s="6">
        <v>1</v>
      </c>
      <c r="AS378" s="8">
        <v>1</v>
      </c>
      <c r="AT378" s="14">
        <v>2</v>
      </c>
      <c r="AU378" s="6">
        <v>2</v>
      </c>
      <c r="AV378" s="12">
        <v>4</v>
      </c>
      <c r="AW378" s="6">
        <v>2</v>
      </c>
      <c r="AX378" s="10">
        <v>1</v>
      </c>
      <c r="AY378" s="6">
        <v>1</v>
      </c>
      <c r="AZ378" s="8">
        <v>1</v>
      </c>
      <c r="BA378" s="14">
        <v>2</v>
      </c>
      <c r="BB378" s="6">
        <v>1</v>
      </c>
      <c r="BC378" s="12">
        <v>3</v>
      </c>
      <c r="BD378" s="6">
        <v>1</v>
      </c>
      <c r="BE378" s="10">
        <v>2</v>
      </c>
      <c r="BF378" s="6">
        <v>1</v>
      </c>
      <c r="BG378" s="8">
        <v>1</v>
      </c>
      <c r="BH378" s="14">
        <v>4</v>
      </c>
      <c r="BI378" s="6">
        <v>2</v>
      </c>
      <c r="BJ378" s="12">
        <v>3</v>
      </c>
      <c r="BK378" s="6">
        <v>2</v>
      </c>
      <c r="BL378" s="10">
        <v>1</v>
      </c>
      <c r="BM378" s="6">
        <v>2</v>
      </c>
      <c r="BN378" s="8">
        <v>2</v>
      </c>
      <c r="BO378" s="14">
        <v>4</v>
      </c>
      <c r="BP378" s="6">
        <v>1</v>
      </c>
      <c r="BQ378" s="12">
        <v>4</v>
      </c>
      <c r="BR378" s="6">
        <v>2</v>
      </c>
      <c r="BS378" s="10">
        <v>2</v>
      </c>
      <c r="BT378" s="6">
        <v>1</v>
      </c>
      <c r="BU378" s="8">
        <v>1</v>
      </c>
      <c r="BV378" s="14">
        <v>2</v>
      </c>
      <c r="BW378" s="6">
        <v>1</v>
      </c>
      <c r="BX378" s="12">
        <v>3</v>
      </c>
      <c r="BY378" s="6">
        <v>1</v>
      </c>
      <c r="BZ378" s="10">
        <v>1</v>
      </c>
      <c r="CA378" s="6">
        <v>2</v>
      </c>
      <c r="CB378" s="8">
        <v>2</v>
      </c>
      <c r="CC378" s="14">
        <v>3</v>
      </c>
      <c r="CD378" s="6">
        <v>1</v>
      </c>
      <c r="CE378" s="12">
        <v>3</v>
      </c>
      <c r="CF378" s="6">
        <v>1</v>
      </c>
      <c r="CG378" s="10">
        <v>3</v>
      </c>
      <c r="CH378" s="6">
        <v>1</v>
      </c>
      <c r="CI378" s="8">
        <v>1</v>
      </c>
      <c r="CJ378" s="14">
        <v>3</v>
      </c>
      <c r="CK378" s="58">
        <f t="shared" si="41"/>
        <v>65</v>
      </c>
      <c r="CL378" s="59">
        <f t="shared" si="42"/>
        <v>33</v>
      </c>
      <c r="CM378" s="60">
        <f t="shared" si="43"/>
        <v>25</v>
      </c>
      <c r="CN378" s="61">
        <f t="shared" si="44"/>
        <v>12</v>
      </c>
      <c r="CO378" s="62">
        <f t="shared" si="45"/>
        <v>10</v>
      </c>
      <c r="CP378" s="63">
        <f t="shared" si="46"/>
        <v>24</v>
      </c>
      <c r="CQ378" s="64">
        <f t="shared" si="47"/>
        <v>105</v>
      </c>
    </row>
    <row r="379" spans="1:95" x14ac:dyDescent="0.25">
      <c r="A379" s="1">
        <v>42166.19425925926</v>
      </c>
      <c r="B379" t="s">
        <v>932</v>
      </c>
      <c r="C379" t="s">
        <v>932</v>
      </c>
      <c r="D379" t="s">
        <v>428</v>
      </c>
      <c r="E379" t="s">
        <v>933</v>
      </c>
      <c r="F379" t="s">
        <v>86</v>
      </c>
      <c r="G379" s="29">
        <f>(SUM(R379:AF379)-'רשימות עזר'!$C$8)/'רשימות עזר'!$D$8</f>
        <v>-1.66</v>
      </c>
      <c r="H379" s="37">
        <f>(SUM(AG379+AI379+AK379+AN379+AP379+AR379+AU379+AW379+BB379+BD379+BF379+BI379+BK379+BM379+BP379+BR379+BT379+BW379+BY379+CA379+CD379+CF379+CH379)-'רשימות עזר'!$C$2)/'רשימות עזר'!$D$2</f>
        <v>-1.8192419825072881</v>
      </c>
      <c r="I379" s="38">
        <f>($CM379-'רשימות עזר'!$C$3)/('רשימות עזר'!$D$3)</f>
        <v>1.4571428571428571</v>
      </c>
      <c r="J379" s="39">
        <f>($CN379-'רשימות עזר'!$C$4)/('רשימות עזר'!$D$4)</f>
        <v>-0.52191235059760976</v>
      </c>
      <c r="K379" s="40">
        <f>($CO379-'רשימות עזר'!$C$5)/('רשימות עזר'!$D$5)</f>
        <v>-1.4659863945578233</v>
      </c>
      <c r="L379" s="41">
        <f>($CP379-'רשימות עזר'!$C$6)/('רשימות עזר'!$D$6)</f>
        <v>0.84751773049645418</v>
      </c>
      <c r="M379" s="42">
        <f>(CQ379-'רשימות עזר'!$C$7)/('רשימות עזר'!$D$7)</f>
        <v>-1.3001245330012452</v>
      </c>
      <c r="N379" s="73">
        <f t="shared" si="40"/>
        <v>-1.4800622665006227</v>
      </c>
      <c r="O379">
        <v>1</v>
      </c>
      <c r="P379">
        <v>5</v>
      </c>
      <c r="Q379" t="s">
        <v>81</v>
      </c>
      <c r="R379" s="4">
        <v>4</v>
      </c>
      <c r="S379" s="4">
        <v>1</v>
      </c>
      <c r="T379" s="4">
        <v>1</v>
      </c>
      <c r="U379" s="4">
        <v>1</v>
      </c>
      <c r="V379" s="4">
        <v>1</v>
      </c>
      <c r="W379" s="4">
        <v>1</v>
      </c>
      <c r="X379" s="4">
        <v>1</v>
      </c>
      <c r="Y379" s="4">
        <v>1</v>
      </c>
      <c r="Z379" s="4">
        <v>1</v>
      </c>
      <c r="AA379" s="4">
        <v>1</v>
      </c>
      <c r="AB379" s="4">
        <v>1</v>
      </c>
      <c r="AC379" s="4">
        <v>1</v>
      </c>
      <c r="AD379" s="4">
        <v>1</v>
      </c>
      <c r="AE379" s="4">
        <v>1</v>
      </c>
      <c r="AF379" s="4">
        <v>1</v>
      </c>
      <c r="AG379" s="6">
        <v>3</v>
      </c>
      <c r="AH379" s="12">
        <v>3</v>
      </c>
      <c r="AI379" s="6">
        <v>1</v>
      </c>
      <c r="AJ379" s="10">
        <v>2</v>
      </c>
      <c r="AK379" s="6">
        <v>1</v>
      </c>
      <c r="AL379" s="8">
        <v>1</v>
      </c>
      <c r="AM379" s="14">
        <v>3</v>
      </c>
      <c r="AN379" s="6">
        <v>1</v>
      </c>
      <c r="AO379" s="12">
        <v>2</v>
      </c>
      <c r="AP379" s="6">
        <v>2</v>
      </c>
      <c r="AQ379" s="10">
        <v>1</v>
      </c>
      <c r="AR379" s="6">
        <v>1</v>
      </c>
      <c r="AS379" s="8">
        <v>2</v>
      </c>
      <c r="AT379" s="14">
        <v>2</v>
      </c>
      <c r="AU379" s="6">
        <v>1</v>
      </c>
      <c r="AV379" s="12">
        <v>4</v>
      </c>
      <c r="AW379" s="6">
        <v>2</v>
      </c>
      <c r="AX379" s="10">
        <v>2</v>
      </c>
      <c r="AY379" s="6">
        <v>1</v>
      </c>
      <c r="AZ379" s="8">
        <v>1</v>
      </c>
      <c r="BA379" s="14">
        <v>3</v>
      </c>
      <c r="BB379" s="6">
        <v>2</v>
      </c>
      <c r="BC379" s="12">
        <v>4</v>
      </c>
      <c r="BD379" s="6">
        <v>1</v>
      </c>
      <c r="BE379" s="10">
        <v>2</v>
      </c>
      <c r="BF379" s="6">
        <v>1</v>
      </c>
      <c r="BG379" s="8">
        <v>2</v>
      </c>
      <c r="BH379" s="14">
        <v>3</v>
      </c>
      <c r="BI379" s="6">
        <v>2</v>
      </c>
      <c r="BJ379" s="12">
        <v>4</v>
      </c>
      <c r="BK379" s="6">
        <v>2</v>
      </c>
      <c r="BL379" s="10">
        <v>2</v>
      </c>
      <c r="BM379" s="6">
        <v>1</v>
      </c>
      <c r="BN379" s="8">
        <v>1</v>
      </c>
      <c r="BO379" s="14">
        <v>4</v>
      </c>
      <c r="BP379" s="6">
        <v>2</v>
      </c>
      <c r="BQ379" s="12">
        <v>3</v>
      </c>
      <c r="BR379" s="6">
        <v>2</v>
      </c>
      <c r="BS379" s="10">
        <v>1</v>
      </c>
      <c r="BT379" s="6">
        <v>1</v>
      </c>
      <c r="BU379" s="8">
        <v>1</v>
      </c>
      <c r="BV379" s="14">
        <v>2</v>
      </c>
      <c r="BW379" s="6">
        <v>1</v>
      </c>
      <c r="BX379" s="12">
        <v>3</v>
      </c>
      <c r="BY379" s="6">
        <v>1</v>
      </c>
      <c r="BZ379" s="10">
        <v>1</v>
      </c>
      <c r="CA379" s="6">
        <v>1</v>
      </c>
      <c r="CB379" s="8">
        <v>1</v>
      </c>
      <c r="CC379" s="14">
        <v>4</v>
      </c>
      <c r="CD379" s="6">
        <v>2</v>
      </c>
      <c r="CE379" s="12">
        <v>4</v>
      </c>
      <c r="CF379" s="6">
        <v>1</v>
      </c>
      <c r="CG379" s="10">
        <v>2</v>
      </c>
      <c r="CH379" s="6">
        <v>1</v>
      </c>
      <c r="CI379" s="8">
        <v>1</v>
      </c>
      <c r="CJ379" s="14">
        <v>4</v>
      </c>
      <c r="CK379" s="58">
        <f t="shared" si="41"/>
        <v>18</v>
      </c>
      <c r="CL379" s="59">
        <f t="shared" si="42"/>
        <v>33</v>
      </c>
      <c r="CM379" s="60">
        <f t="shared" si="43"/>
        <v>27</v>
      </c>
      <c r="CN379" s="61">
        <f t="shared" si="44"/>
        <v>13</v>
      </c>
      <c r="CO379" s="62">
        <f t="shared" si="45"/>
        <v>10</v>
      </c>
      <c r="CP379" s="63">
        <f t="shared" si="46"/>
        <v>25</v>
      </c>
      <c r="CQ379" s="64">
        <f t="shared" si="47"/>
        <v>109</v>
      </c>
    </row>
    <row r="380" spans="1:95" x14ac:dyDescent="0.25">
      <c r="A380" s="1">
        <v>42169.203148148146</v>
      </c>
      <c r="B380" t="s">
        <v>948</v>
      </c>
      <c r="C380" t="s">
        <v>948</v>
      </c>
      <c r="D380" t="s">
        <v>428</v>
      </c>
      <c r="E380" t="s">
        <v>949</v>
      </c>
      <c r="F380" t="s">
        <v>86</v>
      </c>
      <c r="G380" s="29">
        <f>(SUM(R380:AF380)-'רשימות עזר'!$C$8)/'רשימות עזר'!$D$8</f>
        <v>-0.45999999999999991</v>
      </c>
      <c r="H380" s="37">
        <f>(SUM(AG380+AI380+AK380+AN380+AP380+AR380+AU380+AW380+BB380+BD380+BF380+BI380+BK380+BM380+BP380+BR380+BT380+BW380+BY380+CA380+CD380+CF380+CH380)-'רשימות עזר'!$C$2)/'רשימות עזר'!$D$2</f>
        <v>-0.65306122448979542</v>
      </c>
      <c r="I380" s="38">
        <f>($CM380-'רשימות עזר'!$C$3)/('רשימות עזר'!$D$3)</f>
        <v>-0.76507936507936514</v>
      </c>
      <c r="J380" s="39">
        <f>($CN380-'רשימות עזר'!$C$4)/('רשימות עזר'!$D$4)</f>
        <v>-0.52191235059760976</v>
      </c>
      <c r="K380" s="40">
        <f>($CO380-'רשימות עזר'!$C$5)/('רשימות עזר'!$D$5)</f>
        <v>-0.44557823129251717</v>
      </c>
      <c r="L380" s="41">
        <f>($CP380-'רשימות עזר'!$C$6)/('רשימות עזר'!$D$6)</f>
        <v>-0.21631205673758847</v>
      </c>
      <c r="M380" s="42">
        <f>(CQ380-'רשימות עזר'!$C$7)/('רשימות עזר'!$D$7)</f>
        <v>-1.1755915317559151</v>
      </c>
      <c r="N380" s="73">
        <f t="shared" si="40"/>
        <v>-0.81779576587795755</v>
      </c>
      <c r="O380">
        <v>1</v>
      </c>
      <c r="P380">
        <v>7</v>
      </c>
      <c r="Q380" t="b">
        <v>0</v>
      </c>
      <c r="R380" s="4">
        <v>5</v>
      </c>
      <c r="S380" s="4">
        <v>1</v>
      </c>
      <c r="T380" s="4">
        <v>1</v>
      </c>
      <c r="U380" s="4">
        <v>2</v>
      </c>
      <c r="V380" s="4">
        <v>1</v>
      </c>
      <c r="W380" s="4">
        <v>6</v>
      </c>
      <c r="X380" s="4">
        <v>2</v>
      </c>
      <c r="Y380" s="4">
        <v>7</v>
      </c>
      <c r="Z380" s="4">
        <v>4</v>
      </c>
      <c r="AA380" s="4">
        <v>1</v>
      </c>
      <c r="AB380" s="4">
        <v>1</v>
      </c>
      <c r="AC380" s="4">
        <v>2</v>
      </c>
      <c r="AD380" s="4">
        <v>1</v>
      </c>
      <c r="AE380" s="4">
        <v>1</v>
      </c>
      <c r="AF380" s="4">
        <v>1</v>
      </c>
      <c r="AG380" s="6">
        <v>3</v>
      </c>
      <c r="AH380" s="12">
        <v>3</v>
      </c>
      <c r="AI380" s="6">
        <v>1</v>
      </c>
      <c r="AJ380" s="10">
        <v>1</v>
      </c>
      <c r="AK380" s="6">
        <v>2</v>
      </c>
      <c r="AL380" s="8">
        <v>1</v>
      </c>
      <c r="AM380" s="14">
        <v>3</v>
      </c>
      <c r="AN380" s="6">
        <v>1</v>
      </c>
      <c r="AO380" s="12">
        <v>2</v>
      </c>
      <c r="AP380" s="6">
        <v>2</v>
      </c>
      <c r="AQ380" s="10">
        <v>1</v>
      </c>
      <c r="AR380" s="6">
        <v>1</v>
      </c>
      <c r="AS380" s="8">
        <v>2</v>
      </c>
      <c r="AT380" s="14">
        <v>2</v>
      </c>
      <c r="AU380" s="6">
        <v>1</v>
      </c>
      <c r="AV380" s="12">
        <v>4</v>
      </c>
      <c r="AW380" s="6">
        <v>2</v>
      </c>
      <c r="AX380" s="10">
        <v>1</v>
      </c>
      <c r="AY380" s="6">
        <v>1</v>
      </c>
      <c r="AZ380" s="8">
        <v>1</v>
      </c>
      <c r="BA380" s="14">
        <v>3</v>
      </c>
      <c r="BB380" s="6">
        <v>2</v>
      </c>
      <c r="BC380" s="12">
        <v>3</v>
      </c>
      <c r="BD380" s="6">
        <v>2</v>
      </c>
      <c r="BE380" s="10">
        <v>2</v>
      </c>
      <c r="BF380" s="6">
        <v>1</v>
      </c>
      <c r="BG380" s="8">
        <v>1</v>
      </c>
      <c r="BH380" s="14">
        <v>3</v>
      </c>
      <c r="BI380" s="6">
        <v>1</v>
      </c>
      <c r="BJ380" s="12">
        <v>2</v>
      </c>
      <c r="BK380" s="6">
        <v>2</v>
      </c>
      <c r="BL380" s="10">
        <v>2</v>
      </c>
      <c r="BM380" s="6">
        <v>2</v>
      </c>
      <c r="BN380" s="8">
        <v>2</v>
      </c>
      <c r="BO380" s="14">
        <v>3</v>
      </c>
      <c r="BP380" s="6">
        <v>1</v>
      </c>
      <c r="BQ380" s="12">
        <v>2</v>
      </c>
      <c r="BR380" s="6">
        <v>3</v>
      </c>
      <c r="BS380" s="10">
        <v>2</v>
      </c>
      <c r="BT380" s="6">
        <v>3</v>
      </c>
      <c r="BU380" s="8">
        <v>2</v>
      </c>
      <c r="BV380" s="14">
        <v>2</v>
      </c>
      <c r="BW380" s="6">
        <v>1</v>
      </c>
      <c r="BX380" s="12">
        <v>2</v>
      </c>
      <c r="BY380" s="6">
        <v>3</v>
      </c>
      <c r="BZ380" s="10">
        <v>2</v>
      </c>
      <c r="CA380" s="6">
        <v>2</v>
      </c>
      <c r="CB380" s="8">
        <v>2</v>
      </c>
      <c r="CC380" s="14">
        <v>2</v>
      </c>
      <c r="CD380" s="6">
        <v>3</v>
      </c>
      <c r="CE380" s="12">
        <v>2</v>
      </c>
      <c r="CF380" s="6">
        <v>1</v>
      </c>
      <c r="CG380" s="10">
        <v>2</v>
      </c>
      <c r="CH380" s="6">
        <v>1</v>
      </c>
      <c r="CI380" s="8">
        <v>2</v>
      </c>
      <c r="CJ380" s="14">
        <v>4</v>
      </c>
      <c r="CK380" s="58">
        <f t="shared" si="41"/>
        <v>36</v>
      </c>
      <c r="CL380" s="59">
        <f t="shared" si="42"/>
        <v>41</v>
      </c>
      <c r="CM380" s="60">
        <f t="shared" si="43"/>
        <v>20</v>
      </c>
      <c r="CN380" s="61">
        <f t="shared" si="44"/>
        <v>13</v>
      </c>
      <c r="CO380" s="62">
        <f t="shared" si="45"/>
        <v>13</v>
      </c>
      <c r="CP380" s="63">
        <f t="shared" si="46"/>
        <v>22</v>
      </c>
      <c r="CQ380" s="64">
        <f t="shared" si="47"/>
        <v>110</v>
      </c>
    </row>
    <row r="381" spans="1:95" x14ac:dyDescent="0.25">
      <c r="A381" s="1">
        <v>42172.308692129627</v>
      </c>
      <c r="B381" t="s">
        <v>986</v>
      </c>
      <c r="C381" t="s">
        <v>986</v>
      </c>
      <c r="D381" t="s">
        <v>428</v>
      </c>
      <c r="E381" t="s">
        <v>987</v>
      </c>
      <c r="F381" t="s">
        <v>86</v>
      </c>
      <c r="G381" s="29">
        <f>(SUM(R381:AF381)-'רשימות עזר'!$C$8)/'רשימות עזר'!$D$8</f>
        <v>-1.3933333333333333</v>
      </c>
      <c r="H381" s="37">
        <f>(SUM(AG381+AI381+AK381+AN381+AP381+AR381+AU381+AW381+BB381+BD381+BF381+BI381+BK381+BM381+BP381+BR381+BT381+BW381+BY381+CA381+CD381+CF381+CH381)-'רשימות עזר'!$C$2)/'רשימות עזר'!$D$2</f>
        <v>-2.2565597667638477</v>
      </c>
      <c r="I381" s="38">
        <f>($CM381-'רשימות עזר'!$C$3)/('רשימות עזר'!$D$3)</f>
        <v>1.7746031746031745</v>
      </c>
      <c r="J381" s="39">
        <f>($CN381-'רשימות עזר'!$C$4)/('רשימות עזר'!$D$4)</f>
        <v>-0.92031872509960189</v>
      </c>
      <c r="K381" s="40">
        <f>($CO381-'רשימות עזר'!$C$5)/('רשימות עזר'!$D$5)</f>
        <v>-1.4659863945578233</v>
      </c>
      <c r="L381" s="41">
        <f>($CP381-'רשימות עזר'!$C$6)/('רשימות עזר'!$D$6)</f>
        <v>0.49290780141843993</v>
      </c>
      <c r="M381" s="42">
        <f>(CQ381-'רשימות עזר'!$C$7)/('רשימות עזר'!$D$7)</f>
        <v>-1.7982565379825652</v>
      </c>
      <c r="N381" s="73">
        <f t="shared" si="40"/>
        <v>-1.5957949356579493</v>
      </c>
      <c r="O381">
        <v>1</v>
      </c>
      <c r="P381">
        <v>5</v>
      </c>
      <c r="Q381" t="s">
        <v>81</v>
      </c>
      <c r="R381" s="4">
        <v>1</v>
      </c>
      <c r="S381" s="4">
        <v>1</v>
      </c>
      <c r="T381" s="4">
        <v>1</v>
      </c>
      <c r="U381" s="4">
        <v>1</v>
      </c>
      <c r="V381" s="4">
        <v>2</v>
      </c>
      <c r="W381" s="4">
        <v>1</v>
      </c>
      <c r="X381" s="4">
        <v>1</v>
      </c>
      <c r="Y381" s="4">
        <v>1</v>
      </c>
      <c r="Z381" s="4">
        <v>5</v>
      </c>
      <c r="AA381" s="4">
        <v>1</v>
      </c>
      <c r="AB381" s="4">
        <v>1</v>
      </c>
      <c r="AC381" s="4">
        <v>1</v>
      </c>
      <c r="AD381" s="4">
        <v>1</v>
      </c>
      <c r="AE381" s="4">
        <v>2</v>
      </c>
      <c r="AF381" s="4">
        <v>2</v>
      </c>
      <c r="AG381" s="6">
        <v>4</v>
      </c>
      <c r="AH381" s="12">
        <v>4</v>
      </c>
      <c r="AI381" s="6">
        <v>1</v>
      </c>
      <c r="AJ381" s="10">
        <v>3</v>
      </c>
      <c r="AK381" s="6">
        <v>1</v>
      </c>
      <c r="AL381" s="8">
        <v>1</v>
      </c>
      <c r="AM381" s="14">
        <v>3</v>
      </c>
      <c r="AN381" s="6">
        <v>1</v>
      </c>
      <c r="AO381" s="12">
        <v>3</v>
      </c>
      <c r="AP381" s="6">
        <v>1</v>
      </c>
      <c r="AQ381" s="10">
        <v>1</v>
      </c>
      <c r="AR381" s="6">
        <v>1</v>
      </c>
      <c r="AS381" s="8">
        <v>1</v>
      </c>
      <c r="AT381" s="14">
        <v>1</v>
      </c>
      <c r="AU381" s="6">
        <v>1</v>
      </c>
      <c r="AV381" s="12">
        <v>4</v>
      </c>
      <c r="AW381" s="6">
        <v>1</v>
      </c>
      <c r="AX381" s="10">
        <v>1</v>
      </c>
      <c r="AY381" s="6">
        <v>1</v>
      </c>
      <c r="AZ381" s="8">
        <v>1</v>
      </c>
      <c r="BA381" s="14">
        <v>4</v>
      </c>
      <c r="BB381" s="6">
        <v>1</v>
      </c>
      <c r="BC381" s="12">
        <v>4</v>
      </c>
      <c r="BD381" s="6">
        <v>1</v>
      </c>
      <c r="BE381" s="10">
        <v>1</v>
      </c>
      <c r="BF381" s="6">
        <v>1</v>
      </c>
      <c r="BG381" s="8">
        <v>2</v>
      </c>
      <c r="BH381" s="14">
        <v>4</v>
      </c>
      <c r="BI381" s="6">
        <v>2</v>
      </c>
      <c r="BJ381" s="12">
        <v>4</v>
      </c>
      <c r="BK381" s="6">
        <v>3</v>
      </c>
      <c r="BL381" s="10">
        <v>2</v>
      </c>
      <c r="BM381" s="6">
        <v>1</v>
      </c>
      <c r="BN381" s="8">
        <v>1</v>
      </c>
      <c r="BO381" s="14">
        <v>4</v>
      </c>
      <c r="BP381" s="6">
        <v>2</v>
      </c>
      <c r="BQ381" s="12">
        <v>3</v>
      </c>
      <c r="BR381" s="6">
        <v>1</v>
      </c>
      <c r="BS381" s="10">
        <v>2</v>
      </c>
      <c r="BT381" s="6">
        <v>1</v>
      </c>
      <c r="BU381" s="8">
        <v>1</v>
      </c>
      <c r="BV381" s="14">
        <v>2</v>
      </c>
      <c r="BW381" s="6">
        <v>1</v>
      </c>
      <c r="BX381" s="12">
        <v>3</v>
      </c>
      <c r="BY381" s="6">
        <v>1</v>
      </c>
      <c r="BZ381" s="10">
        <v>1</v>
      </c>
      <c r="CA381" s="6">
        <v>1</v>
      </c>
      <c r="CB381" s="8">
        <v>2</v>
      </c>
      <c r="CC381" s="14">
        <v>3</v>
      </c>
      <c r="CD381" s="6">
        <v>1</v>
      </c>
      <c r="CE381" s="12">
        <v>3</v>
      </c>
      <c r="CF381" s="6">
        <v>1</v>
      </c>
      <c r="CG381" s="10">
        <v>1</v>
      </c>
      <c r="CH381" s="6">
        <v>1</v>
      </c>
      <c r="CI381" s="8">
        <v>1</v>
      </c>
      <c r="CJ381" s="14">
        <v>3</v>
      </c>
      <c r="CK381" s="58">
        <f t="shared" si="41"/>
        <v>22</v>
      </c>
      <c r="CL381" s="59">
        <f t="shared" si="42"/>
        <v>30</v>
      </c>
      <c r="CM381" s="60">
        <f t="shared" si="43"/>
        <v>28</v>
      </c>
      <c r="CN381" s="61">
        <f t="shared" si="44"/>
        <v>12</v>
      </c>
      <c r="CO381" s="62">
        <f t="shared" si="45"/>
        <v>10</v>
      </c>
      <c r="CP381" s="63">
        <f t="shared" si="46"/>
        <v>24</v>
      </c>
      <c r="CQ381" s="64">
        <f t="shared" si="47"/>
        <v>105</v>
      </c>
    </row>
    <row r="382" spans="1:95" x14ac:dyDescent="0.25">
      <c r="A382" s="1">
        <v>42173.180937500001</v>
      </c>
      <c r="B382" t="s">
        <v>996</v>
      </c>
      <c r="C382" t="s">
        <v>996</v>
      </c>
      <c r="D382" t="s">
        <v>428</v>
      </c>
      <c r="E382" t="s">
        <v>997</v>
      </c>
      <c r="F382" t="s">
        <v>86</v>
      </c>
      <c r="G382" s="29">
        <f>(SUM(R382:AF382)-'רשימות עזר'!$C$8)/'רשימות עזר'!$D$8</f>
        <v>0.7400000000000001</v>
      </c>
      <c r="H382" s="37">
        <f>(SUM(AG382+AI382+AK382+AN382+AP382+AR382+AU382+AW382+BB382+BD382+BF382+BI382+BK382+BM382+BP382+BR382+BT382+BW382+BY382+CA382+CD382+CF382+CH382)-'רשימות עזר'!$C$2)/'רשימות עזר'!$D$2</f>
        <v>7.5801749271137475E-2</v>
      </c>
      <c r="I382" s="38">
        <f>($CM382-'רשימות עזר'!$C$3)/('רשימות עזר'!$D$3)</f>
        <v>-0.1301587301587302</v>
      </c>
      <c r="J382" s="39">
        <f>($CN382-'רשימות עזר'!$C$4)/('רשימות עזר'!$D$4)</f>
        <v>0.27490039840637431</v>
      </c>
      <c r="K382" s="40">
        <f>($CO382-'רשימות עזר'!$C$5)/('רשימות עזר'!$D$5)</f>
        <v>-0.10544217687074847</v>
      </c>
      <c r="L382" s="41">
        <f>($CP382-'רשימות עזר'!$C$6)/('רשימות עזר'!$D$6)</f>
        <v>0.49290780141843993</v>
      </c>
      <c r="M382" s="42">
        <f>(CQ382-'רשימות עזר'!$C$7)/('רשימות עזר'!$D$7)</f>
        <v>0.44333748443337517</v>
      </c>
      <c r="N382" s="73">
        <f t="shared" si="40"/>
        <v>0.59166874221668764</v>
      </c>
      <c r="O382">
        <v>1</v>
      </c>
      <c r="P382">
        <v>4</v>
      </c>
      <c r="Q382" t="b">
        <v>0</v>
      </c>
      <c r="R382" s="4">
        <v>4</v>
      </c>
      <c r="S382" s="4">
        <v>1</v>
      </c>
      <c r="T382" s="4">
        <v>3</v>
      </c>
      <c r="U382" s="4">
        <v>3</v>
      </c>
      <c r="V382" s="4">
        <v>5</v>
      </c>
      <c r="W382" s="4">
        <v>2</v>
      </c>
      <c r="X382" s="4">
        <v>8</v>
      </c>
      <c r="Y382" s="4">
        <v>1</v>
      </c>
      <c r="Z382" s="4">
        <v>4</v>
      </c>
      <c r="AA382" s="4">
        <v>8</v>
      </c>
      <c r="AB382" s="4">
        <v>1</v>
      </c>
      <c r="AC382" s="4">
        <v>2</v>
      </c>
      <c r="AD382" s="4">
        <v>2</v>
      </c>
      <c r="AE382" s="4">
        <v>4</v>
      </c>
      <c r="AF382" s="4">
        <v>6</v>
      </c>
      <c r="AG382" s="6">
        <v>3</v>
      </c>
      <c r="AH382" s="12">
        <v>2</v>
      </c>
      <c r="AI382" s="6">
        <v>2</v>
      </c>
      <c r="AJ382" s="10">
        <v>2</v>
      </c>
      <c r="AK382" s="6">
        <v>1</v>
      </c>
      <c r="AL382" s="8">
        <v>1</v>
      </c>
      <c r="AM382" s="14">
        <v>3</v>
      </c>
      <c r="AN382" s="6">
        <v>2</v>
      </c>
      <c r="AO382" s="12">
        <v>3</v>
      </c>
      <c r="AP382" s="6">
        <v>2</v>
      </c>
      <c r="AQ382" s="10">
        <v>1</v>
      </c>
      <c r="AR382" s="6">
        <v>1</v>
      </c>
      <c r="AS382" s="8">
        <v>2</v>
      </c>
      <c r="AT382" s="14">
        <v>2</v>
      </c>
      <c r="AU382" s="6">
        <v>1</v>
      </c>
      <c r="AV382" s="12">
        <v>3</v>
      </c>
      <c r="AW382" s="6">
        <v>3</v>
      </c>
      <c r="AX382" s="10">
        <v>2</v>
      </c>
      <c r="AY382" s="6">
        <v>2</v>
      </c>
      <c r="AZ382" s="8">
        <v>2</v>
      </c>
      <c r="BA382" s="14">
        <v>3</v>
      </c>
      <c r="BB382" s="6">
        <v>3</v>
      </c>
      <c r="BC382" s="12">
        <v>4</v>
      </c>
      <c r="BD382" s="6">
        <v>1</v>
      </c>
      <c r="BE382" s="10">
        <v>2</v>
      </c>
      <c r="BF382" s="6">
        <v>2</v>
      </c>
      <c r="BG382" s="8">
        <v>2</v>
      </c>
      <c r="BH382" s="14">
        <v>3</v>
      </c>
      <c r="BI382" s="6">
        <v>3</v>
      </c>
      <c r="BJ382" s="12">
        <v>3</v>
      </c>
      <c r="BK382" s="6">
        <v>3</v>
      </c>
      <c r="BL382" s="10">
        <v>2</v>
      </c>
      <c r="BM382" s="6">
        <v>3</v>
      </c>
      <c r="BN382" s="8">
        <v>2</v>
      </c>
      <c r="BO382" s="14">
        <v>3</v>
      </c>
      <c r="BP382" s="6">
        <v>2</v>
      </c>
      <c r="BQ382" s="12">
        <v>3</v>
      </c>
      <c r="BR382" s="6">
        <v>2</v>
      </c>
      <c r="BS382" s="10">
        <v>3</v>
      </c>
      <c r="BT382" s="6">
        <v>2</v>
      </c>
      <c r="BU382" s="8">
        <v>2</v>
      </c>
      <c r="BV382" s="14">
        <v>4</v>
      </c>
      <c r="BW382" s="6">
        <v>2</v>
      </c>
      <c r="BX382" s="12">
        <v>2</v>
      </c>
      <c r="BY382" s="6">
        <v>1</v>
      </c>
      <c r="BZ382" s="10">
        <v>2</v>
      </c>
      <c r="CA382" s="6">
        <v>2</v>
      </c>
      <c r="CB382" s="8">
        <v>2</v>
      </c>
      <c r="CC382" s="14">
        <v>3</v>
      </c>
      <c r="CD382" s="6">
        <v>1</v>
      </c>
      <c r="CE382" s="12">
        <v>2</v>
      </c>
      <c r="CF382" s="6">
        <v>1</v>
      </c>
      <c r="CG382" s="10">
        <v>1</v>
      </c>
      <c r="CH382" s="6">
        <v>3</v>
      </c>
      <c r="CI382" s="8">
        <v>1</v>
      </c>
      <c r="CJ382" s="14">
        <v>3</v>
      </c>
      <c r="CK382" s="58">
        <f t="shared" si="41"/>
        <v>54</v>
      </c>
      <c r="CL382" s="59">
        <f t="shared" si="42"/>
        <v>46</v>
      </c>
      <c r="CM382" s="60">
        <f t="shared" si="43"/>
        <v>22</v>
      </c>
      <c r="CN382" s="61">
        <f t="shared" si="44"/>
        <v>15</v>
      </c>
      <c r="CO382" s="62">
        <f t="shared" si="45"/>
        <v>14</v>
      </c>
      <c r="CP382" s="63">
        <f t="shared" si="46"/>
        <v>24</v>
      </c>
      <c r="CQ382" s="64">
        <f t="shared" si="47"/>
        <v>123</v>
      </c>
    </row>
    <row r="383" spans="1:95" x14ac:dyDescent="0.25">
      <c r="A383" s="1">
        <v>41721.204953703702</v>
      </c>
      <c r="B383" t="s">
        <v>113</v>
      </c>
      <c r="C383" t="s">
        <v>113</v>
      </c>
      <c r="D383" t="s">
        <v>73</v>
      </c>
      <c r="E383" t="s">
        <v>114</v>
      </c>
      <c r="F383" t="s">
        <v>115</v>
      </c>
      <c r="G383" s="29">
        <f>(SUM(R383:AF383)-'רשימות עזר'!$C$8)/'רשימות עזר'!$D$8</f>
        <v>-1.46</v>
      </c>
      <c r="H383" s="37">
        <f>(SUM(AG383+AI383+AK383+AN383+AP383+AR383+AU383+AW383+BB383+BD383+BF383+BI383+BK383+BM383+BP383+BR383+BT383+BW383+BY383+CA383+CD383+CF383+CH383)-'רשימות עזר'!$C$2)/'רשימות עזר'!$D$2</f>
        <v>-1.5276967930029148</v>
      </c>
      <c r="I383" s="38">
        <f>($CM383-'רשימות עזר'!$C$3)/('רשימות עזר'!$D$3)</f>
        <v>1.4571428571428571</v>
      </c>
      <c r="J383" s="39">
        <f>($CN383-'רשימות עזר'!$C$4)/('רשימות עזר'!$D$4)</f>
        <v>0.67330677290836638</v>
      </c>
      <c r="K383" s="40">
        <f>($CO383-'רשימות עזר'!$C$5)/('רשימות עזר'!$D$5)</f>
        <v>-1.4659863945578233</v>
      </c>
      <c r="L383" s="41">
        <f>($CP383-'רשימות עזר'!$C$6)/('רשימות עזר'!$D$6)</f>
        <v>0.84751773049645418</v>
      </c>
      <c r="M383" s="42">
        <f>(CQ383-'רשימות עזר'!$C$7)/('רשימות עזר'!$D$7)</f>
        <v>-0.67745952677459509</v>
      </c>
      <c r="N383" s="73">
        <f t="shared" si="40"/>
        <v>-1.0687297633872976</v>
      </c>
      <c r="O383">
        <v>1</v>
      </c>
      <c r="P383">
        <v>5</v>
      </c>
      <c r="Q383" t="b">
        <v>0</v>
      </c>
      <c r="R383" s="4">
        <v>4</v>
      </c>
      <c r="S383" s="4">
        <v>1</v>
      </c>
      <c r="T383" s="4">
        <v>1</v>
      </c>
      <c r="U383" s="4">
        <v>1</v>
      </c>
      <c r="V383" s="4">
        <v>1</v>
      </c>
      <c r="W383" s="4">
        <v>1</v>
      </c>
      <c r="X383" s="4">
        <v>1</v>
      </c>
      <c r="Y383" s="4">
        <v>1</v>
      </c>
      <c r="Z383" s="4">
        <v>1</v>
      </c>
      <c r="AA383" s="4">
        <v>1</v>
      </c>
      <c r="AB383" s="4">
        <v>2</v>
      </c>
      <c r="AC383" s="4">
        <v>2</v>
      </c>
      <c r="AD383" s="4">
        <v>1</v>
      </c>
      <c r="AE383" s="4">
        <v>2</v>
      </c>
      <c r="AF383" s="4">
        <v>1</v>
      </c>
      <c r="AG383" s="6">
        <v>3</v>
      </c>
      <c r="AH383" s="12">
        <v>3</v>
      </c>
      <c r="AI383" s="6">
        <v>1</v>
      </c>
      <c r="AJ383" s="10">
        <v>1</v>
      </c>
      <c r="AK383" s="6">
        <v>2</v>
      </c>
      <c r="AL383" s="8">
        <v>2</v>
      </c>
      <c r="AM383" s="14">
        <v>4</v>
      </c>
      <c r="AN383" s="6">
        <v>1</v>
      </c>
      <c r="AO383" s="12">
        <v>2</v>
      </c>
      <c r="AP383" s="6">
        <v>1</v>
      </c>
      <c r="AQ383" s="10">
        <v>2</v>
      </c>
      <c r="AR383" s="6">
        <v>1</v>
      </c>
      <c r="AS383" s="8">
        <v>2</v>
      </c>
      <c r="AT383" s="14">
        <v>3</v>
      </c>
      <c r="AU383" s="6">
        <v>1</v>
      </c>
      <c r="AV383" s="12">
        <v>4</v>
      </c>
      <c r="AW383" s="6">
        <v>2</v>
      </c>
      <c r="AX383" s="10">
        <v>1</v>
      </c>
      <c r="AY383" s="6">
        <v>1</v>
      </c>
      <c r="AZ383" s="8">
        <v>1</v>
      </c>
      <c r="BA383" s="14">
        <v>3</v>
      </c>
      <c r="BB383" s="6">
        <v>3</v>
      </c>
      <c r="BC383" s="12">
        <v>4</v>
      </c>
      <c r="BD383" s="6">
        <v>2</v>
      </c>
      <c r="BE383" s="10">
        <v>4</v>
      </c>
      <c r="BF383" s="6">
        <v>1</v>
      </c>
      <c r="BG383" s="8">
        <v>1</v>
      </c>
      <c r="BH383" s="14">
        <v>3</v>
      </c>
      <c r="BI383" s="6">
        <v>3</v>
      </c>
      <c r="BJ383" s="12">
        <v>3</v>
      </c>
      <c r="BK383" s="6">
        <v>1</v>
      </c>
      <c r="BL383" s="10">
        <v>2</v>
      </c>
      <c r="BM383" s="6">
        <v>2</v>
      </c>
      <c r="BN383" s="8">
        <v>1</v>
      </c>
      <c r="BO383" s="14">
        <v>4</v>
      </c>
      <c r="BP383" s="6">
        <v>2</v>
      </c>
      <c r="BQ383" s="12">
        <v>4</v>
      </c>
      <c r="BR383" s="6">
        <v>1</v>
      </c>
      <c r="BS383" s="10">
        <v>2</v>
      </c>
      <c r="BT383" s="6">
        <v>1</v>
      </c>
      <c r="BU383" s="8">
        <v>1</v>
      </c>
      <c r="BV383" s="14">
        <v>2</v>
      </c>
      <c r="BW383" s="6">
        <v>1</v>
      </c>
      <c r="BX383" s="12">
        <v>3</v>
      </c>
      <c r="BY383" s="6">
        <v>2</v>
      </c>
      <c r="BZ383" s="10">
        <v>3</v>
      </c>
      <c r="CA383" s="6">
        <v>1</v>
      </c>
      <c r="CB383" s="8">
        <v>1</v>
      </c>
      <c r="CC383" s="14">
        <v>3</v>
      </c>
      <c r="CD383" s="6">
        <v>1</v>
      </c>
      <c r="CE383" s="12">
        <v>4</v>
      </c>
      <c r="CF383" s="6">
        <v>1</v>
      </c>
      <c r="CG383" s="10">
        <v>1</v>
      </c>
      <c r="CH383" s="6">
        <v>1</v>
      </c>
      <c r="CI383" s="8">
        <v>1</v>
      </c>
      <c r="CJ383" s="14">
        <v>3</v>
      </c>
      <c r="CK383" s="58">
        <f t="shared" si="41"/>
        <v>21</v>
      </c>
      <c r="CL383" s="59">
        <f t="shared" si="42"/>
        <v>35</v>
      </c>
      <c r="CM383" s="60">
        <f t="shared" si="43"/>
        <v>27</v>
      </c>
      <c r="CN383" s="61">
        <f t="shared" si="44"/>
        <v>16</v>
      </c>
      <c r="CO383" s="62">
        <f t="shared" si="45"/>
        <v>10</v>
      </c>
      <c r="CP383" s="63">
        <f t="shared" si="46"/>
        <v>25</v>
      </c>
      <c r="CQ383" s="64">
        <f t="shared" si="47"/>
        <v>114</v>
      </c>
    </row>
    <row r="384" spans="1:95" x14ac:dyDescent="0.25">
      <c r="A384" s="1">
        <v>41721.292534722219</v>
      </c>
      <c r="B384" t="s">
        <v>116</v>
      </c>
      <c r="C384" t="s">
        <v>116</v>
      </c>
      <c r="D384" t="s">
        <v>73</v>
      </c>
      <c r="E384" t="s">
        <v>117</v>
      </c>
      <c r="F384" t="s">
        <v>115</v>
      </c>
      <c r="G384" s="29">
        <f>(SUM(R384:AF384)-'רשימות עזר'!$C$8)/'רשימות עזר'!$D$8</f>
        <v>-1.5266666666666666</v>
      </c>
      <c r="H384" s="37">
        <f>(SUM(AG384+AI384+AK384+AN384+AP384+AR384+AU384+AW384+BB384+BD384+BF384+BI384+BK384+BM384+BP384+BR384+BT384+BW384+BY384+CA384+CD384+CF384+CH384)-'רשימות עזר'!$C$2)/'רשימות עזר'!$D$2</f>
        <v>1.3877551020408168</v>
      </c>
      <c r="I384" s="38">
        <f>($CM384-'רשימות עזר'!$C$3)/('רשימות עזר'!$D$3)</f>
        <v>-0.1301587301587302</v>
      </c>
      <c r="J384" s="39">
        <f>($CN384-'רשימות עזר'!$C$4)/('רשימות עזר'!$D$4)</f>
        <v>0.67330677290836638</v>
      </c>
      <c r="K384" s="40">
        <f>($CO384-'רשימות עזר'!$C$5)/('רשימות עזר'!$D$5)</f>
        <v>0.91496598639455762</v>
      </c>
      <c r="L384" s="41">
        <f>($CP384-'רשימות עזר'!$C$6)/('רשימות עזר'!$D$6)</f>
        <v>0.13829787234042573</v>
      </c>
      <c r="M384" s="42">
        <f>(CQ384-'רשימות עזר'!$C$7)/('רשימות עזר'!$D$7)</f>
        <v>1.9377334993773354</v>
      </c>
      <c r="N384" s="73">
        <f t="shared" si="40"/>
        <v>0.2055334163553344</v>
      </c>
      <c r="O384">
        <v>1</v>
      </c>
      <c r="P384">
        <v>8</v>
      </c>
      <c r="Q384" t="b">
        <v>0</v>
      </c>
      <c r="R384" s="4">
        <v>2</v>
      </c>
      <c r="S384" s="4">
        <v>1</v>
      </c>
      <c r="T384" s="4">
        <v>1</v>
      </c>
      <c r="U384" s="4">
        <v>2</v>
      </c>
      <c r="V384" s="4">
        <v>2</v>
      </c>
      <c r="W384" s="4">
        <v>1</v>
      </c>
      <c r="X384" s="4">
        <v>1</v>
      </c>
      <c r="Y384" s="4">
        <v>1</v>
      </c>
      <c r="Z384" s="4">
        <v>1</v>
      </c>
      <c r="AA384" s="4">
        <v>1</v>
      </c>
      <c r="AB384" s="4">
        <v>2</v>
      </c>
      <c r="AC384" s="4">
        <v>1</v>
      </c>
      <c r="AD384" s="4">
        <v>1</v>
      </c>
      <c r="AE384" s="4">
        <v>1</v>
      </c>
      <c r="AF384" s="4">
        <v>2</v>
      </c>
      <c r="AG384" s="6">
        <v>3</v>
      </c>
      <c r="AH384" s="12">
        <v>3</v>
      </c>
      <c r="AI384" s="6">
        <v>2</v>
      </c>
      <c r="AJ384" s="10">
        <v>2</v>
      </c>
      <c r="AK384" s="6">
        <v>3</v>
      </c>
      <c r="AL384" s="8">
        <v>2</v>
      </c>
      <c r="AM384" s="14">
        <v>3</v>
      </c>
      <c r="AN384" s="6">
        <v>2</v>
      </c>
      <c r="AO384" s="12">
        <v>2</v>
      </c>
      <c r="AP384" s="6">
        <v>3</v>
      </c>
      <c r="AQ384" s="10">
        <v>2</v>
      </c>
      <c r="AR384" s="6">
        <v>2</v>
      </c>
      <c r="AS384" s="8">
        <v>2</v>
      </c>
      <c r="AT384" s="14">
        <v>2</v>
      </c>
      <c r="AU384" s="6">
        <v>2</v>
      </c>
      <c r="AV384" s="12">
        <v>3</v>
      </c>
      <c r="AW384" s="6">
        <v>3</v>
      </c>
      <c r="AX384" s="10">
        <v>2</v>
      </c>
      <c r="AY384" s="6">
        <v>2</v>
      </c>
      <c r="AZ384" s="8">
        <v>2</v>
      </c>
      <c r="BA384" s="14">
        <v>3</v>
      </c>
      <c r="BB384" s="6">
        <v>2</v>
      </c>
      <c r="BC384" s="12">
        <v>3</v>
      </c>
      <c r="BD384" s="6">
        <v>2</v>
      </c>
      <c r="BE384" s="10">
        <v>2</v>
      </c>
      <c r="BF384" s="6">
        <v>2</v>
      </c>
      <c r="BG384" s="8">
        <v>2</v>
      </c>
      <c r="BH384" s="14">
        <v>3</v>
      </c>
      <c r="BI384" s="6">
        <v>3</v>
      </c>
      <c r="BJ384" s="12">
        <v>3</v>
      </c>
      <c r="BK384" s="6">
        <v>3</v>
      </c>
      <c r="BL384" s="10">
        <v>2</v>
      </c>
      <c r="BM384" s="6">
        <v>2</v>
      </c>
      <c r="BN384" s="8">
        <v>2</v>
      </c>
      <c r="BO384" s="14">
        <v>3</v>
      </c>
      <c r="BP384" s="6">
        <v>2</v>
      </c>
      <c r="BQ384" s="12">
        <v>3</v>
      </c>
      <c r="BR384" s="6">
        <v>3</v>
      </c>
      <c r="BS384" s="10">
        <v>2</v>
      </c>
      <c r="BT384" s="6">
        <v>2</v>
      </c>
      <c r="BU384" s="8">
        <v>2</v>
      </c>
      <c r="BV384" s="14">
        <v>3</v>
      </c>
      <c r="BW384" s="6">
        <v>2</v>
      </c>
      <c r="BX384" s="12">
        <v>2</v>
      </c>
      <c r="BY384" s="6">
        <v>3</v>
      </c>
      <c r="BZ384" s="10">
        <v>2</v>
      </c>
      <c r="CA384" s="6">
        <v>2</v>
      </c>
      <c r="CB384" s="8">
        <v>3</v>
      </c>
      <c r="CC384" s="14">
        <v>3</v>
      </c>
      <c r="CD384" s="6">
        <v>2</v>
      </c>
      <c r="CE384" s="12">
        <v>3</v>
      </c>
      <c r="CF384" s="6">
        <v>2</v>
      </c>
      <c r="CG384" s="10">
        <v>2</v>
      </c>
      <c r="CH384" s="6">
        <v>3</v>
      </c>
      <c r="CI384" s="8">
        <v>2</v>
      </c>
      <c r="CJ384" s="14">
        <v>3</v>
      </c>
      <c r="CK384" s="58">
        <f t="shared" si="41"/>
        <v>20</v>
      </c>
      <c r="CL384" s="59">
        <f t="shared" si="42"/>
        <v>55</v>
      </c>
      <c r="CM384" s="60">
        <f t="shared" si="43"/>
        <v>22</v>
      </c>
      <c r="CN384" s="61">
        <f t="shared" si="44"/>
        <v>16</v>
      </c>
      <c r="CO384" s="62">
        <f t="shared" si="45"/>
        <v>17</v>
      </c>
      <c r="CP384" s="63">
        <f t="shared" si="46"/>
        <v>23</v>
      </c>
      <c r="CQ384" s="64">
        <f t="shared" si="47"/>
        <v>135</v>
      </c>
    </row>
    <row r="385" spans="1:95" x14ac:dyDescent="0.25">
      <c r="A385" s="1">
        <v>41721.472256944442</v>
      </c>
      <c r="B385" t="s">
        <v>118</v>
      </c>
      <c r="C385" t="s">
        <v>118</v>
      </c>
      <c r="D385" t="s">
        <v>73</v>
      </c>
      <c r="E385" t="s">
        <v>119</v>
      </c>
      <c r="F385" t="s">
        <v>115</v>
      </c>
      <c r="G385" s="29">
        <f>(SUM(R385:AF385)-'רשימות עזר'!$C$8)/'רשימות עזר'!$D$8</f>
        <v>0.7400000000000001</v>
      </c>
      <c r="H385" s="37">
        <f>(SUM(AG385+AI385+AK385+AN385+AP385+AR385+AU385+AW385+BB385+BD385+BF385+BI385+BK385+BM385+BP385+BR385+BT385+BW385+BY385+CA385+CD385+CF385+CH385)-'רשימות עזר'!$C$2)/'רשימות עזר'!$D$2</f>
        <v>-6.9970845481049107E-2</v>
      </c>
      <c r="I385" s="38">
        <f>($CM385-'רשימות עזר'!$C$3)/('רשימות עזר'!$D$3)</f>
        <v>0.18730158730158727</v>
      </c>
      <c r="J385" s="39">
        <f>($CN385-'רשימות עזר'!$C$4)/('רשימות עזר'!$D$4)</f>
        <v>1.4701195219123506</v>
      </c>
      <c r="K385" s="40">
        <f>($CO385-'רשימות עזר'!$C$5)/('רשימות עזר'!$D$5)</f>
        <v>0.57482993197278898</v>
      </c>
      <c r="L385" s="41">
        <f>($CP385-'רשימות עזר'!$C$6)/('רשימות עזר'!$D$6)</f>
        <v>-0.21631205673758847</v>
      </c>
      <c r="M385" s="42">
        <f>(CQ385-'רשימות עזר'!$C$7)/('רשימות עזר'!$D$7)</f>
        <v>0.81693648816936526</v>
      </c>
      <c r="N385" s="73">
        <f t="shared" si="40"/>
        <v>0.77846824408468263</v>
      </c>
      <c r="O385">
        <v>3</v>
      </c>
      <c r="P385">
        <v>7</v>
      </c>
      <c r="Q385" t="b">
        <v>0</v>
      </c>
      <c r="R385" s="4">
        <v>3</v>
      </c>
      <c r="S385" s="4">
        <v>3</v>
      </c>
      <c r="T385" s="4">
        <v>3</v>
      </c>
      <c r="U385" s="4">
        <v>3</v>
      </c>
      <c r="V385" s="4">
        <v>2</v>
      </c>
      <c r="W385" s="4">
        <v>2</v>
      </c>
      <c r="X385" s="4">
        <v>2</v>
      </c>
      <c r="Y385" s="4">
        <v>3</v>
      </c>
      <c r="Z385" s="4">
        <v>4</v>
      </c>
      <c r="AA385" s="4">
        <v>5</v>
      </c>
      <c r="AB385" s="4">
        <v>7</v>
      </c>
      <c r="AC385" s="4">
        <v>4</v>
      </c>
      <c r="AD385" s="4">
        <v>3</v>
      </c>
      <c r="AE385" s="4">
        <v>4</v>
      </c>
      <c r="AF385" s="4">
        <v>6</v>
      </c>
      <c r="AG385" s="6">
        <v>3</v>
      </c>
      <c r="AH385" s="12">
        <v>3</v>
      </c>
      <c r="AI385" s="6">
        <v>1</v>
      </c>
      <c r="AJ385" s="10">
        <v>2</v>
      </c>
      <c r="AK385" s="6">
        <v>1</v>
      </c>
      <c r="AL385" s="8">
        <v>2</v>
      </c>
      <c r="AM385" s="14">
        <v>3</v>
      </c>
      <c r="AN385" s="6">
        <v>1</v>
      </c>
      <c r="AO385" s="12">
        <v>2</v>
      </c>
      <c r="AP385" s="6">
        <v>2</v>
      </c>
      <c r="AQ385" s="10">
        <v>3</v>
      </c>
      <c r="AR385" s="6">
        <v>2</v>
      </c>
      <c r="AS385" s="8">
        <v>2</v>
      </c>
      <c r="AT385" s="14">
        <v>2</v>
      </c>
      <c r="AU385" s="6">
        <v>1</v>
      </c>
      <c r="AV385" s="12">
        <v>3</v>
      </c>
      <c r="AW385" s="6">
        <v>2</v>
      </c>
      <c r="AX385" s="10">
        <v>2</v>
      </c>
      <c r="AY385" s="6">
        <v>2</v>
      </c>
      <c r="AZ385" s="8">
        <v>2</v>
      </c>
      <c r="BA385" s="14">
        <v>3</v>
      </c>
      <c r="BB385" s="6">
        <v>2</v>
      </c>
      <c r="BC385" s="12">
        <v>3</v>
      </c>
      <c r="BD385" s="6">
        <v>2</v>
      </c>
      <c r="BE385" s="10">
        <v>3</v>
      </c>
      <c r="BF385" s="6">
        <v>1</v>
      </c>
      <c r="BG385" s="8">
        <v>2</v>
      </c>
      <c r="BH385" s="14">
        <v>3</v>
      </c>
      <c r="BI385" s="6">
        <v>2</v>
      </c>
      <c r="BJ385" s="12">
        <v>3</v>
      </c>
      <c r="BK385" s="6">
        <v>2</v>
      </c>
      <c r="BL385" s="10">
        <v>2</v>
      </c>
      <c r="BM385" s="6">
        <v>3</v>
      </c>
      <c r="BN385" s="8">
        <v>2</v>
      </c>
      <c r="BO385" s="14">
        <v>3</v>
      </c>
      <c r="BP385" s="6">
        <v>3</v>
      </c>
      <c r="BQ385" s="12">
        <v>3</v>
      </c>
      <c r="BR385" s="6">
        <v>3</v>
      </c>
      <c r="BS385" s="10">
        <v>2</v>
      </c>
      <c r="BT385" s="6">
        <v>2</v>
      </c>
      <c r="BU385" s="8">
        <v>2</v>
      </c>
      <c r="BV385" s="14">
        <v>2</v>
      </c>
      <c r="BW385" s="6">
        <v>2</v>
      </c>
      <c r="BX385" s="12">
        <v>2</v>
      </c>
      <c r="BY385" s="6">
        <v>3</v>
      </c>
      <c r="BZ385" s="10">
        <v>3</v>
      </c>
      <c r="CA385" s="6">
        <v>2</v>
      </c>
      <c r="CB385" s="8">
        <v>3</v>
      </c>
      <c r="CC385" s="14">
        <v>3</v>
      </c>
      <c r="CD385" s="6">
        <v>2</v>
      </c>
      <c r="CE385" s="12">
        <v>4</v>
      </c>
      <c r="CF385" s="6">
        <v>1</v>
      </c>
      <c r="CG385" s="10">
        <v>1</v>
      </c>
      <c r="CH385" s="6">
        <v>2</v>
      </c>
      <c r="CI385" s="8">
        <v>1</v>
      </c>
      <c r="CJ385" s="14">
        <v>3</v>
      </c>
      <c r="CK385" s="58">
        <f t="shared" si="41"/>
        <v>54</v>
      </c>
      <c r="CL385" s="59">
        <f t="shared" si="42"/>
        <v>45</v>
      </c>
      <c r="CM385" s="60">
        <f t="shared" si="43"/>
        <v>23</v>
      </c>
      <c r="CN385" s="61">
        <f t="shared" si="44"/>
        <v>18</v>
      </c>
      <c r="CO385" s="62">
        <f t="shared" si="45"/>
        <v>16</v>
      </c>
      <c r="CP385" s="63">
        <f t="shared" si="46"/>
        <v>22</v>
      </c>
      <c r="CQ385" s="64">
        <f t="shared" si="47"/>
        <v>126</v>
      </c>
    </row>
    <row r="386" spans="1:95" x14ac:dyDescent="0.25">
      <c r="A386" s="1">
        <v>41722.222245370373</v>
      </c>
      <c r="B386" t="s">
        <v>120</v>
      </c>
      <c r="C386" t="s">
        <v>120</v>
      </c>
      <c r="D386" t="s">
        <v>73</v>
      </c>
      <c r="E386" t="s">
        <v>121</v>
      </c>
      <c r="F386" t="s">
        <v>115</v>
      </c>
      <c r="G386" s="29">
        <f>(SUM(R386:AF386)-'רשימות עזר'!$C$8)/'רשימות עזר'!$D$8</f>
        <v>1.2733333333333334</v>
      </c>
      <c r="H386" s="37">
        <f>(SUM(AG386+AI386+AK386+AN386+AP386+AR386+AU386+AW386+BB386+BD386+BF386+BI386+BK386+BM386+BP386+BR386+BT386+BW386+BY386+CA386+CD386+CF386+CH386)-'רשימות עזר'!$C$2)/'רשימות עזר'!$D$2</f>
        <v>-0.5072886297376088</v>
      </c>
      <c r="I386" s="38">
        <f>($CM386-'רשימות עזר'!$C$3)/('רשימות עזר'!$D$3)</f>
        <v>-0.1301587301587302</v>
      </c>
      <c r="J386" s="39">
        <f>($CN386-'רשימות עזר'!$C$4)/('רשימות עזר'!$D$4)</f>
        <v>1.0717131474103585</v>
      </c>
      <c r="K386" s="40">
        <f>($CO386-'רשימות עזר'!$C$5)/('רשימות עזר'!$D$5)</f>
        <v>-0.10544217687074847</v>
      </c>
      <c r="L386" s="41">
        <f>($CP386-'רשימות עזר'!$C$6)/('רשימות עזר'!$D$6)</f>
        <v>-0.21631205673758847</v>
      </c>
      <c r="M386" s="42">
        <f>(CQ386-'רשימות עזר'!$C$7)/('רשימות עזר'!$D$7)</f>
        <v>-0.17932752179327494</v>
      </c>
      <c r="N386" s="73">
        <f t="shared" si="40"/>
        <v>0.54700290577002919</v>
      </c>
      <c r="O386">
        <v>3</v>
      </c>
      <c r="P386">
        <v>4</v>
      </c>
      <c r="Q386" t="b">
        <v>0</v>
      </c>
      <c r="R386" s="4">
        <v>7</v>
      </c>
      <c r="S386" s="4">
        <v>1</v>
      </c>
      <c r="T386" s="4">
        <v>1</v>
      </c>
      <c r="U386" s="4">
        <v>7</v>
      </c>
      <c r="V386" s="4">
        <v>2</v>
      </c>
      <c r="W386" s="4">
        <v>1</v>
      </c>
      <c r="X386" s="4">
        <v>2</v>
      </c>
      <c r="Y386" s="4">
        <v>7</v>
      </c>
      <c r="Z386" s="4">
        <v>3</v>
      </c>
      <c r="AA386" s="4">
        <v>6</v>
      </c>
      <c r="AB386" s="4">
        <v>1</v>
      </c>
      <c r="AC386" s="4">
        <v>6</v>
      </c>
      <c r="AD386" s="4">
        <v>8</v>
      </c>
      <c r="AE386" s="4">
        <v>3</v>
      </c>
      <c r="AF386" s="4">
        <v>7</v>
      </c>
      <c r="AG386" s="6">
        <v>2</v>
      </c>
      <c r="AH386" s="12">
        <v>3</v>
      </c>
      <c r="AI386" s="6">
        <v>2</v>
      </c>
      <c r="AJ386" s="10">
        <v>2</v>
      </c>
      <c r="AK386" s="6">
        <v>3</v>
      </c>
      <c r="AL386" s="8">
        <v>2</v>
      </c>
      <c r="AM386" s="14">
        <v>3</v>
      </c>
      <c r="AN386" s="6">
        <v>1</v>
      </c>
      <c r="AO386" s="12">
        <v>2</v>
      </c>
      <c r="AP386" s="6">
        <v>1</v>
      </c>
      <c r="AQ386" s="10">
        <v>2</v>
      </c>
      <c r="AR386" s="6">
        <v>2</v>
      </c>
      <c r="AS386" s="8">
        <v>2</v>
      </c>
      <c r="AT386" s="14">
        <v>2</v>
      </c>
      <c r="AU386" s="6">
        <v>1</v>
      </c>
      <c r="AV386" s="12">
        <v>3</v>
      </c>
      <c r="AW386" s="6">
        <v>2</v>
      </c>
      <c r="AX386" s="10">
        <v>1</v>
      </c>
      <c r="AY386" s="6">
        <v>1</v>
      </c>
      <c r="AZ386" s="8">
        <v>1</v>
      </c>
      <c r="BA386" s="14">
        <v>3</v>
      </c>
      <c r="BB386" s="6">
        <v>1</v>
      </c>
      <c r="BC386" s="12">
        <v>4</v>
      </c>
      <c r="BD386" s="6">
        <v>2</v>
      </c>
      <c r="BE386" s="10">
        <v>3</v>
      </c>
      <c r="BF386" s="6">
        <v>2</v>
      </c>
      <c r="BG386" s="8">
        <v>2</v>
      </c>
      <c r="BH386" s="14">
        <v>3</v>
      </c>
      <c r="BI386" s="6">
        <v>2</v>
      </c>
      <c r="BJ386" s="12">
        <v>3</v>
      </c>
      <c r="BK386" s="6">
        <v>3</v>
      </c>
      <c r="BL386" s="10">
        <v>2</v>
      </c>
      <c r="BM386" s="6">
        <v>1</v>
      </c>
      <c r="BN386" s="8">
        <v>2</v>
      </c>
      <c r="BO386" s="14">
        <v>3</v>
      </c>
      <c r="BP386" s="6">
        <v>2</v>
      </c>
      <c r="BQ386" s="12">
        <v>3</v>
      </c>
      <c r="BR386" s="6">
        <v>2</v>
      </c>
      <c r="BS386" s="10">
        <v>2</v>
      </c>
      <c r="BT386" s="6">
        <v>2</v>
      </c>
      <c r="BU386" s="8">
        <v>1</v>
      </c>
      <c r="BV386" s="14">
        <v>3</v>
      </c>
      <c r="BW386" s="6">
        <v>2</v>
      </c>
      <c r="BX386" s="12">
        <v>2</v>
      </c>
      <c r="BY386" s="6">
        <v>2</v>
      </c>
      <c r="BZ386" s="10">
        <v>2</v>
      </c>
      <c r="CA386" s="6">
        <v>2</v>
      </c>
      <c r="CB386" s="8">
        <v>2</v>
      </c>
      <c r="CC386" s="14">
        <v>3</v>
      </c>
      <c r="CD386" s="6">
        <v>2</v>
      </c>
      <c r="CE386" s="12">
        <v>2</v>
      </c>
      <c r="CF386" s="6">
        <v>1</v>
      </c>
      <c r="CG386" s="10">
        <v>3</v>
      </c>
      <c r="CH386" s="6">
        <v>2</v>
      </c>
      <c r="CI386" s="8">
        <v>2</v>
      </c>
      <c r="CJ386" s="14">
        <v>2</v>
      </c>
      <c r="CK386" s="58">
        <f t="shared" si="41"/>
        <v>62</v>
      </c>
      <c r="CL386" s="59">
        <f t="shared" si="42"/>
        <v>42</v>
      </c>
      <c r="CM386" s="60">
        <f t="shared" si="43"/>
        <v>22</v>
      </c>
      <c r="CN386" s="61">
        <f t="shared" si="44"/>
        <v>17</v>
      </c>
      <c r="CO386" s="62">
        <f t="shared" si="45"/>
        <v>14</v>
      </c>
      <c r="CP386" s="63">
        <f t="shared" si="46"/>
        <v>22</v>
      </c>
      <c r="CQ386" s="64">
        <f t="shared" si="47"/>
        <v>118</v>
      </c>
    </row>
    <row r="387" spans="1:95" x14ac:dyDescent="0.25">
      <c r="A387" s="1">
        <v>41722.39403935185</v>
      </c>
      <c r="B387" t="s">
        <v>124</v>
      </c>
      <c r="C387" t="s">
        <v>124</v>
      </c>
      <c r="D387" t="s">
        <v>73</v>
      </c>
      <c r="E387" t="s">
        <v>125</v>
      </c>
      <c r="F387" t="s">
        <v>115</v>
      </c>
      <c r="G387" s="29">
        <f>(SUM(R387:AF387)-'רשימות עזר'!$C$8)/'רשימות עזר'!$D$8</f>
        <v>0.6066666666666668</v>
      </c>
      <c r="H387" s="37">
        <f>(SUM(AG387+AI387+AK387+AN387+AP387+AR387+AU387+AW387+BB387+BD387+BF387+BI387+BK387+BM387+BP387+BR387+BT387+BW387+BY387+CA387+CD387+CF387+CH387)-'רשימות עזר'!$C$2)/'רשימות עזר'!$D$2</f>
        <v>-1.8192419825072881</v>
      </c>
      <c r="I387" s="38">
        <f>($CM387-'רשימות עזר'!$C$3)/('רשימות עזר'!$D$3)</f>
        <v>1.7746031746031745</v>
      </c>
      <c r="J387" s="39">
        <f>($CN387-'רשימות עזר'!$C$4)/('רשימות עזר'!$D$4)</f>
        <v>-2.115537848605578</v>
      </c>
      <c r="K387" s="40">
        <f>($CO387-'רשימות עזר'!$C$5)/('רשימות עזר'!$D$5)</f>
        <v>-1.1258503401360547</v>
      </c>
      <c r="L387" s="41">
        <f>($CP387-'רשימות עזר'!$C$6)/('רשימות עזר'!$D$6)</f>
        <v>0.49290780141843993</v>
      </c>
      <c r="M387" s="42">
        <f>(CQ387-'רשימות עזר'!$C$7)/('רשימות עזר'!$D$7)</f>
        <v>-1.6737235367372352</v>
      </c>
      <c r="N387" s="73">
        <f t="shared" si="40"/>
        <v>-0.53352843503528424</v>
      </c>
      <c r="O387">
        <v>1</v>
      </c>
      <c r="P387">
        <v>7</v>
      </c>
      <c r="Q387" t="b">
        <v>0</v>
      </c>
      <c r="R387" s="4">
        <v>3</v>
      </c>
      <c r="S387" s="4">
        <v>1</v>
      </c>
      <c r="T387" s="4">
        <v>1</v>
      </c>
      <c r="U387" s="4">
        <v>8</v>
      </c>
      <c r="V387" s="4">
        <v>2</v>
      </c>
      <c r="W387" s="4">
        <v>6</v>
      </c>
      <c r="X387" s="4">
        <v>3</v>
      </c>
      <c r="Y387" s="4">
        <v>1</v>
      </c>
      <c r="Z387" s="4">
        <v>4</v>
      </c>
      <c r="AA387" s="4">
        <v>3</v>
      </c>
      <c r="AB387" s="4">
        <v>3</v>
      </c>
      <c r="AC387" s="4">
        <v>6</v>
      </c>
      <c r="AD387" s="4">
        <v>1</v>
      </c>
      <c r="AE387" s="4">
        <v>8</v>
      </c>
      <c r="AF387" s="4">
        <v>2</v>
      </c>
      <c r="AG387" s="6">
        <v>4</v>
      </c>
      <c r="AH387" s="12">
        <v>3</v>
      </c>
      <c r="AI387" s="6">
        <v>1</v>
      </c>
      <c r="AJ387" s="10">
        <v>1</v>
      </c>
      <c r="AK387" s="6">
        <v>2</v>
      </c>
      <c r="AL387" s="8">
        <v>2</v>
      </c>
      <c r="AM387" s="14">
        <v>4</v>
      </c>
      <c r="AN387" s="6">
        <v>1</v>
      </c>
      <c r="AO387" s="12">
        <v>3</v>
      </c>
      <c r="AP387" s="6">
        <v>1</v>
      </c>
      <c r="AQ387" s="10">
        <v>1</v>
      </c>
      <c r="AR387" s="6">
        <v>1</v>
      </c>
      <c r="AS387" s="8">
        <v>1</v>
      </c>
      <c r="AT387" s="14">
        <v>1</v>
      </c>
      <c r="AU387" s="6">
        <v>1</v>
      </c>
      <c r="AV387" s="12">
        <v>4</v>
      </c>
      <c r="AW387" s="6">
        <v>1</v>
      </c>
      <c r="AX387" s="10">
        <v>1</v>
      </c>
      <c r="AY387" s="6">
        <v>1</v>
      </c>
      <c r="AZ387" s="8">
        <v>1</v>
      </c>
      <c r="BA387" s="14">
        <v>3</v>
      </c>
      <c r="BB387" s="6">
        <v>1</v>
      </c>
      <c r="BC387" s="12">
        <v>3</v>
      </c>
      <c r="BD387" s="6">
        <v>1</v>
      </c>
      <c r="BE387" s="10">
        <v>1</v>
      </c>
      <c r="BF387" s="6">
        <v>2</v>
      </c>
      <c r="BG387" s="8">
        <v>1</v>
      </c>
      <c r="BH387" s="14">
        <v>2</v>
      </c>
      <c r="BI387" s="6">
        <v>1</v>
      </c>
      <c r="BJ387" s="12">
        <v>4</v>
      </c>
      <c r="BK387" s="6">
        <v>3</v>
      </c>
      <c r="BL387" s="10">
        <v>1</v>
      </c>
      <c r="BM387" s="6">
        <v>1</v>
      </c>
      <c r="BN387" s="8">
        <v>2</v>
      </c>
      <c r="BO387" s="14">
        <v>4</v>
      </c>
      <c r="BP387" s="6">
        <v>2</v>
      </c>
      <c r="BQ387" s="12">
        <v>4</v>
      </c>
      <c r="BR387" s="6">
        <v>2</v>
      </c>
      <c r="BS387" s="10">
        <v>1</v>
      </c>
      <c r="BT387" s="6">
        <v>1</v>
      </c>
      <c r="BU387" s="8">
        <v>1</v>
      </c>
      <c r="BV387" s="14">
        <v>2</v>
      </c>
      <c r="BW387" s="6">
        <v>1</v>
      </c>
      <c r="BX387" s="12">
        <v>4</v>
      </c>
      <c r="BY387" s="6">
        <v>2</v>
      </c>
      <c r="BZ387" s="10">
        <v>1</v>
      </c>
      <c r="CA387" s="6">
        <v>1</v>
      </c>
      <c r="CB387" s="8">
        <v>2</v>
      </c>
      <c r="CC387" s="14">
        <v>4</v>
      </c>
      <c r="CD387" s="6">
        <v>1</v>
      </c>
      <c r="CE387" s="12">
        <v>3</v>
      </c>
      <c r="CF387" s="6">
        <v>1</v>
      </c>
      <c r="CG387" s="10">
        <v>2</v>
      </c>
      <c r="CH387" s="6">
        <v>1</v>
      </c>
      <c r="CI387" s="8">
        <v>1</v>
      </c>
      <c r="CJ387" s="14">
        <v>4</v>
      </c>
      <c r="CK387" s="58">
        <f t="shared" si="41"/>
        <v>52</v>
      </c>
      <c r="CL387" s="59">
        <f t="shared" si="42"/>
        <v>33</v>
      </c>
      <c r="CM387" s="60">
        <f t="shared" si="43"/>
        <v>28</v>
      </c>
      <c r="CN387" s="61">
        <f t="shared" si="44"/>
        <v>9</v>
      </c>
      <c r="CO387" s="62">
        <f t="shared" si="45"/>
        <v>11</v>
      </c>
      <c r="CP387" s="63">
        <f t="shared" si="46"/>
        <v>24</v>
      </c>
      <c r="CQ387" s="64">
        <f t="shared" si="47"/>
        <v>106</v>
      </c>
    </row>
    <row r="388" spans="1:95" x14ac:dyDescent="0.25">
      <c r="A388" s="1">
        <v>41722.52375</v>
      </c>
      <c r="B388" t="s">
        <v>126</v>
      </c>
      <c r="C388" t="s">
        <v>126</v>
      </c>
      <c r="D388" t="s">
        <v>73</v>
      </c>
      <c r="E388" t="s">
        <v>127</v>
      </c>
      <c r="F388" t="s">
        <v>115</v>
      </c>
      <c r="G388" s="29">
        <f>(SUM(R388:AF388)-'רשימות עזר'!$C$8)/'רשימות עזר'!$D$8</f>
        <v>2.2733333333333334</v>
      </c>
      <c r="H388" s="37">
        <f>(SUM(AG388+AI388+AK388+AN388+AP388+AR388+AU388+AW388+BB388+BD388+BF388+BI388+BK388+BM388+BP388+BR388+BT388+BW388+BY388+CA388+CD388+CF388+CH388)-'רשימות עזר'!$C$2)/'רשימות עזר'!$D$2</f>
        <v>0.22157434402332407</v>
      </c>
      <c r="I388" s="38">
        <f>($CM388-'רשימות עזר'!$C$3)/('רשימות עזר'!$D$3)</f>
        <v>1.7746031746031745</v>
      </c>
      <c r="J388" s="39">
        <f>($CN388-'רשימות עזר'!$C$4)/('רשימות עזר'!$D$4)</f>
        <v>-2.115537848605578</v>
      </c>
      <c r="K388" s="40">
        <f>($CO388-'רשימות עזר'!$C$5)/('רשימות עזר'!$D$5)</f>
        <v>-0.44557823129251717</v>
      </c>
      <c r="L388" s="41">
        <f>($CP388-'רשימות עזר'!$C$6)/('רשימות עזר'!$D$6)</f>
        <v>1.5567375886524826</v>
      </c>
      <c r="M388" s="42">
        <f>(CQ388-'רשימות עזר'!$C$7)/('רשימות עזר'!$D$7)</f>
        <v>0.69240348692403519</v>
      </c>
      <c r="N388" s="73">
        <f t="shared" ref="N388:N451" si="48">($M388+$G388)/2</f>
        <v>1.4828684101286842</v>
      </c>
      <c r="O388">
        <v>6</v>
      </c>
      <c r="P388">
        <v>7</v>
      </c>
      <c r="Q388" t="b">
        <v>0</v>
      </c>
      <c r="R388" s="4">
        <v>5</v>
      </c>
      <c r="S388" s="4">
        <v>3</v>
      </c>
      <c r="T388" s="4">
        <v>7</v>
      </c>
      <c r="U388" s="4">
        <v>3</v>
      </c>
      <c r="V388" s="4">
        <v>3</v>
      </c>
      <c r="W388" s="4">
        <v>3</v>
      </c>
      <c r="X388" s="4">
        <v>7</v>
      </c>
      <c r="Y388" s="4">
        <v>7</v>
      </c>
      <c r="Z388" s="4">
        <v>4</v>
      </c>
      <c r="AA388" s="4">
        <v>7</v>
      </c>
      <c r="AB388" s="4">
        <v>7</v>
      </c>
      <c r="AC388" s="4">
        <v>5</v>
      </c>
      <c r="AD388" s="4">
        <v>7</v>
      </c>
      <c r="AE388" s="4">
        <v>4</v>
      </c>
      <c r="AF388" s="4">
        <v>5</v>
      </c>
      <c r="AG388" s="6">
        <v>3</v>
      </c>
      <c r="AH388" s="12">
        <v>3</v>
      </c>
      <c r="AI388" s="6">
        <v>2</v>
      </c>
      <c r="AJ388" s="10">
        <v>1</v>
      </c>
      <c r="AK388" s="6">
        <v>3</v>
      </c>
      <c r="AL388" s="8">
        <v>3</v>
      </c>
      <c r="AM388" s="14">
        <v>3</v>
      </c>
      <c r="AN388" s="6">
        <v>2</v>
      </c>
      <c r="AO388" s="12">
        <v>3</v>
      </c>
      <c r="AP388" s="6">
        <v>2</v>
      </c>
      <c r="AQ388" s="10">
        <v>1</v>
      </c>
      <c r="AR388" s="6">
        <v>2</v>
      </c>
      <c r="AS388" s="8">
        <v>2</v>
      </c>
      <c r="AT388" s="14">
        <v>3</v>
      </c>
      <c r="AU388" s="6">
        <v>3</v>
      </c>
      <c r="AV388" s="12">
        <v>4</v>
      </c>
      <c r="AW388" s="6">
        <v>1</v>
      </c>
      <c r="AX388" s="10">
        <v>1</v>
      </c>
      <c r="AY388" s="6">
        <v>1</v>
      </c>
      <c r="AZ388" s="8">
        <v>1</v>
      </c>
      <c r="BA388" s="14">
        <v>4</v>
      </c>
      <c r="BB388" s="6">
        <v>3</v>
      </c>
      <c r="BC388" s="12">
        <v>4</v>
      </c>
      <c r="BD388" s="6">
        <v>1</v>
      </c>
      <c r="BE388" s="10">
        <v>1</v>
      </c>
      <c r="BF388" s="6">
        <v>2</v>
      </c>
      <c r="BG388" s="8">
        <v>1</v>
      </c>
      <c r="BH388" s="14">
        <v>3</v>
      </c>
      <c r="BI388" s="6">
        <v>3</v>
      </c>
      <c r="BJ388" s="12">
        <v>4</v>
      </c>
      <c r="BK388" s="6">
        <v>3</v>
      </c>
      <c r="BL388" s="10">
        <v>2</v>
      </c>
      <c r="BM388" s="6">
        <v>1</v>
      </c>
      <c r="BN388" s="8">
        <v>2</v>
      </c>
      <c r="BO388" s="14">
        <v>4</v>
      </c>
      <c r="BP388" s="6">
        <v>2</v>
      </c>
      <c r="BQ388" s="12">
        <v>4</v>
      </c>
      <c r="BR388" s="6">
        <v>3</v>
      </c>
      <c r="BS388" s="10">
        <v>1</v>
      </c>
      <c r="BT388" s="6">
        <v>1</v>
      </c>
      <c r="BU388" s="8">
        <v>1</v>
      </c>
      <c r="BV388" s="14">
        <v>3</v>
      </c>
      <c r="BW388" s="6">
        <v>1</v>
      </c>
      <c r="BX388" s="12">
        <v>3</v>
      </c>
      <c r="BY388" s="6">
        <v>2</v>
      </c>
      <c r="BZ388" s="10">
        <v>1</v>
      </c>
      <c r="CA388" s="6">
        <v>1</v>
      </c>
      <c r="CB388" s="8">
        <v>2</v>
      </c>
      <c r="CC388" s="14">
        <v>3</v>
      </c>
      <c r="CD388" s="6">
        <v>2</v>
      </c>
      <c r="CE388" s="12">
        <v>3</v>
      </c>
      <c r="CF388" s="6">
        <v>1</v>
      </c>
      <c r="CG388" s="10">
        <v>1</v>
      </c>
      <c r="CH388" s="6">
        <v>3</v>
      </c>
      <c r="CI388" s="8">
        <v>1</v>
      </c>
      <c r="CJ388" s="14">
        <v>4</v>
      </c>
      <c r="CK388" s="58">
        <f t="shared" ref="CK388:CK451" si="49">SUM(R388:AF388)</f>
        <v>77</v>
      </c>
      <c r="CL388" s="59">
        <f t="shared" ref="CL388:CL451" si="50">SUM(AG388+AI388+AK388+AN388+AP388+AR388+AU388+AW388+BB388+BD388+BF388+BI388+BK388+BM388+BP388+BR388+BT388+BW388+BY388+CA388+CD388+CF388+CH388)</f>
        <v>47</v>
      </c>
      <c r="CM388" s="60">
        <f t="shared" ref="CM388:CM451" si="51">SUM(AH388+AO388+AV388+BC388+BJ388+BQ388+BX388+CE388)</f>
        <v>28</v>
      </c>
      <c r="CN388" s="61">
        <f t="shared" ref="CN388:CN451" si="52">SUM(AJ388+AQ388+AX388+BE388+BL388+BS388+BZ388+CG388)</f>
        <v>9</v>
      </c>
      <c r="CO388" s="62">
        <f t="shared" ref="CO388:CO451" si="53">SUM(AL388+AS388+AZ388+BG388+BN388+BU388+CB388+CI388)</f>
        <v>13</v>
      </c>
      <c r="CP388" s="63">
        <f t="shared" ref="CP388:CP451" si="54">SUM(AM388+AT388+BA388+BH388+BO388+BV388+CC388+CJ388)</f>
        <v>27</v>
      </c>
      <c r="CQ388" s="64">
        <f t="shared" ref="CQ388:CQ451" si="55">SUM(AG388:CJ388)</f>
        <v>125</v>
      </c>
    </row>
    <row r="389" spans="1:95" x14ac:dyDescent="0.25">
      <c r="A389" s="1">
        <v>41728.30777777778</v>
      </c>
      <c r="B389" t="s">
        <v>128</v>
      </c>
      <c r="C389" t="s">
        <v>128</v>
      </c>
      <c r="D389" t="s">
        <v>73</v>
      </c>
      <c r="E389" t="s">
        <v>129</v>
      </c>
      <c r="F389" t="s">
        <v>115</v>
      </c>
      <c r="G389" s="29">
        <f>(SUM(R389:AF389)-'רשימות עזר'!$C$8)/'רשימות עזר'!$D$8</f>
        <v>-1.66</v>
      </c>
      <c r="H389" s="37">
        <f>(SUM(AG389+AI389+AK389+AN389+AP389+AR389+AU389+AW389+BB389+BD389+BF389+BI389+BK389+BM389+BP389+BR389+BT389+BW389+BY389+CA389+CD389+CF389+CH389)-'רשימות עזר'!$C$2)/'רשימות עזר'!$D$2</f>
        <v>-1.3819241982507284</v>
      </c>
      <c r="I389" s="38">
        <f>($CM389-'רשימות עזר'!$C$3)/('רשימות עזר'!$D$3)</f>
        <v>0.82222222222222219</v>
      </c>
      <c r="J389" s="39">
        <f>($CN389-'רשימות עזר'!$C$4)/('רשימות עזר'!$D$4)</f>
        <v>-0.92031872509960189</v>
      </c>
      <c r="K389" s="40">
        <f>($CO389-'רשימות עזר'!$C$5)/('רשימות עזר'!$D$5)</f>
        <v>-0.10544217687074847</v>
      </c>
      <c r="L389" s="41">
        <f>($CP389-'רשימות עזר'!$C$6)/('רשימות עזר'!$D$6)</f>
        <v>0.49290780141843993</v>
      </c>
      <c r="M389" s="42">
        <f>(CQ389-'רשימות עזר'!$C$7)/('רשימות עזר'!$D$7)</f>
        <v>-0.92652552926525511</v>
      </c>
      <c r="N389" s="73">
        <f t="shared" si="48"/>
        <v>-1.2932627646326276</v>
      </c>
      <c r="O389">
        <v>1</v>
      </c>
      <c r="P389">
        <v>3</v>
      </c>
      <c r="Q389" t="s">
        <v>81</v>
      </c>
      <c r="R389" s="4">
        <v>1</v>
      </c>
      <c r="S389" s="4">
        <v>1</v>
      </c>
      <c r="T389" s="4">
        <v>2</v>
      </c>
      <c r="U389" s="4">
        <v>1</v>
      </c>
      <c r="V389" s="4">
        <v>2</v>
      </c>
      <c r="W389" s="4">
        <v>2</v>
      </c>
      <c r="X389" s="4">
        <v>1</v>
      </c>
      <c r="Y389" s="4">
        <v>1</v>
      </c>
      <c r="Z389" s="4">
        <v>1</v>
      </c>
      <c r="AA389" s="4">
        <v>1</v>
      </c>
      <c r="AB389" s="4">
        <v>1</v>
      </c>
      <c r="AC389" s="4">
        <v>1</v>
      </c>
      <c r="AD389" s="4">
        <v>1</v>
      </c>
      <c r="AE389" s="4">
        <v>1</v>
      </c>
      <c r="AF389" s="4">
        <v>1</v>
      </c>
      <c r="AG389" s="6">
        <v>3</v>
      </c>
      <c r="AH389" s="12">
        <v>2</v>
      </c>
      <c r="AI389" s="6">
        <v>1</v>
      </c>
      <c r="AJ389" s="10">
        <v>1</v>
      </c>
      <c r="AK389" s="6">
        <v>3</v>
      </c>
      <c r="AL389" s="8">
        <v>1</v>
      </c>
      <c r="AM389" s="14">
        <v>3</v>
      </c>
      <c r="AN389" s="6">
        <v>1</v>
      </c>
      <c r="AO389" s="12">
        <v>4</v>
      </c>
      <c r="AP389" s="6">
        <v>1</v>
      </c>
      <c r="AQ389" s="10">
        <v>2</v>
      </c>
      <c r="AR389" s="6">
        <v>2</v>
      </c>
      <c r="AS389" s="8">
        <v>1</v>
      </c>
      <c r="AT389" s="14">
        <v>3</v>
      </c>
      <c r="AU389" s="6">
        <v>1</v>
      </c>
      <c r="AV389" s="12">
        <v>4</v>
      </c>
      <c r="AW389" s="6">
        <v>1</v>
      </c>
      <c r="AX389" s="10">
        <v>2</v>
      </c>
      <c r="AY389" s="6">
        <v>1</v>
      </c>
      <c r="AZ389" s="8">
        <v>1</v>
      </c>
      <c r="BA389" s="14">
        <v>4</v>
      </c>
      <c r="BB389" s="6">
        <v>1</v>
      </c>
      <c r="BC389" s="12">
        <v>4</v>
      </c>
      <c r="BD389" s="6">
        <v>2</v>
      </c>
      <c r="BE389" s="10">
        <v>2</v>
      </c>
      <c r="BF389" s="6">
        <v>3</v>
      </c>
      <c r="BG389" s="8">
        <v>2</v>
      </c>
      <c r="BH389" s="14">
        <v>3</v>
      </c>
      <c r="BI389" s="6">
        <v>2</v>
      </c>
      <c r="BJ389" s="12">
        <v>3</v>
      </c>
      <c r="BK389" s="6">
        <v>1</v>
      </c>
      <c r="BL389" s="10">
        <v>1</v>
      </c>
      <c r="BM389" s="6">
        <v>1</v>
      </c>
      <c r="BN389" s="8">
        <v>2</v>
      </c>
      <c r="BO389" s="14">
        <v>3</v>
      </c>
      <c r="BP389" s="6">
        <v>1</v>
      </c>
      <c r="BQ389" s="12">
        <v>3</v>
      </c>
      <c r="BR389" s="6">
        <v>3</v>
      </c>
      <c r="BS389" s="10">
        <v>2</v>
      </c>
      <c r="BT389" s="6">
        <v>2</v>
      </c>
      <c r="BU389" s="8">
        <v>3</v>
      </c>
      <c r="BV389" s="14">
        <v>3</v>
      </c>
      <c r="BW389" s="6">
        <v>1</v>
      </c>
      <c r="BX389" s="12">
        <v>2</v>
      </c>
      <c r="BY389" s="6">
        <v>1</v>
      </c>
      <c r="BZ389" s="10">
        <v>1</v>
      </c>
      <c r="CA389" s="6">
        <v>2</v>
      </c>
      <c r="CB389" s="8">
        <v>3</v>
      </c>
      <c r="CC389" s="14">
        <v>3</v>
      </c>
      <c r="CD389" s="6">
        <v>1</v>
      </c>
      <c r="CE389" s="12">
        <v>3</v>
      </c>
      <c r="CF389" s="6">
        <v>1</v>
      </c>
      <c r="CG389" s="10">
        <v>1</v>
      </c>
      <c r="CH389" s="6">
        <v>1</v>
      </c>
      <c r="CI389" s="8">
        <v>1</v>
      </c>
      <c r="CJ389" s="14">
        <v>2</v>
      </c>
      <c r="CK389" s="58">
        <f t="shared" si="49"/>
        <v>18</v>
      </c>
      <c r="CL389" s="59">
        <f t="shared" si="50"/>
        <v>36</v>
      </c>
      <c r="CM389" s="60">
        <f t="shared" si="51"/>
        <v>25</v>
      </c>
      <c r="CN389" s="61">
        <f t="shared" si="52"/>
        <v>12</v>
      </c>
      <c r="CO389" s="62">
        <f t="shared" si="53"/>
        <v>14</v>
      </c>
      <c r="CP389" s="63">
        <f t="shared" si="54"/>
        <v>24</v>
      </c>
      <c r="CQ389" s="64">
        <f t="shared" si="55"/>
        <v>112</v>
      </c>
    </row>
    <row r="390" spans="1:95" x14ac:dyDescent="0.25">
      <c r="A390" s="1">
        <v>41739.250057870369</v>
      </c>
      <c r="B390" t="s">
        <v>130</v>
      </c>
      <c r="C390" t="s">
        <v>130</v>
      </c>
      <c r="D390" t="s">
        <v>73</v>
      </c>
      <c r="E390" t="s">
        <v>131</v>
      </c>
      <c r="F390" t="s">
        <v>115</v>
      </c>
      <c r="G390" s="29">
        <f>(SUM(R390:AF390)-'רשימות עזר'!$C$8)/'רשימות עזר'!$D$8</f>
        <v>-1.46</v>
      </c>
      <c r="H390" s="37">
        <f>(SUM(AG390+AI390+AK390+AN390+AP390+AR390+AU390+AW390+BB390+BD390+BF390+BI390+BK390+BM390+BP390+BR390+BT390+BW390+BY390+CA390+CD390+CF390+CH390)-'רשימות עזר'!$C$2)/'רשימות עזר'!$D$2</f>
        <v>-6.9970845481049107E-2</v>
      </c>
      <c r="I390" s="38">
        <f>($CM390-'רשימות עזר'!$C$3)/('רשימות עזר'!$D$3)</f>
        <v>0.18730158730158727</v>
      </c>
      <c r="J390" s="39">
        <f>($CN390-'רשימות עזר'!$C$4)/('רשימות עזר'!$D$4)</f>
        <v>-1.7171314741035859</v>
      </c>
      <c r="K390" s="40">
        <f>($CO390-'רשימות עזר'!$C$5)/('רשימות עזר'!$D$5)</f>
        <v>-0.10544217687074847</v>
      </c>
      <c r="L390" s="41">
        <f>($CP390-'רשימות עזר'!$C$6)/('רשימות עזר'!$D$6)</f>
        <v>0.49290780141843993</v>
      </c>
      <c r="M390" s="42">
        <f>(CQ390-'רשימות עזר'!$C$7)/('רשימות עזר'!$D$7)</f>
        <v>-0.30386052303860495</v>
      </c>
      <c r="N390" s="73">
        <f t="shared" si="48"/>
        <v>-0.88193026151930243</v>
      </c>
      <c r="O390">
        <v>1</v>
      </c>
      <c r="P390">
        <v>5</v>
      </c>
      <c r="Q390" t="b">
        <v>0</v>
      </c>
      <c r="R390" s="4">
        <v>2</v>
      </c>
      <c r="S390" s="4">
        <v>1</v>
      </c>
      <c r="T390" s="4">
        <v>1</v>
      </c>
      <c r="U390" s="4">
        <v>1</v>
      </c>
      <c r="V390" s="4">
        <v>2</v>
      </c>
      <c r="W390" s="4">
        <v>1</v>
      </c>
      <c r="X390" s="4">
        <v>1</v>
      </c>
      <c r="Y390" s="4">
        <v>1</v>
      </c>
      <c r="Z390" s="4">
        <v>1</v>
      </c>
      <c r="AA390" s="4">
        <v>1</v>
      </c>
      <c r="AB390" s="4">
        <v>2</v>
      </c>
      <c r="AC390" s="4">
        <v>1</v>
      </c>
      <c r="AD390" s="4">
        <v>2</v>
      </c>
      <c r="AE390" s="4">
        <v>2</v>
      </c>
      <c r="AF390" s="4">
        <v>2</v>
      </c>
      <c r="AG390" s="6">
        <v>3</v>
      </c>
      <c r="AH390" s="12">
        <v>3</v>
      </c>
      <c r="AI390" s="6">
        <v>2</v>
      </c>
      <c r="AJ390" s="10">
        <v>1</v>
      </c>
      <c r="AK390" s="6">
        <v>3</v>
      </c>
      <c r="AL390" s="8">
        <v>2</v>
      </c>
      <c r="AM390" s="14">
        <v>3</v>
      </c>
      <c r="AN390" s="6">
        <v>1</v>
      </c>
      <c r="AO390" s="12">
        <v>3</v>
      </c>
      <c r="AP390" s="6">
        <v>1</v>
      </c>
      <c r="AQ390" s="10">
        <v>1</v>
      </c>
      <c r="AR390" s="6">
        <v>1</v>
      </c>
      <c r="AS390" s="8">
        <v>2</v>
      </c>
      <c r="AT390" s="14">
        <v>2</v>
      </c>
      <c r="AU390" s="6">
        <v>1</v>
      </c>
      <c r="AV390" s="12">
        <v>3</v>
      </c>
      <c r="AW390" s="6">
        <v>3</v>
      </c>
      <c r="AX390" s="10">
        <v>1</v>
      </c>
      <c r="AY390" s="6">
        <v>1</v>
      </c>
      <c r="AZ390" s="8">
        <v>2</v>
      </c>
      <c r="BA390" s="14">
        <v>3</v>
      </c>
      <c r="BB390" s="6">
        <v>2</v>
      </c>
      <c r="BC390" s="12">
        <v>4</v>
      </c>
      <c r="BD390" s="6">
        <v>2</v>
      </c>
      <c r="BE390" s="10">
        <v>1</v>
      </c>
      <c r="BF390" s="6">
        <v>2</v>
      </c>
      <c r="BG390" s="8">
        <v>2</v>
      </c>
      <c r="BH390" s="14">
        <v>4</v>
      </c>
      <c r="BI390" s="6">
        <v>2</v>
      </c>
      <c r="BJ390" s="12">
        <v>4</v>
      </c>
      <c r="BK390" s="6">
        <v>3</v>
      </c>
      <c r="BL390" s="10">
        <v>1</v>
      </c>
      <c r="BM390" s="6">
        <v>2</v>
      </c>
      <c r="BN390" s="8">
        <v>1</v>
      </c>
      <c r="BO390" s="14">
        <v>3</v>
      </c>
      <c r="BP390" s="6">
        <v>2</v>
      </c>
      <c r="BQ390" s="12">
        <v>2</v>
      </c>
      <c r="BR390" s="6">
        <v>2</v>
      </c>
      <c r="BS390" s="10">
        <v>2</v>
      </c>
      <c r="BT390" s="6">
        <v>2</v>
      </c>
      <c r="BU390" s="8">
        <v>2</v>
      </c>
      <c r="BV390" s="14">
        <v>2</v>
      </c>
      <c r="BW390" s="6">
        <v>1</v>
      </c>
      <c r="BX390" s="12">
        <v>2</v>
      </c>
      <c r="BY390" s="6">
        <v>3</v>
      </c>
      <c r="BZ390" s="10">
        <v>2</v>
      </c>
      <c r="CA390" s="6">
        <v>2</v>
      </c>
      <c r="CB390" s="8">
        <v>2</v>
      </c>
      <c r="CC390" s="14">
        <v>3</v>
      </c>
      <c r="CD390" s="6">
        <v>2</v>
      </c>
      <c r="CE390" s="12">
        <v>2</v>
      </c>
      <c r="CF390" s="6">
        <v>2</v>
      </c>
      <c r="CG390" s="10">
        <v>1</v>
      </c>
      <c r="CH390" s="6">
        <v>1</v>
      </c>
      <c r="CI390" s="8">
        <v>1</v>
      </c>
      <c r="CJ390" s="14">
        <v>4</v>
      </c>
      <c r="CK390" s="58">
        <f t="shared" si="49"/>
        <v>21</v>
      </c>
      <c r="CL390" s="59">
        <f t="shared" si="50"/>
        <v>45</v>
      </c>
      <c r="CM390" s="60">
        <f t="shared" si="51"/>
        <v>23</v>
      </c>
      <c r="CN390" s="61">
        <f t="shared" si="52"/>
        <v>10</v>
      </c>
      <c r="CO390" s="62">
        <f t="shared" si="53"/>
        <v>14</v>
      </c>
      <c r="CP390" s="63">
        <f t="shared" si="54"/>
        <v>24</v>
      </c>
      <c r="CQ390" s="64">
        <f t="shared" si="55"/>
        <v>117</v>
      </c>
    </row>
    <row r="391" spans="1:95" x14ac:dyDescent="0.25">
      <c r="A391" s="1">
        <v>41739.426886574074</v>
      </c>
      <c r="B391" t="s">
        <v>132</v>
      </c>
      <c r="C391" t="s">
        <v>132</v>
      </c>
      <c r="D391" t="s">
        <v>73</v>
      </c>
      <c r="E391" t="s">
        <v>133</v>
      </c>
      <c r="F391" t="s">
        <v>115</v>
      </c>
      <c r="G391" s="29">
        <f>(SUM(R391:AF391)-'רשימות עזר'!$C$8)/'רשימות עזר'!$D$8</f>
        <v>-0.85999999999999988</v>
      </c>
      <c r="H391" s="37">
        <f>(SUM(AG391+AI391+AK391+AN391+AP391+AR391+AU391+AW391+BB391+BD391+BF391+BI391+BK391+BM391+BP391+BR391+BT391+BW391+BY391+CA391+CD391+CF391+CH391)-'רשימות עזר'!$C$2)/'רשימות עזר'!$D$2</f>
        <v>-1.6734693877551015</v>
      </c>
      <c r="I391" s="38">
        <f>($CM391-'רשימות עזר'!$C$3)/('רשימות עזר'!$D$3)</f>
        <v>1.7746031746031745</v>
      </c>
      <c r="J391" s="39">
        <f>($CN391-'רשימות עזר'!$C$4)/('רשימות עזר'!$D$4)</f>
        <v>-2.115537848605578</v>
      </c>
      <c r="K391" s="40">
        <f>($CO391-'רשימות עזר'!$C$5)/('רשימות עזר'!$D$5)</f>
        <v>-0.78571428571428592</v>
      </c>
      <c r="L391" s="41">
        <f>($CP391-'רשימות עזר'!$C$6)/('רשימות עזר'!$D$6)</f>
        <v>1.2021276595744683</v>
      </c>
      <c r="M391" s="42">
        <f>(CQ391-'רשימות עזר'!$C$7)/('רשימות עזר'!$D$7)</f>
        <v>-1.1755915317559151</v>
      </c>
      <c r="N391" s="73">
        <f t="shared" si="48"/>
        <v>-1.0177957658779575</v>
      </c>
      <c r="O391">
        <v>1</v>
      </c>
      <c r="P391">
        <v>5</v>
      </c>
      <c r="Q391" t="b">
        <v>0</v>
      </c>
      <c r="R391" s="4">
        <v>2</v>
      </c>
      <c r="S391" s="4">
        <v>1</v>
      </c>
      <c r="T391" s="4">
        <v>1</v>
      </c>
      <c r="U391" s="4">
        <v>1</v>
      </c>
      <c r="V391" s="4">
        <v>2</v>
      </c>
      <c r="W391" s="4">
        <v>1</v>
      </c>
      <c r="X391" s="4">
        <v>1</v>
      </c>
      <c r="Y391" s="4">
        <v>1</v>
      </c>
      <c r="Z391" s="4">
        <v>4</v>
      </c>
      <c r="AA391" s="4">
        <v>1</v>
      </c>
      <c r="AB391" s="4">
        <v>2</v>
      </c>
      <c r="AC391" s="4">
        <v>1</v>
      </c>
      <c r="AD391" s="4">
        <v>2</v>
      </c>
      <c r="AE391" s="4">
        <v>2</v>
      </c>
      <c r="AF391" s="4">
        <v>8</v>
      </c>
      <c r="AG391" s="6">
        <v>2</v>
      </c>
      <c r="AH391" s="12">
        <v>4</v>
      </c>
      <c r="AI391" s="6">
        <v>2</v>
      </c>
      <c r="AJ391" s="10">
        <v>1</v>
      </c>
      <c r="AK391" s="6">
        <v>2</v>
      </c>
      <c r="AL391" s="8">
        <v>2</v>
      </c>
      <c r="AM391" s="14">
        <v>3</v>
      </c>
      <c r="AN391" s="6">
        <v>1</v>
      </c>
      <c r="AO391" s="12">
        <v>4</v>
      </c>
      <c r="AP391" s="6">
        <v>1</v>
      </c>
      <c r="AQ391" s="10">
        <v>2</v>
      </c>
      <c r="AR391" s="6">
        <v>1</v>
      </c>
      <c r="AS391" s="8">
        <v>1</v>
      </c>
      <c r="AT391" s="14">
        <v>1</v>
      </c>
      <c r="AU391" s="6">
        <v>1</v>
      </c>
      <c r="AV391" s="12">
        <v>4</v>
      </c>
      <c r="AW391" s="6">
        <v>2</v>
      </c>
      <c r="AX391" s="10">
        <v>1</v>
      </c>
      <c r="AY391" s="6">
        <v>1</v>
      </c>
      <c r="AZ391" s="8">
        <v>4</v>
      </c>
      <c r="BA391" s="14">
        <v>4</v>
      </c>
      <c r="BB391" s="6">
        <v>2</v>
      </c>
      <c r="BC391" s="12">
        <v>4</v>
      </c>
      <c r="BD391" s="6">
        <v>1</v>
      </c>
      <c r="BE391" s="10">
        <v>1</v>
      </c>
      <c r="BF391" s="6">
        <v>2</v>
      </c>
      <c r="BG391" s="8">
        <v>1</v>
      </c>
      <c r="BH391" s="14">
        <v>4</v>
      </c>
      <c r="BI391" s="6">
        <v>1</v>
      </c>
      <c r="BJ391" s="12">
        <v>4</v>
      </c>
      <c r="BK391" s="6">
        <v>2</v>
      </c>
      <c r="BL391" s="10">
        <v>1</v>
      </c>
      <c r="BM391" s="6">
        <v>2</v>
      </c>
      <c r="BN391" s="8">
        <v>1</v>
      </c>
      <c r="BO391" s="14">
        <v>4</v>
      </c>
      <c r="BP391" s="6">
        <v>1</v>
      </c>
      <c r="BQ391" s="12">
        <v>4</v>
      </c>
      <c r="BR391" s="6">
        <v>2</v>
      </c>
      <c r="BS391" s="10">
        <v>1</v>
      </c>
      <c r="BT391" s="6">
        <v>1</v>
      </c>
      <c r="BU391" s="8">
        <v>1</v>
      </c>
      <c r="BV391" s="14">
        <v>3</v>
      </c>
      <c r="BW391" s="6">
        <v>1</v>
      </c>
      <c r="BX391" s="12">
        <v>2</v>
      </c>
      <c r="BY391" s="6">
        <v>3</v>
      </c>
      <c r="BZ391" s="10">
        <v>1</v>
      </c>
      <c r="CA391" s="6">
        <v>1</v>
      </c>
      <c r="CB391" s="8">
        <v>1</v>
      </c>
      <c r="CC391" s="14">
        <v>3</v>
      </c>
      <c r="CD391" s="6">
        <v>1</v>
      </c>
      <c r="CE391" s="12">
        <v>2</v>
      </c>
      <c r="CF391" s="6">
        <v>1</v>
      </c>
      <c r="CG391" s="10">
        <v>1</v>
      </c>
      <c r="CH391" s="6">
        <v>1</v>
      </c>
      <c r="CI391" s="8">
        <v>1</v>
      </c>
      <c r="CJ391" s="14">
        <v>4</v>
      </c>
      <c r="CK391" s="58">
        <f t="shared" si="49"/>
        <v>30</v>
      </c>
      <c r="CL391" s="59">
        <f t="shared" si="50"/>
        <v>34</v>
      </c>
      <c r="CM391" s="60">
        <f t="shared" si="51"/>
        <v>28</v>
      </c>
      <c r="CN391" s="61">
        <f t="shared" si="52"/>
        <v>9</v>
      </c>
      <c r="CO391" s="62">
        <f t="shared" si="53"/>
        <v>12</v>
      </c>
      <c r="CP391" s="63">
        <f t="shared" si="54"/>
        <v>26</v>
      </c>
      <c r="CQ391" s="64">
        <f t="shared" si="55"/>
        <v>110</v>
      </c>
    </row>
    <row r="392" spans="1:95" x14ac:dyDescent="0.25">
      <c r="A392" s="1">
        <v>41751.21634259259</v>
      </c>
      <c r="B392" t="s">
        <v>134</v>
      </c>
      <c r="C392" t="s">
        <v>134</v>
      </c>
      <c r="D392" t="s">
        <v>73</v>
      </c>
      <c r="E392" t="s">
        <v>135</v>
      </c>
      <c r="F392" t="s">
        <v>115</v>
      </c>
      <c r="G392" s="29">
        <f>(SUM(R392:AF392)-'רשימות עזר'!$C$8)/'רשימות עזר'!$D$8</f>
        <v>-2.46</v>
      </c>
      <c r="H392" s="37">
        <f>(SUM(AG392+AI392+AK392+AN392+AP392+AR392+AU392+AW392+BB392+BD392+BF392+BI392+BK392+BM392+BP392+BR392+BT392+BW392+BY392+CA392+CD392+CF392+CH392)-'רשימות עזר'!$C$2)/'רשימות עזר'!$D$2</f>
        <v>-1.9650145772594747</v>
      </c>
      <c r="I392" s="38">
        <f>($CM392-'רשימות עזר'!$C$3)/('רשימות עזר'!$D$3)</f>
        <v>1.1396825396825396</v>
      </c>
      <c r="J392" s="39">
        <f>($CN392-'רשימות עזר'!$C$4)/('רשימות עזר'!$D$4)</f>
        <v>-1.7171314741035859</v>
      </c>
      <c r="K392" s="40">
        <f>($CO392-'רשימות עזר'!$C$5)/('רשימות עזר'!$D$5)</f>
        <v>-0.10544217687074847</v>
      </c>
      <c r="L392" s="41">
        <f>($CP392-'רשימות עזר'!$C$6)/('רשימות עזר'!$D$6)</f>
        <v>0.49290780141843993</v>
      </c>
      <c r="M392" s="42">
        <f>(CQ392-'רשימות עזר'!$C$7)/('רשימות עזר'!$D$7)</f>
        <v>-1.5491905354919051</v>
      </c>
      <c r="N392" s="73">
        <f t="shared" si="48"/>
        <v>-2.0045952677459526</v>
      </c>
      <c r="O392">
        <v>1</v>
      </c>
      <c r="P392">
        <v>5</v>
      </c>
      <c r="Q392" t="s">
        <v>64</v>
      </c>
      <c r="AF392" s="4">
        <v>6</v>
      </c>
      <c r="AG392" s="6">
        <v>3</v>
      </c>
      <c r="AH392" s="12">
        <v>3</v>
      </c>
      <c r="AI392" s="6">
        <v>1</v>
      </c>
      <c r="AJ392" s="10">
        <v>1</v>
      </c>
      <c r="AK392" s="6">
        <v>2</v>
      </c>
      <c r="AL392" s="8">
        <v>2</v>
      </c>
      <c r="AM392" s="14">
        <v>3</v>
      </c>
      <c r="AN392" s="6">
        <v>1</v>
      </c>
      <c r="AO392" s="12">
        <v>3</v>
      </c>
      <c r="AP392" s="6">
        <v>1</v>
      </c>
      <c r="AQ392" s="10">
        <v>2</v>
      </c>
      <c r="AR392" s="6">
        <v>1</v>
      </c>
      <c r="AS392" s="8">
        <v>1</v>
      </c>
      <c r="AT392" s="14">
        <v>2</v>
      </c>
      <c r="AU392" s="6">
        <v>1</v>
      </c>
      <c r="AV392" s="12">
        <v>4</v>
      </c>
      <c r="AW392" s="6">
        <v>2</v>
      </c>
      <c r="AX392" s="10">
        <v>1</v>
      </c>
      <c r="AY392" s="6">
        <v>1</v>
      </c>
      <c r="AZ392" s="8">
        <v>1</v>
      </c>
      <c r="BA392" s="14">
        <v>3</v>
      </c>
      <c r="BB392" s="6">
        <v>1</v>
      </c>
      <c r="BC392" s="12">
        <v>3</v>
      </c>
      <c r="BD392" s="6">
        <v>1</v>
      </c>
      <c r="BE392" s="10">
        <v>1</v>
      </c>
      <c r="BF392" s="6">
        <v>3</v>
      </c>
      <c r="BG392" s="8">
        <v>3</v>
      </c>
      <c r="BH392" s="14">
        <v>4</v>
      </c>
      <c r="BI392" s="6">
        <v>1</v>
      </c>
      <c r="BJ392" s="12">
        <v>4</v>
      </c>
      <c r="BK392" s="6">
        <v>2</v>
      </c>
      <c r="BL392" s="10">
        <v>1</v>
      </c>
      <c r="BM392" s="6">
        <v>1</v>
      </c>
      <c r="BN392" s="8">
        <v>2</v>
      </c>
      <c r="BO392" s="14">
        <v>4</v>
      </c>
      <c r="BP392" s="6">
        <v>1</v>
      </c>
      <c r="BQ392" s="12">
        <v>3</v>
      </c>
      <c r="BR392" s="6">
        <v>2</v>
      </c>
      <c r="BS392" s="10">
        <v>1</v>
      </c>
      <c r="BT392" s="6">
        <v>1</v>
      </c>
      <c r="BU392" s="8">
        <v>2</v>
      </c>
      <c r="BV392" s="14">
        <v>2</v>
      </c>
      <c r="BW392" s="6">
        <v>1</v>
      </c>
      <c r="BX392" s="12">
        <v>3</v>
      </c>
      <c r="BY392" s="6">
        <v>2</v>
      </c>
      <c r="BZ392" s="10">
        <v>1</v>
      </c>
      <c r="CA392" s="6">
        <v>1</v>
      </c>
      <c r="CB392" s="8">
        <v>2</v>
      </c>
      <c r="CC392" s="14">
        <v>3</v>
      </c>
      <c r="CD392" s="6">
        <v>1</v>
      </c>
      <c r="CE392" s="12">
        <v>3</v>
      </c>
      <c r="CF392" s="6">
        <v>1</v>
      </c>
      <c r="CG392" s="10">
        <v>2</v>
      </c>
      <c r="CH392" s="6">
        <v>1</v>
      </c>
      <c r="CI392" s="8">
        <v>1</v>
      </c>
      <c r="CJ392" s="14">
        <v>3</v>
      </c>
      <c r="CK392" s="58">
        <f t="shared" si="49"/>
        <v>6</v>
      </c>
      <c r="CL392" s="59">
        <f t="shared" si="50"/>
        <v>32</v>
      </c>
      <c r="CM392" s="60">
        <f t="shared" si="51"/>
        <v>26</v>
      </c>
      <c r="CN392" s="61">
        <f t="shared" si="52"/>
        <v>10</v>
      </c>
      <c r="CO392" s="62">
        <f t="shared" si="53"/>
        <v>14</v>
      </c>
      <c r="CP392" s="63">
        <f t="shared" si="54"/>
        <v>24</v>
      </c>
      <c r="CQ392" s="64">
        <f t="shared" si="55"/>
        <v>107</v>
      </c>
    </row>
    <row r="393" spans="1:95" x14ac:dyDescent="0.25">
      <c r="A393" s="1">
        <v>41757.405636574076</v>
      </c>
      <c r="B393" t="s">
        <v>138</v>
      </c>
      <c r="C393" t="s">
        <v>138</v>
      </c>
      <c r="D393" t="s">
        <v>73</v>
      </c>
      <c r="E393" t="s">
        <v>139</v>
      </c>
      <c r="F393" t="s">
        <v>115</v>
      </c>
      <c r="G393" s="29">
        <f>(SUM(R393:AF393)-'רשימות עזר'!$C$8)/'רשימות עזר'!$D$8</f>
        <v>-1.1266666666666665</v>
      </c>
      <c r="H393" s="37">
        <f>(SUM(AG393+AI393+AK393+AN393+AP393+AR393+AU393+AW393+BB393+BD393+BF393+BI393+BK393+BM393+BP393+BR393+BT393+BW393+BY393+CA393+CD393+CF393+CH393)-'רשימות עזר'!$C$2)/'רשימות עזר'!$D$2</f>
        <v>-1.9650145772594747</v>
      </c>
      <c r="I393" s="38">
        <f>($CM393-'רשימות עזר'!$C$3)/('רשימות עזר'!$D$3)</f>
        <v>1.4571428571428571</v>
      </c>
      <c r="J393" s="39">
        <f>($CN393-'רשימות עזר'!$C$4)/('רשימות עזר'!$D$4)</f>
        <v>-1.318725099601594</v>
      </c>
      <c r="K393" s="40">
        <f>($CO393-'רשימות עזר'!$C$5)/('רשימות עזר'!$D$5)</f>
        <v>-0.78571428571428592</v>
      </c>
      <c r="L393" s="41">
        <f>($CP393-'רשימות עזר'!$C$6)/('רשימות עזר'!$D$6)</f>
        <v>1.2021276595744683</v>
      </c>
      <c r="M393" s="42">
        <f>(CQ393-'רשימות עזר'!$C$7)/('רשימות עזר'!$D$7)</f>
        <v>-1.3001245330012452</v>
      </c>
      <c r="N393" s="73">
        <f t="shared" si="48"/>
        <v>-1.2133955998339558</v>
      </c>
      <c r="O393">
        <v>1</v>
      </c>
      <c r="P393">
        <v>5</v>
      </c>
      <c r="Q393" t="b">
        <v>0</v>
      </c>
      <c r="R393" s="4">
        <v>3</v>
      </c>
      <c r="S393" s="4">
        <v>1</v>
      </c>
      <c r="T393" s="4">
        <v>1</v>
      </c>
      <c r="U393" s="4">
        <v>1</v>
      </c>
      <c r="V393" s="4">
        <v>2</v>
      </c>
      <c r="W393" s="4">
        <v>2</v>
      </c>
      <c r="X393" s="4">
        <v>1</v>
      </c>
      <c r="Y393" s="4">
        <v>1</v>
      </c>
      <c r="Z393" s="4">
        <v>1</v>
      </c>
      <c r="AA393" s="4">
        <v>1</v>
      </c>
      <c r="AB393" s="4">
        <v>2</v>
      </c>
      <c r="AC393" s="4">
        <v>1</v>
      </c>
      <c r="AD393" s="4">
        <v>5</v>
      </c>
      <c r="AE393" s="4">
        <v>2</v>
      </c>
      <c r="AF393" s="4">
        <v>2</v>
      </c>
      <c r="AG393" s="6">
        <v>3</v>
      </c>
      <c r="AH393" s="12">
        <v>3</v>
      </c>
      <c r="AI393" s="6">
        <v>2</v>
      </c>
      <c r="AJ393" s="10">
        <v>1</v>
      </c>
      <c r="AK393" s="6">
        <v>1</v>
      </c>
      <c r="AL393" s="8">
        <v>2</v>
      </c>
      <c r="AM393" s="14">
        <v>3</v>
      </c>
      <c r="AN393" s="6">
        <v>1</v>
      </c>
      <c r="AO393" s="12">
        <v>3</v>
      </c>
      <c r="AP393" s="6">
        <v>1</v>
      </c>
      <c r="AQ393" s="10">
        <v>2</v>
      </c>
      <c r="AR393" s="6">
        <v>1</v>
      </c>
      <c r="AS393" s="8">
        <v>2</v>
      </c>
      <c r="AT393" s="14">
        <v>2</v>
      </c>
      <c r="AU393" s="6">
        <v>1</v>
      </c>
      <c r="AV393" s="12">
        <v>4</v>
      </c>
      <c r="AW393" s="6">
        <v>2</v>
      </c>
      <c r="AX393" s="10">
        <v>1</v>
      </c>
      <c r="AY393" s="6">
        <v>1</v>
      </c>
      <c r="AZ393" s="8">
        <v>1</v>
      </c>
      <c r="BA393" s="14">
        <v>3</v>
      </c>
      <c r="BB393" s="6">
        <v>1</v>
      </c>
      <c r="BC393" s="12">
        <v>3</v>
      </c>
      <c r="BD393" s="6">
        <v>1</v>
      </c>
      <c r="BE393" s="10">
        <v>2</v>
      </c>
      <c r="BF393" s="6">
        <v>1</v>
      </c>
      <c r="BG393" s="8">
        <v>1</v>
      </c>
      <c r="BH393" s="14">
        <v>4</v>
      </c>
      <c r="BI393" s="6">
        <v>3</v>
      </c>
      <c r="BJ393" s="12">
        <v>4</v>
      </c>
      <c r="BK393" s="6">
        <v>3</v>
      </c>
      <c r="BL393" s="10">
        <v>1</v>
      </c>
      <c r="BM393" s="6">
        <v>1</v>
      </c>
      <c r="BN393" s="8">
        <v>2</v>
      </c>
      <c r="BO393" s="14">
        <v>4</v>
      </c>
      <c r="BP393" s="6">
        <v>1</v>
      </c>
      <c r="BQ393" s="12">
        <v>4</v>
      </c>
      <c r="BR393" s="6">
        <v>1</v>
      </c>
      <c r="BS393" s="10">
        <v>1</v>
      </c>
      <c r="BT393" s="6">
        <v>1</v>
      </c>
      <c r="BU393" s="8">
        <v>1</v>
      </c>
      <c r="BV393" s="14">
        <v>2</v>
      </c>
      <c r="BW393" s="6">
        <v>1</v>
      </c>
      <c r="BX393" s="12">
        <v>2</v>
      </c>
      <c r="BY393" s="6">
        <v>2</v>
      </c>
      <c r="BZ393" s="10">
        <v>2</v>
      </c>
      <c r="CA393" s="6">
        <v>1</v>
      </c>
      <c r="CB393" s="8">
        <v>2</v>
      </c>
      <c r="CC393" s="14">
        <v>4</v>
      </c>
      <c r="CD393" s="6">
        <v>1</v>
      </c>
      <c r="CE393" s="12">
        <v>4</v>
      </c>
      <c r="CF393" s="6">
        <v>1</v>
      </c>
      <c r="CG393" s="10">
        <v>1</v>
      </c>
      <c r="CH393" s="6">
        <v>1</v>
      </c>
      <c r="CI393" s="8">
        <v>1</v>
      </c>
      <c r="CJ393" s="14">
        <v>4</v>
      </c>
      <c r="CK393" s="58">
        <f t="shared" si="49"/>
        <v>26</v>
      </c>
      <c r="CL393" s="59">
        <f t="shared" si="50"/>
        <v>32</v>
      </c>
      <c r="CM393" s="60">
        <f t="shared" si="51"/>
        <v>27</v>
      </c>
      <c r="CN393" s="61">
        <f t="shared" si="52"/>
        <v>11</v>
      </c>
      <c r="CO393" s="62">
        <f t="shared" si="53"/>
        <v>12</v>
      </c>
      <c r="CP393" s="63">
        <f t="shared" si="54"/>
        <v>26</v>
      </c>
      <c r="CQ393" s="64">
        <f t="shared" si="55"/>
        <v>109</v>
      </c>
    </row>
    <row r="394" spans="1:95" x14ac:dyDescent="0.25">
      <c r="A394" s="1">
        <v>41758.363506944443</v>
      </c>
      <c r="B394" t="s">
        <v>143</v>
      </c>
      <c r="C394" t="s">
        <v>143</v>
      </c>
      <c r="D394" t="s">
        <v>73</v>
      </c>
      <c r="E394" t="s">
        <v>144</v>
      </c>
      <c r="F394" t="s">
        <v>115</v>
      </c>
      <c r="G394" s="29">
        <f>(SUM(R394:AF394)-'רשימות עזר'!$C$8)/'רשימות עזר'!$D$8</f>
        <v>-1.5266666666666666</v>
      </c>
      <c r="H394" s="37">
        <f>(SUM(AG394+AI394+AK394+AN394+AP394+AR394+AU394+AW394+BB394+BD394+BF394+BI394+BK394+BM394+BP394+BR394+BT394+BW394+BY394+CA394+CD394+CF394+CH394)-'רשימות עזר'!$C$2)/'רשימות עזר'!$D$2</f>
        <v>-1.9650145772594747</v>
      </c>
      <c r="I394" s="38">
        <f>($CM394-'רשימות עזר'!$C$3)/('רשימות עזר'!$D$3)</f>
        <v>2.0920634920634922</v>
      </c>
      <c r="J394" s="39">
        <f>($CN394-'רשימות עזר'!$C$4)/('רשימות עזר'!$D$4)</f>
        <v>-1.7171314741035859</v>
      </c>
      <c r="K394" s="40">
        <f>($CO394-'רשימות עזר'!$C$5)/('רשימות עזר'!$D$5)</f>
        <v>-2.1462585034013606</v>
      </c>
      <c r="L394" s="41">
        <f>($CP394-'רשימות עזר'!$C$6)/('רשימות עזר'!$D$6)</f>
        <v>1.5567375886524826</v>
      </c>
      <c r="M394" s="42">
        <f>(CQ394-'רשימות עזר'!$C$7)/('רשימות עזר'!$D$7)</f>
        <v>-1.5491905354919051</v>
      </c>
      <c r="N394" s="73">
        <f t="shared" si="48"/>
        <v>-1.5379286010792859</v>
      </c>
      <c r="O394">
        <v>1</v>
      </c>
      <c r="P394">
        <v>5</v>
      </c>
      <c r="Q394" t="s">
        <v>64</v>
      </c>
      <c r="R394" s="4">
        <v>1</v>
      </c>
      <c r="S394" s="4">
        <v>1</v>
      </c>
      <c r="T394" s="4">
        <v>1</v>
      </c>
      <c r="U394" s="4">
        <v>1</v>
      </c>
      <c r="V394" s="4">
        <v>1</v>
      </c>
      <c r="W394" s="4">
        <v>2</v>
      </c>
      <c r="X394" s="4">
        <v>1</v>
      </c>
      <c r="Y394" s="4">
        <v>1</v>
      </c>
      <c r="Z394" s="4">
        <v>1</v>
      </c>
      <c r="AA394" s="4">
        <v>1</v>
      </c>
      <c r="AB394" s="4">
        <v>2</v>
      </c>
      <c r="AC394" s="4">
        <v>2</v>
      </c>
      <c r="AD394" s="4">
        <v>2</v>
      </c>
      <c r="AE394" s="4">
        <v>2</v>
      </c>
      <c r="AF394" s="4">
        <v>1</v>
      </c>
      <c r="AG394" s="6">
        <v>4</v>
      </c>
      <c r="AH394" s="12">
        <v>4</v>
      </c>
      <c r="AI394" s="6">
        <v>2</v>
      </c>
      <c r="AJ394" s="10">
        <v>1</v>
      </c>
      <c r="AK394" s="6">
        <v>1</v>
      </c>
      <c r="AL394" s="8">
        <v>1</v>
      </c>
      <c r="AM394" s="14">
        <v>4</v>
      </c>
      <c r="AN394" s="6">
        <v>1</v>
      </c>
      <c r="AO394" s="12">
        <v>3</v>
      </c>
      <c r="AP394" s="6">
        <v>2</v>
      </c>
      <c r="AQ394" s="10">
        <v>1</v>
      </c>
      <c r="AR394" s="6">
        <v>1</v>
      </c>
      <c r="AS394" s="8">
        <v>1</v>
      </c>
      <c r="AT394" s="14">
        <v>2</v>
      </c>
      <c r="AU394" s="6">
        <v>1</v>
      </c>
      <c r="AV394" s="12">
        <v>4</v>
      </c>
      <c r="AW394" s="6">
        <v>1</v>
      </c>
      <c r="AX394" s="10">
        <v>1</v>
      </c>
      <c r="AY394" s="6">
        <v>1</v>
      </c>
      <c r="AZ394" s="8">
        <v>1</v>
      </c>
      <c r="BA394" s="14">
        <v>4</v>
      </c>
      <c r="BB394" s="6">
        <v>1</v>
      </c>
      <c r="BC394" s="12">
        <v>4</v>
      </c>
      <c r="BD394" s="6">
        <v>1</v>
      </c>
      <c r="BE394" s="10">
        <v>2</v>
      </c>
      <c r="BF394" s="6">
        <v>1</v>
      </c>
      <c r="BG394" s="8">
        <v>1</v>
      </c>
      <c r="BH394" s="14">
        <v>4</v>
      </c>
      <c r="BI394" s="6">
        <v>3</v>
      </c>
      <c r="BJ394" s="12">
        <v>4</v>
      </c>
      <c r="BK394" s="6">
        <v>1</v>
      </c>
      <c r="BL394" s="10">
        <v>1</v>
      </c>
      <c r="BM394" s="6">
        <v>1</v>
      </c>
      <c r="BN394" s="8">
        <v>1</v>
      </c>
      <c r="BO394" s="14">
        <v>4</v>
      </c>
      <c r="BP394" s="6">
        <v>1</v>
      </c>
      <c r="BQ394" s="12">
        <v>4</v>
      </c>
      <c r="BR394" s="6">
        <v>1</v>
      </c>
      <c r="BS394" s="10">
        <v>1</v>
      </c>
      <c r="BT394" s="6">
        <v>1</v>
      </c>
      <c r="BU394" s="8">
        <v>1</v>
      </c>
      <c r="BV394" s="14">
        <v>1</v>
      </c>
      <c r="BW394" s="6">
        <v>2</v>
      </c>
      <c r="BX394" s="12">
        <v>2</v>
      </c>
      <c r="BY394" s="6">
        <v>2</v>
      </c>
      <c r="BZ394" s="10">
        <v>1</v>
      </c>
      <c r="CA394" s="6">
        <v>1</v>
      </c>
      <c r="CB394" s="8">
        <v>1</v>
      </c>
      <c r="CC394" s="14">
        <v>4</v>
      </c>
      <c r="CD394" s="6">
        <v>1</v>
      </c>
      <c r="CE394" s="12">
        <v>4</v>
      </c>
      <c r="CF394" s="6">
        <v>1</v>
      </c>
      <c r="CG394" s="10">
        <v>2</v>
      </c>
      <c r="CH394" s="6">
        <v>1</v>
      </c>
      <c r="CI394" s="8">
        <v>1</v>
      </c>
      <c r="CJ394" s="14">
        <v>4</v>
      </c>
      <c r="CK394" s="58">
        <f t="shared" si="49"/>
        <v>20</v>
      </c>
      <c r="CL394" s="59">
        <f t="shared" si="50"/>
        <v>32</v>
      </c>
      <c r="CM394" s="60">
        <f t="shared" si="51"/>
        <v>29</v>
      </c>
      <c r="CN394" s="61">
        <f t="shared" si="52"/>
        <v>10</v>
      </c>
      <c r="CO394" s="62">
        <f t="shared" si="53"/>
        <v>8</v>
      </c>
      <c r="CP394" s="63">
        <f t="shared" si="54"/>
        <v>27</v>
      </c>
      <c r="CQ394" s="64">
        <f t="shared" si="55"/>
        <v>107</v>
      </c>
    </row>
    <row r="395" spans="1:95" x14ac:dyDescent="0.25">
      <c r="A395" s="1">
        <v>41760.207696759258</v>
      </c>
      <c r="B395" t="s">
        <v>147</v>
      </c>
      <c r="C395" t="s">
        <v>147</v>
      </c>
      <c r="D395" t="s">
        <v>73</v>
      </c>
      <c r="E395" t="s">
        <v>148</v>
      </c>
      <c r="F395" t="s">
        <v>115</v>
      </c>
      <c r="G395" s="29">
        <f>(SUM(R395:AF395)-'רשימות עזר'!$C$8)/'רשימות עזר'!$D$8</f>
        <v>0.54000000000000015</v>
      </c>
      <c r="H395" s="37">
        <f>(SUM(AG395+AI395+AK395+AN395+AP395+AR395+AU395+AW395+BB395+BD395+BF395+BI395+BK395+BM395+BP395+BR395+BT395+BW395+BY395+CA395+CD395+CF395+CH395)-'רשימות עזר'!$C$2)/'רשימות עזר'!$D$2</f>
        <v>-0.65306122448979542</v>
      </c>
      <c r="I395" s="38">
        <f>($CM395-'רשימות עזר'!$C$3)/('רשימות עזר'!$D$3)</f>
        <v>1.4571428571428571</v>
      </c>
      <c r="J395" s="39">
        <f>($CN395-'רשימות עזר'!$C$4)/('רשימות עזר'!$D$4)</f>
        <v>1.4701195219123506</v>
      </c>
      <c r="K395" s="40">
        <f>($CO395-'רשימות עזר'!$C$5)/('רשימות עזר'!$D$5)</f>
        <v>-1.4659863945578233</v>
      </c>
      <c r="L395" s="41">
        <f>($CP395-'רשימות עזר'!$C$6)/('רשימות עזר'!$D$6)</f>
        <v>0.84751773049645418</v>
      </c>
      <c r="M395" s="42">
        <f>(CQ395-'רשימות עזר'!$C$7)/('רשימות עזר'!$D$7)</f>
        <v>0.31880448318804516</v>
      </c>
      <c r="N395" s="73">
        <f t="shared" si="48"/>
        <v>0.42940224159402263</v>
      </c>
      <c r="O395">
        <v>3</v>
      </c>
      <c r="P395">
        <v>7</v>
      </c>
      <c r="Q395" t="b">
        <v>0</v>
      </c>
      <c r="R395" s="4">
        <v>3</v>
      </c>
      <c r="S395" s="4">
        <v>1</v>
      </c>
      <c r="T395" s="4">
        <v>1</v>
      </c>
      <c r="U395" s="4">
        <v>3</v>
      </c>
      <c r="V395" s="4">
        <v>3</v>
      </c>
      <c r="W395" s="4">
        <v>6</v>
      </c>
      <c r="X395" s="4">
        <v>3</v>
      </c>
      <c r="Y395" s="4">
        <v>7</v>
      </c>
      <c r="Z395" s="4">
        <v>1</v>
      </c>
      <c r="AA395" s="4">
        <v>5</v>
      </c>
      <c r="AB395" s="4">
        <v>1</v>
      </c>
      <c r="AC395" s="4">
        <v>2</v>
      </c>
      <c r="AD395" s="4">
        <v>5</v>
      </c>
      <c r="AE395" s="4">
        <v>2</v>
      </c>
      <c r="AF395" s="4">
        <v>8</v>
      </c>
      <c r="AG395" s="6">
        <v>4</v>
      </c>
      <c r="AH395" s="12">
        <v>3</v>
      </c>
      <c r="AI395" s="6">
        <v>1</v>
      </c>
      <c r="AJ395" s="10">
        <v>3</v>
      </c>
      <c r="AK395" s="6">
        <v>2</v>
      </c>
      <c r="AL395" s="8">
        <v>1</v>
      </c>
      <c r="AM395" s="14">
        <v>4</v>
      </c>
      <c r="AN395" s="6">
        <v>1</v>
      </c>
      <c r="AO395" s="12">
        <v>3</v>
      </c>
      <c r="AP395" s="6">
        <v>1</v>
      </c>
      <c r="AQ395" s="10">
        <v>3</v>
      </c>
      <c r="AR395" s="6">
        <v>1</v>
      </c>
      <c r="AS395" s="8">
        <v>1</v>
      </c>
      <c r="AT395" s="14">
        <v>2</v>
      </c>
      <c r="AU395" s="6">
        <v>1</v>
      </c>
      <c r="AV395" s="12">
        <v>3</v>
      </c>
      <c r="AW395" s="6">
        <v>3</v>
      </c>
      <c r="AX395" s="10">
        <v>2</v>
      </c>
      <c r="AY395" s="6">
        <v>1</v>
      </c>
      <c r="AZ395" s="8">
        <v>1</v>
      </c>
      <c r="BA395" s="14">
        <v>4</v>
      </c>
      <c r="BB395" s="6">
        <v>2</v>
      </c>
      <c r="BC395" s="12">
        <v>4</v>
      </c>
      <c r="BD395" s="6">
        <v>1</v>
      </c>
      <c r="BE395" s="10">
        <v>3</v>
      </c>
      <c r="BF395" s="6">
        <v>2</v>
      </c>
      <c r="BG395" s="8">
        <v>1</v>
      </c>
      <c r="BH395" s="14">
        <v>4</v>
      </c>
      <c r="BI395" s="6">
        <v>1</v>
      </c>
      <c r="BJ395" s="12">
        <v>4</v>
      </c>
      <c r="BK395" s="6">
        <v>2</v>
      </c>
      <c r="BL395" s="10">
        <v>1</v>
      </c>
      <c r="BM395" s="6">
        <v>2</v>
      </c>
      <c r="BN395" s="8">
        <v>2</v>
      </c>
      <c r="BO395" s="14">
        <v>4</v>
      </c>
      <c r="BP395" s="6">
        <v>1</v>
      </c>
      <c r="BQ395" s="12">
        <v>4</v>
      </c>
      <c r="BR395" s="6">
        <v>4</v>
      </c>
      <c r="BS395" s="10">
        <v>2</v>
      </c>
      <c r="BT395" s="6">
        <v>2</v>
      </c>
      <c r="BU395" s="8">
        <v>1</v>
      </c>
      <c r="BV395" s="14">
        <v>2</v>
      </c>
      <c r="BW395" s="6">
        <v>1</v>
      </c>
      <c r="BX395" s="12">
        <v>3</v>
      </c>
      <c r="BY395" s="6">
        <v>2</v>
      </c>
      <c r="BZ395" s="10">
        <v>2</v>
      </c>
      <c r="CA395" s="6">
        <v>2</v>
      </c>
      <c r="CB395" s="8">
        <v>1</v>
      </c>
      <c r="CC395" s="14">
        <v>2</v>
      </c>
      <c r="CD395" s="6">
        <v>1</v>
      </c>
      <c r="CE395" s="12">
        <v>3</v>
      </c>
      <c r="CF395" s="6">
        <v>2</v>
      </c>
      <c r="CG395" s="10">
        <v>2</v>
      </c>
      <c r="CH395" s="6">
        <v>2</v>
      </c>
      <c r="CI395" s="8">
        <v>2</v>
      </c>
      <c r="CJ395" s="14">
        <v>3</v>
      </c>
      <c r="CK395" s="58">
        <f t="shared" si="49"/>
        <v>51</v>
      </c>
      <c r="CL395" s="59">
        <f t="shared" si="50"/>
        <v>41</v>
      </c>
      <c r="CM395" s="60">
        <f t="shared" si="51"/>
        <v>27</v>
      </c>
      <c r="CN395" s="61">
        <f t="shared" si="52"/>
        <v>18</v>
      </c>
      <c r="CO395" s="62">
        <f t="shared" si="53"/>
        <v>10</v>
      </c>
      <c r="CP395" s="63">
        <f t="shared" si="54"/>
        <v>25</v>
      </c>
      <c r="CQ395" s="64">
        <f t="shared" si="55"/>
        <v>122</v>
      </c>
    </row>
    <row r="396" spans="1:95" x14ac:dyDescent="0.25">
      <c r="A396" s="1">
        <v>41788.322488425925</v>
      </c>
      <c r="B396" t="s">
        <v>181</v>
      </c>
      <c r="C396" t="s">
        <v>181</v>
      </c>
      <c r="D396" t="s">
        <v>73</v>
      </c>
      <c r="E396" t="s">
        <v>182</v>
      </c>
      <c r="F396" t="s">
        <v>115</v>
      </c>
      <c r="G396" s="29">
        <f>(SUM(R396:AF396)-'רשימות עזר'!$C$8)/'רשימות עזר'!$D$8</f>
        <v>2.54</v>
      </c>
      <c r="H396" s="37">
        <f>(SUM(AG396+AI396+AK396+AN396+AP396+AR396+AU396+AW396+BB396+BD396+BF396+BI396+BK396+BM396+BP396+BR396+BT396+BW396+BY396+CA396+CD396+CF396+CH396)-'רשימות עזר'!$C$2)/'רשימות עזר'!$D$2</f>
        <v>-0.65306122448979542</v>
      </c>
      <c r="I396" s="38">
        <f>($CM396-'רשימות עזר'!$C$3)/('רשימות עזר'!$D$3)</f>
        <v>1.1396825396825396</v>
      </c>
      <c r="J396" s="39">
        <f>($CN396-'רשימות עזר'!$C$4)/('רשימות עזר'!$D$4)</f>
        <v>-0.92031872509960189</v>
      </c>
      <c r="K396" s="40">
        <f>($CO396-'רשימות עזר'!$C$5)/('רשימות עזר'!$D$5)</f>
        <v>-1.1258503401360547</v>
      </c>
      <c r="L396" s="41">
        <f>($CP396-'רשימות עזר'!$C$6)/('רשימות עזר'!$D$6)</f>
        <v>0.49290780141843993</v>
      </c>
      <c r="M396" s="42">
        <f>(CQ396-'רשימות עזר'!$C$7)/('רשימות עזר'!$D$7)</f>
        <v>-0.55292652552926502</v>
      </c>
      <c r="N396" s="73">
        <f t="shared" si="48"/>
        <v>0.99353673723536751</v>
      </c>
      <c r="O396">
        <v>3</v>
      </c>
      <c r="P396">
        <v>7</v>
      </c>
      <c r="Q396" t="b">
        <v>0</v>
      </c>
      <c r="R396" s="4">
        <v>8</v>
      </c>
      <c r="S396" s="4">
        <v>3</v>
      </c>
      <c r="T396" s="4">
        <v>7</v>
      </c>
      <c r="U396" s="4">
        <v>2</v>
      </c>
      <c r="V396" s="4">
        <v>6</v>
      </c>
      <c r="W396" s="4">
        <v>3</v>
      </c>
      <c r="X396" s="4">
        <v>8</v>
      </c>
      <c r="Y396" s="4">
        <v>3</v>
      </c>
      <c r="Z396" s="4">
        <v>4</v>
      </c>
      <c r="AA396" s="4">
        <v>8</v>
      </c>
      <c r="AB396" s="4">
        <v>1</v>
      </c>
      <c r="AC396" s="4">
        <v>5</v>
      </c>
      <c r="AD396" s="4">
        <v>7</v>
      </c>
      <c r="AE396" s="4">
        <v>8</v>
      </c>
      <c r="AF396" s="4">
        <v>8</v>
      </c>
      <c r="AG396" s="6">
        <v>3</v>
      </c>
      <c r="AH396" s="12">
        <v>2</v>
      </c>
      <c r="AI396" s="6">
        <v>1</v>
      </c>
      <c r="AJ396" s="10">
        <v>2</v>
      </c>
      <c r="AK396" s="6">
        <v>1</v>
      </c>
      <c r="AL396" s="8">
        <v>2</v>
      </c>
      <c r="AM396" s="14">
        <v>4</v>
      </c>
      <c r="AN396" s="6">
        <v>2</v>
      </c>
      <c r="AO396" s="12">
        <v>3</v>
      </c>
      <c r="AP396" s="6">
        <v>1</v>
      </c>
      <c r="AQ396" s="10">
        <v>1</v>
      </c>
      <c r="AR396" s="6">
        <v>1</v>
      </c>
      <c r="AS396" s="8">
        <v>1</v>
      </c>
      <c r="AT396" s="14">
        <v>2</v>
      </c>
      <c r="AU396" s="6">
        <v>2</v>
      </c>
      <c r="AV396" s="12">
        <v>4</v>
      </c>
      <c r="AW396" s="6">
        <v>3</v>
      </c>
      <c r="AX396" s="10">
        <v>1</v>
      </c>
      <c r="AY396" s="6">
        <v>1</v>
      </c>
      <c r="AZ396" s="8">
        <v>1</v>
      </c>
      <c r="BA396" s="14">
        <v>3</v>
      </c>
      <c r="BB396" s="6">
        <v>2</v>
      </c>
      <c r="BC396" s="12">
        <v>4</v>
      </c>
      <c r="BD396" s="6">
        <v>1</v>
      </c>
      <c r="BE396" s="10">
        <v>1</v>
      </c>
      <c r="BF396" s="6">
        <v>2</v>
      </c>
      <c r="BG396" s="8">
        <v>2</v>
      </c>
      <c r="BH396" s="14">
        <v>4</v>
      </c>
      <c r="BI396" s="6">
        <v>1</v>
      </c>
      <c r="BJ396" s="12">
        <v>3</v>
      </c>
      <c r="BK396" s="6">
        <v>2</v>
      </c>
      <c r="BL396" s="10">
        <v>2</v>
      </c>
      <c r="BM396" s="6">
        <v>3</v>
      </c>
      <c r="BN396" s="8">
        <v>2</v>
      </c>
      <c r="BO396" s="14">
        <v>3</v>
      </c>
      <c r="BP396" s="6">
        <v>1</v>
      </c>
      <c r="BQ396" s="12">
        <v>4</v>
      </c>
      <c r="BR396" s="6">
        <v>2</v>
      </c>
      <c r="BS396" s="10">
        <v>1</v>
      </c>
      <c r="BT396" s="6">
        <v>3</v>
      </c>
      <c r="BU396" s="8">
        <v>1</v>
      </c>
      <c r="BV396" s="14">
        <v>3</v>
      </c>
      <c r="BW396" s="6">
        <v>2</v>
      </c>
      <c r="BX396" s="12">
        <v>3</v>
      </c>
      <c r="BY396" s="6">
        <v>1</v>
      </c>
      <c r="BZ396" s="10">
        <v>2</v>
      </c>
      <c r="CA396" s="6">
        <v>2</v>
      </c>
      <c r="CB396" s="8">
        <v>1</v>
      </c>
      <c r="CC396" s="14">
        <v>3</v>
      </c>
      <c r="CD396" s="6">
        <v>2</v>
      </c>
      <c r="CE396" s="12">
        <v>3</v>
      </c>
      <c r="CF396" s="6">
        <v>1</v>
      </c>
      <c r="CG396" s="10">
        <v>2</v>
      </c>
      <c r="CH396" s="6">
        <v>2</v>
      </c>
      <c r="CI396" s="8">
        <v>1</v>
      </c>
      <c r="CJ396" s="14">
        <v>2</v>
      </c>
      <c r="CK396" s="58">
        <f t="shared" si="49"/>
        <v>81</v>
      </c>
      <c r="CL396" s="59">
        <f t="shared" si="50"/>
        <v>41</v>
      </c>
      <c r="CM396" s="60">
        <f t="shared" si="51"/>
        <v>26</v>
      </c>
      <c r="CN396" s="61">
        <f t="shared" si="52"/>
        <v>12</v>
      </c>
      <c r="CO396" s="62">
        <f t="shared" si="53"/>
        <v>11</v>
      </c>
      <c r="CP396" s="63">
        <f t="shared" si="54"/>
        <v>24</v>
      </c>
      <c r="CQ396" s="64">
        <f t="shared" si="55"/>
        <v>115</v>
      </c>
    </row>
    <row r="397" spans="1:95" x14ac:dyDescent="0.25">
      <c r="A397" s="1">
        <v>41791.190833333334</v>
      </c>
      <c r="B397" t="s">
        <v>188</v>
      </c>
      <c r="C397" t="s">
        <v>188</v>
      </c>
      <c r="D397" t="s">
        <v>73</v>
      </c>
      <c r="E397" t="s">
        <v>189</v>
      </c>
      <c r="F397" t="s">
        <v>115</v>
      </c>
      <c r="G397" s="29">
        <f>(SUM(R397:AF397)-'רשימות עזר'!$C$8)/'רשימות עזר'!$D$8</f>
        <v>7.3333333333333431E-2</v>
      </c>
      <c r="H397" s="37">
        <f>(SUM(AG397+AI397+AK397+AN397+AP397+AR397+AU397+AW397+BB397+BD397+BF397+BI397+BK397+BM397+BP397+BR397+BT397+BW397+BY397+CA397+CD397+CF397+CH397)-'רשימות עזר'!$C$2)/'רשימות עזר'!$D$2</f>
        <v>-0.94460641399416856</v>
      </c>
      <c r="I397" s="38">
        <f>($CM397-'רשימות עזר'!$C$3)/('רשימות עזר'!$D$3)</f>
        <v>0.18730158730158727</v>
      </c>
      <c r="J397" s="39">
        <f>($CN397-'רשימות עזר'!$C$4)/('רשימות עזר'!$D$4)</f>
        <v>1.4701195219123506</v>
      </c>
      <c r="K397" s="40">
        <f>($CO397-'רשימות עזר'!$C$5)/('רשימות עזר'!$D$5)</f>
        <v>-0.78571428571428592</v>
      </c>
      <c r="L397" s="41">
        <f>($CP397-'רשימות עזר'!$C$6)/('רשימות עזר'!$D$6)</f>
        <v>0.13829787234042573</v>
      </c>
      <c r="M397" s="42">
        <f>(CQ397-'רשימות עזר'!$C$7)/('רשימות עזר'!$D$7)</f>
        <v>-0.30386052303860495</v>
      </c>
      <c r="N397" s="73">
        <f t="shared" si="48"/>
        <v>-0.11526359485263576</v>
      </c>
      <c r="O397">
        <v>1</v>
      </c>
      <c r="P397">
        <v>8</v>
      </c>
      <c r="Q397" t="b">
        <v>0</v>
      </c>
      <c r="R397" s="4">
        <v>1</v>
      </c>
      <c r="S397" s="4">
        <v>1</v>
      </c>
      <c r="T397" s="4">
        <v>1</v>
      </c>
      <c r="U397" s="4">
        <v>2</v>
      </c>
      <c r="V397" s="4">
        <v>2</v>
      </c>
      <c r="W397" s="4">
        <v>6</v>
      </c>
      <c r="X397" s="4">
        <v>1</v>
      </c>
      <c r="Y397" s="4">
        <v>2</v>
      </c>
      <c r="Z397" s="4">
        <v>5</v>
      </c>
      <c r="AA397" s="4">
        <v>2</v>
      </c>
      <c r="AB397" s="4">
        <v>2</v>
      </c>
      <c r="AC397" s="4">
        <v>1</v>
      </c>
      <c r="AD397" s="4">
        <v>2</v>
      </c>
      <c r="AE397" s="4">
        <v>8</v>
      </c>
      <c r="AF397" s="4">
        <v>8</v>
      </c>
      <c r="AG397" s="6">
        <v>2</v>
      </c>
      <c r="AH397" s="12">
        <v>3</v>
      </c>
      <c r="AI397" s="6">
        <v>1</v>
      </c>
      <c r="AJ397" s="10">
        <v>3</v>
      </c>
      <c r="AK397" s="6">
        <v>2</v>
      </c>
      <c r="AL397" s="8">
        <v>1</v>
      </c>
      <c r="AM397" s="14">
        <v>3</v>
      </c>
      <c r="AN397" s="6">
        <v>1</v>
      </c>
      <c r="AO397" s="12">
        <v>2</v>
      </c>
      <c r="AP397" s="6">
        <v>1</v>
      </c>
      <c r="AQ397" s="10">
        <v>2</v>
      </c>
      <c r="AR397" s="6">
        <v>1</v>
      </c>
      <c r="AS397" s="8">
        <v>2</v>
      </c>
      <c r="AT397" s="14">
        <v>2</v>
      </c>
      <c r="AU397" s="6">
        <v>1</v>
      </c>
      <c r="AV397" s="12">
        <v>3</v>
      </c>
      <c r="AW397" s="6">
        <v>3</v>
      </c>
      <c r="AX397" s="10">
        <v>2</v>
      </c>
      <c r="AY397" s="6">
        <v>2</v>
      </c>
      <c r="AZ397" s="8">
        <v>1</v>
      </c>
      <c r="BA397" s="14">
        <v>3</v>
      </c>
      <c r="BB397" s="6">
        <v>2</v>
      </c>
      <c r="BC397" s="12">
        <v>3</v>
      </c>
      <c r="BD397" s="6">
        <v>1</v>
      </c>
      <c r="BE397" s="10">
        <v>3</v>
      </c>
      <c r="BF397" s="6">
        <v>1</v>
      </c>
      <c r="BG397" s="8">
        <v>1</v>
      </c>
      <c r="BH397" s="14">
        <v>3</v>
      </c>
      <c r="BI397" s="6">
        <v>1</v>
      </c>
      <c r="BJ397" s="12">
        <v>3</v>
      </c>
      <c r="BK397" s="6">
        <v>3</v>
      </c>
      <c r="BL397" s="10">
        <v>2</v>
      </c>
      <c r="BM397" s="6">
        <v>2</v>
      </c>
      <c r="BN397" s="8">
        <v>2</v>
      </c>
      <c r="BO397" s="14">
        <v>4</v>
      </c>
      <c r="BP397" s="6">
        <v>2</v>
      </c>
      <c r="BQ397" s="12">
        <v>3</v>
      </c>
      <c r="BR397" s="6">
        <v>2</v>
      </c>
      <c r="BS397" s="10">
        <v>2</v>
      </c>
      <c r="BT397" s="6">
        <v>3</v>
      </c>
      <c r="BU397" s="8">
        <v>2</v>
      </c>
      <c r="BV397" s="14">
        <v>2</v>
      </c>
      <c r="BW397" s="6">
        <v>2</v>
      </c>
      <c r="BX397" s="12">
        <v>2</v>
      </c>
      <c r="BY397" s="6">
        <v>2</v>
      </c>
      <c r="BZ397" s="10">
        <v>2</v>
      </c>
      <c r="CA397" s="6">
        <v>2</v>
      </c>
      <c r="CB397" s="8">
        <v>1</v>
      </c>
      <c r="CC397" s="14">
        <v>3</v>
      </c>
      <c r="CD397" s="6">
        <v>1</v>
      </c>
      <c r="CE397" s="12">
        <v>4</v>
      </c>
      <c r="CF397" s="6">
        <v>1</v>
      </c>
      <c r="CG397" s="10">
        <v>2</v>
      </c>
      <c r="CH397" s="6">
        <v>2</v>
      </c>
      <c r="CI397" s="8">
        <v>2</v>
      </c>
      <c r="CJ397" s="14">
        <v>3</v>
      </c>
      <c r="CK397" s="58">
        <f t="shared" si="49"/>
        <v>44</v>
      </c>
      <c r="CL397" s="59">
        <f t="shared" si="50"/>
        <v>39</v>
      </c>
      <c r="CM397" s="60">
        <f t="shared" si="51"/>
        <v>23</v>
      </c>
      <c r="CN397" s="61">
        <f t="shared" si="52"/>
        <v>18</v>
      </c>
      <c r="CO397" s="62">
        <f t="shared" si="53"/>
        <v>12</v>
      </c>
      <c r="CP397" s="63">
        <f t="shared" si="54"/>
        <v>23</v>
      </c>
      <c r="CQ397" s="64">
        <f t="shared" si="55"/>
        <v>117</v>
      </c>
    </row>
    <row r="398" spans="1:95" x14ac:dyDescent="0.25">
      <c r="A398" s="1">
        <v>41792.251759259256</v>
      </c>
      <c r="B398" t="s">
        <v>192</v>
      </c>
      <c r="C398" t="s">
        <v>192</v>
      </c>
      <c r="D398" t="s">
        <v>73</v>
      </c>
      <c r="E398" t="s">
        <v>193</v>
      </c>
      <c r="F398" t="s">
        <v>115</v>
      </c>
      <c r="G398" s="29">
        <f>(SUM(R398:AF398)-'רשימות עזר'!$C$8)/'רשימות עזר'!$D$8</f>
        <v>0.34000000000000008</v>
      </c>
      <c r="H398" s="37">
        <f>(SUM(AG398+AI398+AK398+AN398+AP398+AR398+AU398+AW398+BB398+BD398+BF398+BI398+BK398+BM398+BP398+BR398+BT398+BW398+BY398+CA398+CD398+CF398+CH398)-'רשימות עזר'!$C$2)/'רשימות עזר'!$D$2</f>
        <v>-0.94460641399416856</v>
      </c>
      <c r="I398" s="38">
        <f>($CM398-'רשימות עזר'!$C$3)/('רשימות עזר'!$D$3)</f>
        <v>1.7746031746031745</v>
      </c>
      <c r="J398" s="39">
        <f>($CN398-'רשימות עזר'!$C$4)/('רשימות עזר'!$D$4)</f>
        <v>0.27490039840637431</v>
      </c>
      <c r="K398" s="40">
        <f>($CO398-'רשימות עזר'!$C$5)/('רשימות עזר'!$D$5)</f>
        <v>-2.1462585034013606</v>
      </c>
      <c r="L398" s="41">
        <f>($CP398-'רשימות עזר'!$C$6)/('רשימות עזר'!$D$6)</f>
        <v>0.84751773049645418</v>
      </c>
      <c r="M398" s="42">
        <f>(CQ398-'רשימות עזר'!$C$7)/('רשימות עזר'!$D$7)</f>
        <v>-0.42839352428393501</v>
      </c>
      <c r="N398" s="73">
        <f t="shared" si="48"/>
        <v>-4.4196762141967466E-2</v>
      </c>
      <c r="O398">
        <v>1</v>
      </c>
      <c r="P398">
        <v>7</v>
      </c>
      <c r="Q398" t="b">
        <v>0</v>
      </c>
      <c r="R398" s="4">
        <v>3</v>
      </c>
      <c r="S398" s="4">
        <v>1</v>
      </c>
      <c r="T398" s="4">
        <v>3</v>
      </c>
      <c r="U398" s="4">
        <v>3</v>
      </c>
      <c r="V398" s="4">
        <v>4</v>
      </c>
      <c r="W398" s="4">
        <v>4</v>
      </c>
      <c r="X398" s="4">
        <v>3</v>
      </c>
      <c r="Y398" s="4">
        <v>1</v>
      </c>
      <c r="Z398" s="4">
        <v>5</v>
      </c>
      <c r="AA398" s="4">
        <v>1</v>
      </c>
      <c r="AB398" s="4">
        <v>3</v>
      </c>
      <c r="AC398" s="4">
        <v>4</v>
      </c>
      <c r="AD398" s="4">
        <v>1</v>
      </c>
      <c r="AE398" s="4">
        <v>4</v>
      </c>
      <c r="AF398" s="4">
        <v>8</v>
      </c>
      <c r="AG398" s="6">
        <v>3</v>
      </c>
      <c r="AH398" s="12">
        <v>4</v>
      </c>
      <c r="AI398" s="6">
        <v>4</v>
      </c>
      <c r="AJ398" s="10">
        <v>1</v>
      </c>
      <c r="AK398" s="6">
        <v>2</v>
      </c>
      <c r="AL398" s="8">
        <v>1</v>
      </c>
      <c r="AM398" s="14">
        <v>3</v>
      </c>
      <c r="AN398" s="6">
        <v>1</v>
      </c>
      <c r="AO398" s="12">
        <v>3</v>
      </c>
      <c r="AP398" s="6">
        <v>1</v>
      </c>
      <c r="AQ398" s="10">
        <v>2</v>
      </c>
      <c r="AR398" s="6">
        <v>2</v>
      </c>
      <c r="AS398" s="8">
        <v>1</v>
      </c>
      <c r="AT398" s="14">
        <v>2</v>
      </c>
      <c r="AU398" s="6">
        <v>1</v>
      </c>
      <c r="AV398" s="12">
        <v>4</v>
      </c>
      <c r="AW398" s="6">
        <v>2</v>
      </c>
      <c r="AX398" s="10">
        <v>1</v>
      </c>
      <c r="AY398" s="6">
        <v>1</v>
      </c>
      <c r="AZ398" s="8">
        <v>1</v>
      </c>
      <c r="BA398" s="14">
        <v>3</v>
      </c>
      <c r="BB398" s="6">
        <v>1</v>
      </c>
      <c r="BC398" s="12">
        <v>3</v>
      </c>
      <c r="BD398" s="6">
        <v>1</v>
      </c>
      <c r="BE398" s="10">
        <v>4</v>
      </c>
      <c r="BF398" s="6">
        <v>3</v>
      </c>
      <c r="BG398" s="8">
        <v>1</v>
      </c>
      <c r="BH398" s="14">
        <v>3</v>
      </c>
      <c r="BI398" s="6">
        <v>1</v>
      </c>
      <c r="BJ398" s="12">
        <v>4</v>
      </c>
      <c r="BK398" s="6">
        <v>2</v>
      </c>
      <c r="BL398" s="10">
        <v>1</v>
      </c>
      <c r="BM398" s="6">
        <v>2</v>
      </c>
      <c r="BN398" s="8">
        <v>1</v>
      </c>
      <c r="BO398" s="14">
        <v>4</v>
      </c>
      <c r="BP398" s="6">
        <v>1</v>
      </c>
      <c r="BQ398" s="12">
        <v>4</v>
      </c>
      <c r="BR398" s="6">
        <v>2</v>
      </c>
      <c r="BS398" s="10">
        <v>1</v>
      </c>
      <c r="BT398" s="6">
        <v>1</v>
      </c>
      <c r="BU398" s="8">
        <v>1</v>
      </c>
      <c r="BV398" s="14">
        <v>2</v>
      </c>
      <c r="BW398" s="6">
        <v>1</v>
      </c>
      <c r="BX398" s="12">
        <v>2</v>
      </c>
      <c r="BY398" s="6">
        <v>1</v>
      </c>
      <c r="BZ398" s="10">
        <v>3</v>
      </c>
      <c r="CA398" s="6">
        <v>2</v>
      </c>
      <c r="CB398" s="8">
        <v>1</v>
      </c>
      <c r="CC398" s="14">
        <v>4</v>
      </c>
      <c r="CD398" s="6">
        <v>2</v>
      </c>
      <c r="CE398" s="12">
        <v>4</v>
      </c>
      <c r="CF398" s="6">
        <v>2</v>
      </c>
      <c r="CG398" s="10">
        <v>2</v>
      </c>
      <c r="CH398" s="6">
        <v>1</v>
      </c>
      <c r="CI398" s="8">
        <v>1</v>
      </c>
      <c r="CJ398" s="14">
        <v>4</v>
      </c>
      <c r="CK398" s="58">
        <f t="shared" si="49"/>
        <v>48</v>
      </c>
      <c r="CL398" s="59">
        <f t="shared" si="50"/>
        <v>39</v>
      </c>
      <c r="CM398" s="60">
        <f t="shared" si="51"/>
        <v>28</v>
      </c>
      <c r="CN398" s="61">
        <f t="shared" si="52"/>
        <v>15</v>
      </c>
      <c r="CO398" s="62">
        <f t="shared" si="53"/>
        <v>8</v>
      </c>
      <c r="CP398" s="63">
        <f t="shared" si="54"/>
        <v>25</v>
      </c>
      <c r="CQ398" s="64">
        <f t="shared" si="55"/>
        <v>116</v>
      </c>
    </row>
    <row r="399" spans="1:95" x14ac:dyDescent="0.25">
      <c r="A399" s="1">
        <v>41798.15519675926</v>
      </c>
      <c r="B399" t="s">
        <v>205</v>
      </c>
      <c r="C399" t="s">
        <v>205</v>
      </c>
      <c r="D399" t="s">
        <v>73</v>
      </c>
      <c r="E399" t="s">
        <v>206</v>
      </c>
      <c r="F399" t="s">
        <v>115</v>
      </c>
      <c r="G399" s="29">
        <f>(SUM(R399:AF399)-'רשימות עזר'!$C$8)/'רשימות עזר'!$D$8</f>
        <v>0.87333333333333341</v>
      </c>
      <c r="H399" s="37">
        <f>(SUM(AG399+AI399+AK399+AN399+AP399+AR399+AU399+AW399+BB399+BD399+BF399+BI399+BK399+BM399+BP399+BR399+BT399+BW399+BY399+CA399+CD399+CF399+CH399)-'רשימות עזר'!$C$2)/'רשימות עזר'!$D$2</f>
        <v>-0.36151603498542229</v>
      </c>
      <c r="I399" s="38">
        <f>($CM399-'רשימות עזר'!$C$3)/('רשימות עזר'!$D$3)</f>
        <v>0.50476190476190474</v>
      </c>
      <c r="J399" s="39">
        <f>($CN399-'רשימות עזר'!$C$4)/('רשימות עזר'!$D$4)</f>
        <v>1.0717131474103585</v>
      </c>
      <c r="K399" s="40">
        <f>($CO399-'רשימות עזר'!$C$5)/('רשימות עזר'!$D$5)</f>
        <v>-0.10544217687074847</v>
      </c>
      <c r="L399" s="41">
        <f>($CP399-'רשימות עזר'!$C$6)/('רשימות עזר'!$D$6)</f>
        <v>0.84751773049645418</v>
      </c>
      <c r="M399" s="42">
        <f>(CQ399-'רשימות עזר'!$C$7)/('רשימות עזר'!$D$7)</f>
        <v>0.56787048567870524</v>
      </c>
      <c r="N399" s="73">
        <f t="shared" si="48"/>
        <v>0.72060190950601932</v>
      </c>
      <c r="O399">
        <v>2</v>
      </c>
      <c r="P399">
        <v>8</v>
      </c>
      <c r="Q399" t="b">
        <v>0</v>
      </c>
      <c r="R399" s="4">
        <v>3</v>
      </c>
      <c r="S399" s="4">
        <v>1</v>
      </c>
      <c r="T399" s="4">
        <v>3</v>
      </c>
      <c r="U399" s="4">
        <v>3</v>
      </c>
      <c r="V399" s="4">
        <v>3</v>
      </c>
      <c r="W399" s="4">
        <v>6</v>
      </c>
      <c r="X399" s="4">
        <v>3</v>
      </c>
      <c r="Y399" s="4">
        <v>7</v>
      </c>
      <c r="Z399" s="4">
        <v>5</v>
      </c>
      <c r="AA399" s="4">
        <v>5</v>
      </c>
      <c r="AB399" s="4">
        <v>2</v>
      </c>
      <c r="AC399" s="4">
        <v>1</v>
      </c>
      <c r="AD399" s="4">
        <v>1</v>
      </c>
      <c r="AE399" s="4">
        <v>8</v>
      </c>
      <c r="AF399" s="4">
        <v>5</v>
      </c>
      <c r="AG399" s="6">
        <v>3</v>
      </c>
      <c r="AH399" s="12">
        <v>3</v>
      </c>
      <c r="AI399" s="6">
        <v>2</v>
      </c>
      <c r="AJ399" s="10">
        <v>3</v>
      </c>
      <c r="AK399" s="6">
        <v>2</v>
      </c>
      <c r="AL399" s="8">
        <v>2</v>
      </c>
      <c r="AM399" s="14">
        <v>3</v>
      </c>
      <c r="AN399" s="6">
        <v>2</v>
      </c>
      <c r="AO399" s="12">
        <v>2</v>
      </c>
      <c r="AP399" s="6">
        <v>2</v>
      </c>
      <c r="AQ399" s="10">
        <v>2</v>
      </c>
      <c r="AR399" s="6">
        <v>1</v>
      </c>
      <c r="AS399" s="8">
        <v>2</v>
      </c>
      <c r="AT399" s="14">
        <v>3</v>
      </c>
      <c r="AU399" s="6">
        <v>1</v>
      </c>
      <c r="AV399" s="12">
        <v>4</v>
      </c>
      <c r="AW399" s="6">
        <v>2</v>
      </c>
      <c r="AX399" s="10">
        <v>2</v>
      </c>
      <c r="AY399" s="6">
        <v>1</v>
      </c>
      <c r="AZ399" s="8">
        <v>2</v>
      </c>
      <c r="BA399" s="14">
        <v>3</v>
      </c>
      <c r="BB399" s="6">
        <v>2</v>
      </c>
      <c r="BC399" s="12">
        <v>3</v>
      </c>
      <c r="BD399" s="6">
        <v>1</v>
      </c>
      <c r="BE399" s="10">
        <v>1</v>
      </c>
      <c r="BF399" s="6">
        <v>2</v>
      </c>
      <c r="BG399" s="8">
        <v>2</v>
      </c>
      <c r="BH399" s="14">
        <v>3</v>
      </c>
      <c r="BI399" s="6">
        <v>3</v>
      </c>
      <c r="BJ399" s="12">
        <v>3</v>
      </c>
      <c r="BK399" s="6">
        <v>3</v>
      </c>
      <c r="BL399" s="10">
        <v>3</v>
      </c>
      <c r="BM399" s="6">
        <v>2</v>
      </c>
      <c r="BN399" s="8">
        <v>2</v>
      </c>
      <c r="BO399" s="14">
        <v>3</v>
      </c>
      <c r="BP399" s="6">
        <v>2</v>
      </c>
      <c r="BQ399" s="12">
        <v>3</v>
      </c>
      <c r="BR399" s="6">
        <v>2</v>
      </c>
      <c r="BS399" s="10">
        <v>2</v>
      </c>
      <c r="BT399" s="6">
        <v>2</v>
      </c>
      <c r="BU399" s="8">
        <v>1</v>
      </c>
      <c r="BV399" s="14">
        <v>3</v>
      </c>
      <c r="BW399" s="6">
        <v>2</v>
      </c>
      <c r="BX399" s="12">
        <v>3</v>
      </c>
      <c r="BY399" s="6">
        <v>1</v>
      </c>
      <c r="BZ399" s="10">
        <v>2</v>
      </c>
      <c r="CA399" s="6">
        <v>1</v>
      </c>
      <c r="CB399" s="8">
        <v>2</v>
      </c>
      <c r="CC399" s="14">
        <v>3</v>
      </c>
      <c r="CD399" s="6">
        <v>2</v>
      </c>
      <c r="CE399" s="12">
        <v>3</v>
      </c>
      <c r="CF399" s="6">
        <v>1</v>
      </c>
      <c r="CG399" s="10">
        <v>2</v>
      </c>
      <c r="CH399" s="6">
        <v>2</v>
      </c>
      <c r="CI399" s="8">
        <v>1</v>
      </c>
      <c r="CJ399" s="14">
        <v>4</v>
      </c>
      <c r="CK399" s="58">
        <f t="shared" si="49"/>
        <v>56</v>
      </c>
      <c r="CL399" s="59">
        <f t="shared" si="50"/>
        <v>43</v>
      </c>
      <c r="CM399" s="60">
        <f t="shared" si="51"/>
        <v>24</v>
      </c>
      <c r="CN399" s="61">
        <f t="shared" si="52"/>
        <v>17</v>
      </c>
      <c r="CO399" s="62">
        <f t="shared" si="53"/>
        <v>14</v>
      </c>
      <c r="CP399" s="63">
        <f t="shared" si="54"/>
        <v>25</v>
      </c>
      <c r="CQ399" s="64">
        <f t="shared" si="55"/>
        <v>124</v>
      </c>
    </row>
    <row r="400" spans="1:95" x14ac:dyDescent="0.25">
      <c r="A400" s="1">
        <v>41798.291145833333</v>
      </c>
      <c r="B400" t="s">
        <v>207</v>
      </c>
      <c r="C400" t="s">
        <v>207</v>
      </c>
      <c r="D400" t="s">
        <v>73</v>
      </c>
      <c r="E400" t="s">
        <v>208</v>
      </c>
      <c r="F400" t="s">
        <v>115</v>
      </c>
      <c r="G400" s="29">
        <f>(SUM(R400:AF400)-'רשימות עזר'!$C$8)/'רשימות עזר'!$D$8</f>
        <v>-1.5933333333333333</v>
      </c>
      <c r="H400" s="37">
        <f>(SUM(AG400+AI400+AK400+AN400+AP400+AR400+AU400+AW400+BB400+BD400+BF400+BI400+BK400+BM400+BP400+BR400+BT400+BW400+BY400+CA400+CD400+CF400+CH400)-'רשימות עזר'!$C$2)/'רשימות עזר'!$D$2</f>
        <v>-1.9650145772594747</v>
      </c>
      <c r="I400" s="38">
        <f>($CM400-'רשימות עזר'!$C$3)/('רשימות עזר'!$D$3)</f>
        <v>0.50476190476190474</v>
      </c>
      <c r="J400" s="39">
        <f>($CN400-'רשימות עזר'!$C$4)/('רשימות עזר'!$D$4)</f>
        <v>-0.92031872509960189</v>
      </c>
      <c r="K400" s="40">
        <f>($CO400-'רשימות עזר'!$C$5)/('רשימות עזר'!$D$5)</f>
        <v>-1.1258503401360547</v>
      </c>
      <c r="L400" s="41">
        <f>($CP400-'רשימות עזר'!$C$6)/('רשימות עזר'!$D$6)</f>
        <v>1.2021276595744683</v>
      </c>
      <c r="M400" s="42">
        <f>(CQ400-'רשימות עזר'!$C$7)/('רשימות עזר'!$D$7)</f>
        <v>-1.6737235367372352</v>
      </c>
      <c r="N400" s="73">
        <f t="shared" si="48"/>
        <v>-1.6335284350352843</v>
      </c>
      <c r="O400">
        <v>1</v>
      </c>
      <c r="P400">
        <v>5</v>
      </c>
      <c r="Q400" t="b">
        <v>0</v>
      </c>
      <c r="R400" s="4">
        <v>1</v>
      </c>
      <c r="S400" s="4">
        <v>1</v>
      </c>
      <c r="T400" s="4">
        <v>1</v>
      </c>
      <c r="U400" s="4">
        <v>2</v>
      </c>
      <c r="V400" s="4">
        <v>1</v>
      </c>
      <c r="W400" s="4">
        <v>1</v>
      </c>
      <c r="X400" s="4">
        <v>1</v>
      </c>
      <c r="Y400" s="4">
        <v>2</v>
      </c>
      <c r="Z400" s="4">
        <v>2</v>
      </c>
      <c r="AA400" s="4">
        <v>1</v>
      </c>
      <c r="AB400" s="4">
        <v>1</v>
      </c>
      <c r="AC400" s="4">
        <v>1</v>
      </c>
      <c r="AD400" s="4">
        <v>1</v>
      </c>
      <c r="AE400" s="4">
        <v>2</v>
      </c>
      <c r="AF400" s="4">
        <v>1</v>
      </c>
      <c r="AG400" s="6">
        <v>3</v>
      </c>
      <c r="AH400" s="12">
        <v>3</v>
      </c>
      <c r="AI400" s="6">
        <v>1</v>
      </c>
      <c r="AJ400" s="10">
        <v>1</v>
      </c>
      <c r="AK400" s="6">
        <v>2</v>
      </c>
      <c r="AL400" s="8">
        <v>2</v>
      </c>
      <c r="AM400" s="14">
        <v>4</v>
      </c>
      <c r="AN400" s="6">
        <v>1</v>
      </c>
      <c r="AO400" s="12">
        <v>2</v>
      </c>
      <c r="AP400" s="6">
        <v>1</v>
      </c>
      <c r="AQ400" s="10">
        <v>2</v>
      </c>
      <c r="AR400" s="6">
        <v>1</v>
      </c>
      <c r="AS400" s="8">
        <v>1</v>
      </c>
      <c r="AT400" s="14">
        <v>2</v>
      </c>
      <c r="AU400" s="6">
        <v>1</v>
      </c>
      <c r="AV400" s="12">
        <v>4</v>
      </c>
      <c r="AW400" s="6">
        <v>2</v>
      </c>
      <c r="AX400" s="10">
        <v>1</v>
      </c>
      <c r="AY400" s="6">
        <v>1</v>
      </c>
      <c r="AZ400" s="8">
        <v>1</v>
      </c>
      <c r="BA400" s="14">
        <v>4</v>
      </c>
      <c r="BB400" s="6">
        <v>1</v>
      </c>
      <c r="BC400" s="12">
        <v>4</v>
      </c>
      <c r="BD400" s="6">
        <v>2</v>
      </c>
      <c r="BE400" s="10">
        <v>2</v>
      </c>
      <c r="BF400" s="6">
        <v>1</v>
      </c>
      <c r="BG400" s="8">
        <v>2</v>
      </c>
      <c r="BH400" s="14">
        <v>4</v>
      </c>
      <c r="BI400" s="6">
        <v>1</v>
      </c>
      <c r="BJ400" s="12">
        <v>3</v>
      </c>
      <c r="BK400" s="6">
        <v>2</v>
      </c>
      <c r="BL400" s="10">
        <v>1</v>
      </c>
      <c r="BM400" s="6">
        <v>1</v>
      </c>
      <c r="BN400" s="8">
        <v>1</v>
      </c>
      <c r="BO400" s="14">
        <v>4</v>
      </c>
      <c r="BP400" s="6">
        <v>2</v>
      </c>
      <c r="BQ400" s="12">
        <v>3</v>
      </c>
      <c r="BR400" s="6">
        <v>2</v>
      </c>
      <c r="BS400" s="10">
        <v>1</v>
      </c>
      <c r="BT400" s="6">
        <v>1</v>
      </c>
      <c r="BU400" s="8">
        <v>1</v>
      </c>
      <c r="BV400" s="14">
        <v>2</v>
      </c>
      <c r="BW400" s="6">
        <v>1</v>
      </c>
      <c r="BX400" s="12">
        <v>2</v>
      </c>
      <c r="BY400" s="6">
        <v>2</v>
      </c>
      <c r="BZ400" s="10">
        <v>1</v>
      </c>
      <c r="CA400" s="6">
        <v>1</v>
      </c>
      <c r="CB400" s="8">
        <v>2</v>
      </c>
      <c r="CC400" s="14">
        <v>3</v>
      </c>
      <c r="CD400" s="6">
        <v>1</v>
      </c>
      <c r="CE400" s="12">
        <v>3</v>
      </c>
      <c r="CF400" s="6">
        <v>1</v>
      </c>
      <c r="CG400" s="10">
        <v>3</v>
      </c>
      <c r="CH400" s="6">
        <v>1</v>
      </c>
      <c r="CI400" s="8">
        <v>1</v>
      </c>
      <c r="CJ400" s="14">
        <v>3</v>
      </c>
      <c r="CK400" s="58">
        <f t="shared" si="49"/>
        <v>19</v>
      </c>
      <c r="CL400" s="59">
        <f t="shared" si="50"/>
        <v>32</v>
      </c>
      <c r="CM400" s="60">
        <f t="shared" si="51"/>
        <v>24</v>
      </c>
      <c r="CN400" s="61">
        <f t="shared" si="52"/>
        <v>12</v>
      </c>
      <c r="CO400" s="62">
        <f t="shared" si="53"/>
        <v>11</v>
      </c>
      <c r="CP400" s="63">
        <f t="shared" si="54"/>
        <v>26</v>
      </c>
      <c r="CQ400" s="64">
        <f t="shared" si="55"/>
        <v>106</v>
      </c>
    </row>
    <row r="401" spans="1:95" x14ac:dyDescent="0.25">
      <c r="A401" s="1">
        <v>41799.389456018522</v>
      </c>
      <c r="B401" t="s">
        <v>223</v>
      </c>
      <c r="C401" t="s">
        <v>223</v>
      </c>
      <c r="D401" t="s">
        <v>73</v>
      </c>
      <c r="E401" t="s">
        <v>224</v>
      </c>
      <c r="F401" t="s">
        <v>115</v>
      </c>
      <c r="G401" s="29">
        <f>(SUM(R401:AF401)-'רשימות עזר'!$C$8)/'רשימות עזר'!$D$8</f>
        <v>0.20666666666666675</v>
      </c>
      <c r="H401" s="37">
        <f>(SUM(AG401+AI401+AK401+AN401+AP401+AR401+AU401+AW401+BB401+BD401+BF401+BI401+BK401+BM401+BP401+BR401+BT401+BW401+BY401+CA401+CD401+CF401+CH401)-'רשימות עזר'!$C$2)/'רשימות עזר'!$D$2</f>
        <v>-1.3819241982507284</v>
      </c>
      <c r="I401" s="38">
        <f>($CM401-'רשימות עזר'!$C$3)/('רשימות עזר'!$D$3)</f>
        <v>0.18730158730158727</v>
      </c>
      <c r="J401" s="39">
        <f>($CN401-'רשימות עזר'!$C$4)/('רשימות עזר'!$D$4)</f>
        <v>0.27490039840637431</v>
      </c>
      <c r="K401" s="40">
        <f>($CO401-'רשימות עזר'!$C$5)/('רשימות עזר'!$D$5)</f>
        <v>-0.78571428571428592</v>
      </c>
      <c r="L401" s="41">
        <f>($CP401-'רשימות עזר'!$C$6)/('רשימות עזר'!$D$6)</f>
        <v>-0.92553191489361686</v>
      </c>
      <c r="M401" s="42">
        <f>(CQ401-'רשימות עזר'!$C$7)/('רשימות עזר'!$D$7)</f>
        <v>-1.5491905354919051</v>
      </c>
      <c r="N401" s="73">
        <f t="shared" si="48"/>
        <v>-0.67126193441261917</v>
      </c>
      <c r="O401">
        <v>1</v>
      </c>
      <c r="P401">
        <v>8</v>
      </c>
      <c r="Q401" t="b">
        <v>0</v>
      </c>
      <c r="R401" s="4">
        <v>5</v>
      </c>
      <c r="S401" s="4">
        <v>1</v>
      </c>
      <c r="T401" s="4">
        <v>2</v>
      </c>
      <c r="U401" s="4">
        <v>2</v>
      </c>
      <c r="V401" s="4">
        <v>2</v>
      </c>
      <c r="W401" s="4">
        <v>6</v>
      </c>
      <c r="X401" s="4">
        <v>2</v>
      </c>
      <c r="Y401" s="4">
        <v>2</v>
      </c>
      <c r="Z401" s="4">
        <v>4</v>
      </c>
      <c r="AA401" s="4">
        <v>3</v>
      </c>
      <c r="AB401" s="4">
        <v>2</v>
      </c>
      <c r="AC401" s="4">
        <v>4</v>
      </c>
      <c r="AD401" s="4">
        <v>1</v>
      </c>
      <c r="AE401" s="4">
        <v>4</v>
      </c>
      <c r="AF401" s="4">
        <v>6</v>
      </c>
      <c r="AG401" s="6">
        <v>3</v>
      </c>
      <c r="AH401" s="12">
        <v>3</v>
      </c>
      <c r="AI401" s="6">
        <v>1</v>
      </c>
      <c r="AJ401" s="10">
        <v>2</v>
      </c>
      <c r="AK401" s="6">
        <v>1</v>
      </c>
      <c r="AL401" s="8">
        <v>1</v>
      </c>
      <c r="AM401" s="14">
        <v>3</v>
      </c>
      <c r="AN401" s="6">
        <v>1</v>
      </c>
      <c r="AO401" s="12">
        <v>2</v>
      </c>
      <c r="AP401" s="6">
        <v>1</v>
      </c>
      <c r="AQ401" s="10">
        <v>1</v>
      </c>
      <c r="AR401" s="6">
        <v>3</v>
      </c>
      <c r="AS401" s="8">
        <v>2</v>
      </c>
      <c r="AT401" s="14">
        <v>2</v>
      </c>
      <c r="AU401" s="6">
        <v>1</v>
      </c>
      <c r="AV401" s="12">
        <v>3</v>
      </c>
      <c r="AW401" s="6">
        <v>2</v>
      </c>
      <c r="AX401" s="10">
        <v>2</v>
      </c>
      <c r="AY401" s="6">
        <v>1</v>
      </c>
      <c r="AZ401" s="8">
        <v>1</v>
      </c>
      <c r="BA401" s="14">
        <v>2</v>
      </c>
      <c r="BB401" s="6">
        <v>1</v>
      </c>
      <c r="BC401" s="12">
        <v>3</v>
      </c>
      <c r="BD401" s="6">
        <v>2</v>
      </c>
      <c r="BE401" s="10">
        <v>2</v>
      </c>
      <c r="BF401" s="6">
        <v>1</v>
      </c>
      <c r="BG401" s="8">
        <v>2</v>
      </c>
      <c r="BH401" s="14">
        <v>3</v>
      </c>
      <c r="BI401" s="6">
        <v>2</v>
      </c>
      <c r="BJ401" s="12">
        <v>3</v>
      </c>
      <c r="BK401" s="6">
        <v>1</v>
      </c>
      <c r="BL401" s="10">
        <v>2</v>
      </c>
      <c r="BM401" s="6">
        <v>1</v>
      </c>
      <c r="BN401" s="8">
        <v>2</v>
      </c>
      <c r="BO401" s="14">
        <v>3</v>
      </c>
      <c r="BP401" s="6">
        <v>2</v>
      </c>
      <c r="BQ401" s="12">
        <v>2</v>
      </c>
      <c r="BR401" s="6">
        <v>3</v>
      </c>
      <c r="BS401" s="10">
        <v>2</v>
      </c>
      <c r="BT401" s="6">
        <v>3</v>
      </c>
      <c r="BU401" s="8">
        <v>1</v>
      </c>
      <c r="BV401" s="14">
        <v>2</v>
      </c>
      <c r="BW401" s="6">
        <v>1</v>
      </c>
      <c r="BX401" s="12">
        <v>3</v>
      </c>
      <c r="BY401" s="6">
        <v>2</v>
      </c>
      <c r="BZ401" s="10">
        <v>2</v>
      </c>
      <c r="CA401" s="6">
        <v>1</v>
      </c>
      <c r="CB401" s="8">
        <v>1</v>
      </c>
      <c r="CC401" s="14">
        <v>2</v>
      </c>
      <c r="CD401" s="6">
        <v>1</v>
      </c>
      <c r="CE401" s="12">
        <v>4</v>
      </c>
      <c r="CF401" s="6">
        <v>1</v>
      </c>
      <c r="CG401" s="10">
        <v>2</v>
      </c>
      <c r="CH401" s="6">
        <v>1</v>
      </c>
      <c r="CI401" s="8">
        <v>2</v>
      </c>
      <c r="CJ401" s="14">
        <v>3</v>
      </c>
      <c r="CK401" s="58">
        <f t="shared" si="49"/>
        <v>46</v>
      </c>
      <c r="CL401" s="59">
        <f t="shared" si="50"/>
        <v>36</v>
      </c>
      <c r="CM401" s="60">
        <f t="shared" si="51"/>
        <v>23</v>
      </c>
      <c r="CN401" s="61">
        <f t="shared" si="52"/>
        <v>15</v>
      </c>
      <c r="CO401" s="62">
        <f t="shared" si="53"/>
        <v>12</v>
      </c>
      <c r="CP401" s="63">
        <f t="shared" si="54"/>
        <v>20</v>
      </c>
      <c r="CQ401" s="64">
        <f t="shared" si="55"/>
        <v>107</v>
      </c>
    </row>
    <row r="402" spans="1:95" x14ac:dyDescent="0.25">
      <c r="A402" s="1">
        <v>41802.292754629627</v>
      </c>
      <c r="B402" t="s">
        <v>237</v>
      </c>
      <c r="C402" t="s">
        <v>237</v>
      </c>
      <c r="D402" t="s">
        <v>73</v>
      </c>
      <c r="E402" t="s">
        <v>238</v>
      </c>
      <c r="F402" t="s">
        <v>115</v>
      </c>
      <c r="G402" s="29">
        <f>(SUM(R402:AF402)-'רשימות עזר'!$C$8)/'רשימות עזר'!$D$8</f>
        <v>1.0733333333333335</v>
      </c>
      <c r="H402" s="37">
        <f>(SUM(AG402+AI402+AK402+AN402+AP402+AR402+AU402+AW402+BB402+BD402+BF402+BI402+BK402+BM402+BP402+BR402+BT402+BW402+BY402+CA402+CD402+CF402+CH402)-'רשימות עזר'!$C$2)/'רשימות עזר'!$D$2</f>
        <v>-2.2565597667638477</v>
      </c>
      <c r="I402" s="38">
        <f>($CM402-'רשימות עזר'!$C$3)/('רשימות עזר'!$D$3)</f>
        <v>1.4571428571428571</v>
      </c>
      <c r="J402" s="39">
        <f>($CN402-'רשימות עזר'!$C$4)/('רשימות עזר'!$D$4)</f>
        <v>-1.7171314741035859</v>
      </c>
      <c r="K402" s="40">
        <f>($CO402-'רשימות עזר'!$C$5)/('רשימות עזר'!$D$5)</f>
        <v>-0.10544217687074847</v>
      </c>
      <c r="L402" s="41">
        <f>($CP402-'רשימות עזר'!$C$6)/('רשימות עזר'!$D$6)</f>
        <v>0.49290780141843993</v>
      </c>
      <c r="M402" s="42">
        <f>(CQ402-'רשימות עזר'!$C$7)/('רשימות עזר'!$D$7)</f>
        <v>-1.6737235367372352</v>
      </c>
      <c r="N402" s="73">
        <f t="shared" si="48"/>
        <v>-0.30019510170195085</v>
      </c>
      <c r="O402">
        <v>1</v>
      </c>
      <c r="P402">
        <v>1</v>
      </c>
      <c r="Q402" t="b">
        <v>0</v>
      </c>
      <c r="R402" s="4">
        <v>6</v>
      </c>
      <c r="S402" s="4">
        <v>1</v>
      </c>
      <c r="T402" s="4">
        <v>1</v>
      </c>
      <c r="U402" s="4">
        <v>3</v>
      </c>
      <c r="V402" s="4">
        <v>2</v>
      </c>
      <c r="W402" s="4">
        <v>3</v>
      </c>
      <c r="X402" s="4">
        <v>8</v>
      </c>
      <c r="Y402" s="4">
        <v>7</v>
      </c>
      <c r="Z402" s="4">
        <v>4</v>
      </c>
      <c r="AA402" s="4">
        <v>2</v>
      </c>
      <c r="AB402" s="4">
        <v>7</v>
      </c>
      <c r="AC402" s="4">
        <v>2</v>
      </c>
      <c r="AD402" s="4">
        <v>5</v>
      </c>
      <c r="AE402" s="4">
        <v>5</v>
      </c>
      <c r="AF402" s="4">
        <v>3</v>
      </c>
      <c r="AG402" s="6">
        <v>2</v>
      </c>
      <c r="AH402" s="12">
        <v>4</v>
      </c>
      <c r="AI402" s="6">
        <v>1</v>
      </c>
      <c r="AJ402" s="10">
        <v>1</v>
      </c>
      <c r="AK402" s="6">
        <v>2</v>
      </c>
      <c r="AL402" s="8">
        <v>3</v>
      </c>
      <c r="AM402" s="14">
        <v>4</v>
      </c>
      <c r="AN402" s="6">
        <v>1</v>
      </c>
      <c r="AO402" s="12">
        <v>3</v>
      </c>
      <c r="AP402" s="6">
        <v>2</v>
      </c>
      <c r="AQ402" s="10">
        <v>1</v>
      </c>
      <c r="AR402" s="6">
        <v>2</v>
      </c>
      <c r="AS402" s="8">
        <v>1</v>
      </c>
      <c r="AT402" s="14">
        <v>1</v>
      </c>
      <c r="AU402" s="6">
        <v>1</v>
      </c>
      <c r="AV402" s="12">
        <v>3</v>
      </c>
      <c r="AW402" s="6">
        <v>2</v>
      </c>
      <c r="AX402" s="10">
        <v>1</v>
      </c>
      <c r="AY402" s="6">
        <v>1</v>
      </c>
      <c r="AZ402" s="8">
        <v>2</v>
      </c>
      <c r="BA402" s="14">
        <v>3</v>
      </c>
      <c r="BB402" s="6">
        <v>1</v>
      </c>
      <c r="BC402" s="12">
        <v>4</v>
      </c>
      <c r="BD402" s="6">
        <v>1</v>
      </c>
      <c r="BE402" s="10">
        <v>1</v>
      </c>
      <c r="BF402" s="6">
        <v>1</v>
      </c>
      <c r="BG402" s="8">
        <v>2</v>
      </c>
      <c r="BH402" s="14">
        <v>4</v>
      </c>
      <c r="BI402" s="6">
        <v>1</v>
      </c>
      <c r="BJ402" s="12">
        <v>4</v>
      </c>
      <c r="BK402" s="6">
        <v>2</v>
      </c>
      <c r="BL402" s="10">
        <v>1</v>
      </c>
      <c r="BM402" s="6">
        <v>1</v>
      </c>
      <c r="BN402" s="8">
        <v>2</v>
      </c>
      <c r="BO402" s="14">
        <v>4</v>
      </c>
      <c r="BP402" s="6">
        <v>1</v>
      </c>
      <c r="BQ402" s="12">
        <v>3</v>
      </c>
      <c r="BR402" s="6">
        <v>1</v>
      </c>
      <c r="BS402" s="10">
        <v>2</v>
      </c>
      <c r="BT402" s="6">
        <v>1</v>
      </c>
      <c r="BU402" s="8">
        <v>2</v>
      </c>
      <c r="BV402" s="14">
        <v>1</v>
      </c>
      <c r="BW402" s="6">
        <v>1</v>
      </c>
      <c r="BX402" s="12">
        <v>3</v>
      </c>
      <c r="BY402" s="6">
        <v>2</v>
      </c>
      <c r="BZ402" s="10">
        <v>2</v>
      </c>
      <c r="CA402" s="6">
        <v>1</v>
      </c>
      <c r="CB402" s="8">
        <v>1</v>
      </c>
      <c r="CC402" s="14">
        <v>4</v>
      </c>
      <c r="CD402" s="6">
        <v>1</v>
      </c>
      <c r="CE402" s="12">
        <v>3</v>
      </c>
      <c r="CF402" s="6">
        <v>1</v>
      </c>
      <c r="CG402" s="10">
        <v>1</v>
      </c>
      <c r="CH402" s="6">
        <v>1</v>
      </c>
      <c r="CI402" s="8">
        <v>1</v>
      </c>
      <c r="CJ402" s="14">
        <v>3</v>
      </c>
      <c r="CK402" s="58">
        <f t="shared" si="49"/>
        <v>59</v>
      </c>
      <c r="CL402" s="59">
        <f t="shared" si="50"/>
        <v>30</v>
      </c>
      <c r="CM402" s="60">
        <f t="shared" si="51"/>
        <v>27</v>
      </c>
      <c r="CN402" s="61">
        <f t="shared" si="52"/>
        <v>10</v>
      </c>
      <c r="CO402" s="62">
        <f t="shared" si="53"/>
        <v>14</v>
      </c>
      <c r="CP402" s="63">
        <f t="shared" si="54"/>
        <v>24</v>
      </c>
      <c r="CQ402" s="64">
        <f t="shared" si="55"/>
        <v>106</v>
      </c>
    </row>
    <row r="403" spans="1:95" x14ac:dyDescent="0.25">
      <c r="A403" s="1">
        <v>41802.405833333331</v>
      </c>
      <c r="B403" t="s">
        <v>239</v>
      </c>
      <c r="C403" t="s">
        <v>239</v>
      </c>
      <c r="D403" t="s">
        <v>73</v>
      </c>
      <c r="E403" t="s">
        <v>240</v>
      </c>
      <c r="F403" t="s">
        <v>115</v>
      </c>
      <c r="G403" s="29">
        <f>(SUM(R403:AF403)-'רשימות עזר'!$C$8)/'רשימות עזר'!$D$8</f>
        <v>-1.1933333333333331</v>
      </c>
      <c r="H403" s="37">
        <f>(SUM(AG403+AI403+AK403+AN403+AP403+AR403+AU403+AW403+BB403+BD403+BF403+BI403+BK403+BM403+BP403+BR403+BT403+BW403+BY403+CA403+CD403+CF403+CH403)-'רשימות עזר'!$C$2)/'רשימות עזר'!$D$2</f>
        <v>-0.65306122448979542</v>
      </c>
      <c r="I403" s="38">
        <f>($CM403-'רשימות עזר'!$C$3)/('רשימות עזר'!$D$3)</f>
        <v>0.82222222222222219</v>
      </c>
      <c r="J403" s="39">
        <f>($CN403-'רשימות עזר'!$C$4)/('רשימות עזר'!$D$4)</f>
        <v>-1.7171314741035859</v>
      </c>
      <c r="K403" s="40">
        <f>($CO403-'רשימות עזר'!$C$5)/('רשימות עזר'!$D$5)</f>
        <v>-0.78571428571428592</v>
      </c>
      <c r="L403" s="41">
        <f>($CP403-'רשימות עזר'!$C$6)/('רשימות עזר'!$D$6)</f>
        <v>1.2021276595744683</v>
      </c>
      <c r="M403" s="42">
        <f>(CQ403-'רשימות עזר'!$C$7)/('רשימות עזר'!$D$7)</f>
        <v>-0.55292652552926502</v>
      </c>
      <c r="N403" s="73">
        <f t="shared" si="48"/>
        <v>-0.87312992943129908</v>
      </c>
      <c r="O403">
        <v>1</v>
      </c>
      <c r="P403">
        <v>5</v>
      </c>
      <c r="Q403" t="b">
        <v>0</v>
      </c>
      <c r="R403" s="4">
        <v>2</v>
      </c>
      <c r="S403" s="4">
        <v>1</v>
      </c>
      <c r="T403" s="4">
        <v>1</v>
      </c>
      <c r="U403" s="4">
        <v>1</v>
      </c>
      <c r="V403" s="4">
        <v>2</v>
      </c>
      <c r="W403" s="4">
        <v>1</v>
      </c>
      <c r="X403" s="4">
        <v>1</v>
      </c>
      <c r="Y403" s="4">
        <v>1</v>
      </c>
      <c r="Z403" s="4">
        <v>1</v>
      </c>
      <c r="AA403" s="4">
        <v>1</v>
      </c>
      <c r="AB403" s="4">
        <v>2</v>
      </c>
      <c r="AC403" s="4">
        <v>2</v>
      </c>
      <c r="AD403" s="4">
        <v>5</v>
      </c>
      <c r="AE403" s="4">
        <v>2</v>
      </c>
      <c r="AF403" s="4">
        <v>2</v>
      </c>
      <c r="AG403" s="6">
        <v>4</v>
      </c>
      <c r="AH403" s="12">
        <v>3</v>
      </c>
      <c r="AI403" s="6">
        <v>2</v>
      </c>
      <c r="AJ403" s="10">
        <v>1</v>
      </c>
      <c r="AK403" s="6">
        <v>2</v>
      </c>
      <c r="AL403" s="8">
        <v>2</v>
      </c>
      <c r="AM403" s="14">
        <v>4</v>
      </c>
      <c r="AN403" s="6">
        <v>1</v>
      </c>
      <c r="AO403" s="12">
        <v>2</v>
      </c>
      <c r="AP403" s="6">
        <v>2</v>
      </c>
      <c r="AQ403" s="10">
        <v>1</v>
      </c>
      <c r="AR403" s="6">
        <v>1</v>
      </c>
      <c r="AS403" s="8">
        <v>1</v>
      </c>
      <c r="AT403" s="14">
        <v>2</v>
      </c>
      <c r="AU403" s="6">
        <v>1</v>
      </c>
      <c r="AV403" s="12">
        <v>4</v>
      </c>
      <c r="AW403" s="6">
        <v>1</v>
      </c>
      <c r="AX403" s="10">
        <v>1</v>
      </c>
      <c r="AY403" s="6">
        <v>1</v>
      </c>
      <c r="AZ403" s="8">
        <v>1</v>
      </c>
      <c r="BA403" s="14">
        <v>3</v>
      </c>
      <c r="BB403" s="6">
        <v>1</v>
      </c>
      <c r="BC403" s="12">
        <v>4</v>
      </c>
      <c r="BD403" s="6">
        <v>1</v>
      </c>
      <c r="BE403" s="10">
        <v>1</v>
      </c>
      <c r="BF403" s="6">
        <v>2</v>
      </c>
      <c r="BG403" s="8">
        <v>2</v>
      </c>
      <c r="BH403" s="14">
        <v>4</v>
      </c>
      <c r="BI403" s="6">
        <v>2</v>
      </c>
      <c r="BJ403" s="12">
        <v>4</v>
      </c>
      <c r="BK403" s="6">
        <v>3</v>
      </c>
      <c r="BL403" s="10">
        <v>1</v>
      </c>
      <c r="BM403" s="6">
        <v>1</v>
      </c>
      <c r="BN403" s="8">
        <v>2</v>
      </c>
      <c r="BO403" s="14">
        <v>4</v>
      </c>
      <c r="BP403" s="6">
        <v>1</v>
      </c>
      <c r="BQ403" s="12">
        <v>3</v>
      </c>
      <c r="BR403" s="6">
        <v>2</v>
      </c>
      <c r="BS403" s="10">
        <v>2</v>
      </c>
      <c r="BT403" s="6">
        <v>1</v>
      </c>
      <c r="BU403" s="8">
        <v>1</v>
      </c>
      <c r="BV403" s="14">
        <v>2</v>
      </c>
      <c r="BW403" s="6">
        <v>3</v>
      </c>
      <c r="BX403" s="12">
        <v>2</v>
      </c>
      <c r="BY403" s="6">
        <v>2</v>
      </c>
      <c r="BZ403" s="10">
        <v>1</v>
      </c>
      <c r="CA403" s="6">
        <v>1</v>
      </c>
      <c r="CB403" s="8">
        <v>2</v>
      </c>
      <c r="CC403" s="14">
        <v>4</v>
      </c>
      <c r="CD403" s="6">
        <v>2</v>
      </c>
      <c r="CE403" s="12">
        <v>3</v>
      </c>
      <c r="CF403" s="6">
        <v>1</v>
      </c>
      <c r="CG403" s="10">
        <v>2</v>
      </c>
      <c r="CH403" s="6">
        <v>4</v>
      </c>
      <c r="CI403" s="8">
        <v>1</v>
      </c>
      <c r="CJ403" s="14">
        <v>3</v>
      </c>
      <c r="CK403" s="58">
        <f t="shared" si="49"/>
        <v>25</v>
      </c>
      <c r="CL403" s="59">
        <f t="shared" si="50"/>
        <v>41</v>
      </c>
      <c r="CM403" s="60">
        <f t="shared" si="51"/>
        <v>25</v>
      </c>
      <c r="CN403" s="61">
        <f t="shared" si="52"/>
        <v>10</v>
      </c>
      <c r="CO403" s="62">
        <f t="shared" si="53"/>
        <v>12</v>
      </c>
      <c r="CP403" s="63">
        <f t="shared" si="54"/>
        <v>26</v>
      </c>
      <c r="CQ403" s="64">
        <f t="shared" si="55"/>
        <v>115</v>
      </c>
    </row>
    <row r="404" spans="1:95" x14ac:dyDescent="0.25">
      <c r="A404" s="1">
        <v>41833.252453703702</v>
      </c>
      <c r="B404" t="s">
        <v>279</v>
      </c>
      <c r="C404" t="s">
        <v>279</v>
      </c>
      <c r="D404" t="s">
        <v>73</v>
      </c>
      <c r="E404" t="s">
        <v>280</v>
      </c>
      <c r="F404" t="s">
        <v>115</v>
      </c>
      <c r="G404" s="29">
        <f>(SUM(R404:AF404)-'רשימות עזר'!$C$8)/'רשימות עזר'!$D$8</f>
        <v>0.94000000000000006</v>
      </c>
      <c r="H404" s="37">
        <f>(SUM(AG404+AI404+AK404+AN404+AP404+AR404+AU404+AW404+BB404+BD404+BF404+BI404+BK404+BM404+BP404+BR404+BT404+BW404+BY404+CA404+CD404+CF404+CH404)-'רשימות עזר'!$C$2)/'רשימות עזר'!$D$2</f>
        <v>0.22157434402332407</v>
      </c>
      <c r="I404" s="38">
        <f>($CM404-'רשימות עזר'!$C$3)/('רשימות עזר'!$D$3)</f>
        <v>-1.0825396825396827</v>
      </c>
      <c r="J404" s="39">
        <f>($CN404-'רשימות עזר'!$C$4)/('רשימות עזר'!$D$4)</f>
        <v>1.0717131474103585</v>
      </c>
      <c r="K404" s="40">
        <f>($CO404-'רשימות עזר'!$C$5)/('רשימות עזר'!$D$5)</f>
        <v>0.57482993197278898</v>
      </c>
      <c r="L404" s="41">
        <f>($CP404-'רשימות עזר'!$C$6)/('רשימות עזר'!$D$6)</f>
        <v>0.13829787234042573</v>
      </c>
      <c r="M404" s="42">
        <f>(CQ404-'רשימות עזר'!$C$7)/('רשימות עזר'!$D$7)</f>
        <v>0.44333748443337517</v>
      </c>
      <c r="N404" s="73">
        <f t="shared" si="48"/>
        <v>0.69166874221668762</v>
      </c>
      <c r="O404">
        <v>1</v>
      </c>
      <c r="P404">
        <v>5</v>
      </c>
      <c r="Q404" t="b">
        <v>0</v>
      </c>
      <c r="R404" s="4">
        <v>5</v>
      </c>
      <c r="S404" s="4">
        <v>1</v>
      </c>
      <c r="T404" s="4">
        <v>1</v>
      </c>
      <c r="U404" s="4">
        <v>2</v>
      </c>
      <c r="V404" s="4">
        <v>8</v>
      </c>
      <c r="W404" s="4">
        <v>2</v>
      </c>
      <c r="X404" s="4">
        <v>7</v>
      </c>
      <c r="Y404" s="4">
        <v>2</v>
      </c>
      <c r="Z404" s="4">
        <v>3</v>
      </c>
      <c r="AA404" s="4">
        <v>5</v>
      </c>
      <c r="AB404" s="4">
        <v>2</v>
      </c>
      <c r="AC404" s="4">
        <v>2</v>
      </c>
      <c r="AD404" s="4">
        <v>4</v>
      </c>
      <c r="AE404" s="4">
        <v>5</v>
      </c>
      <c r="AF404" s="4">
        <v>8</v>
      </c>
      <c r="AG404" s="6">
        <v>2</v>
      </c>
      <c r="AH404" s="12">
        <v>2</v>
      </c>
      <c r="AI404" s="6">
        <v>2</v>
      </c>
      <c r="AJ404" s="10">
        <v>2</v>
      </c>
      <c r="AK404" s="6">
        <v>2</v>
      </c>
      <c r="AL404" s="8">
        <v>2</v>
      </c>
      <c r="AM404" s="14">
        <v>3</v>
      </c>
      <c r="AN404" s="6">
        <v>2</v>
      </c>
      <c r="AO404" s="12">
        <v>2</v>
      </c>
      <c r="AP404" s="6">
        <v>2</v>
      </c>
      <c r="AQ404" s="10">
        <v>2</v>
      </c>
      <c r="AR404" s="6">
        <v>1</v>
      </c>
      <c r="AS404" s="8">
        <v>2</v>
      </c>
      <c r="AT404" s="14">
        <v>2</v>
      </c>
      <c r="AU404" s="6">
        <v>1</v>
      </c>
      <c r="AV404" s="12">
        <v>3</v>
      </c>
      <c r="AW404" s="6">
        <v>3</v>
      </c>
      <c r="AX404" s="10">
        <v>2</v>
      </c>
      <c r="AY404" s="6">
        <v>1</v>
      </c>
      <c r="AZ404" s="8">
        <v>1</v>
      </c>
      <c r="BA404" s="14">
        <v>3</v>
      </c>
      <c r="BB404" s="6">
        <v>2</v>
      </c>
      <c r="BC404" s="12">
        <v>3</v>
      </c>
      <c r="BD404" s="6">
        <v>2</v>
      </c>
      <c r="BE404" s="10">
        <v>2</v>
      </c>
      <c r="BF404" s="6">
        <v>2</v>
      </c>
      <c r="BG404" s="8">
        <v>2</v>
      </c>
      <c r="BH404" s="14">
        <v>4</v>
      </c>
      <c r="BI404" s="6">
        <v>2</v>
      </c>
      <c r="BJ404" s="12">
        <v>3</v>
      </c>
      <c r="BK404" s="6">
        <v>3</v>
      </c>
      <c r="BL404" s="10">
        <v>2</v>
      </c>
      <c r="BM404" s="6">
        <v>1</v>
      </c>
      <c r="BN404" s="8">
        <v>2</v>
      </c>
      <c r="BO404" s="14">
        <v>3</v>
      </c>
      <c r="BP404" s="6">
        <v>2</v>
      </c>
      <c r="BQ404" s="12">
        <v>2</v>
      </c>
      <c r="BR404" s="6">
        <v>3</v>
      </c>
      <c r="BS404" s="10">
        <v>2</v>
      </c>
      <c r="BT404" s="6">
        <v>2</v>
      </c>
      <c r="BU404" s="8">
        <v>2</v>
      </c>
      <c r="BV404" s="14">
        <v>2</v>
      </c>
      <c r="BW404" s="6">
        <v>3</v>
      </c>
      <c r="BX404" s="12">
        <v>2</v>
      </c>
      <c r="BY404" s="6">
        <v>2</v>
      </c>
      <c r="BZ404" s="10">
        <v>2</v>
      </c>
      <c r="CA404" s="6">
        <v>2</v>
      </c>
      <c r="CB404" s="8">
        <v>2</v>
      </c>
      <c r="CC404" s="14">
        <v>3</v>
      </c>
      <c r="CD404" s="6">
        <v>2</v>
      </c>
      <c r="CE404" s="12">
        <v>2</v>
      </c>
      <c r="CF404" s="6">
        <v>2</v>
      </c>
      <c r="CG404" s="10">
        <v>3</v>
      </c>
      <c r="CH404" s="6">
        <v>2</v>
      </c>
      <c r="CI404" s="8">
        <v>3</v>
      </c>
      <c r="CJ404" s="14">
        <v>3</v>
      </c>
      <c r="CK404" s="58">
        <f t="shared" si="49"/>
        <v>57</v>
      </c>
      <c r="CL404" s="59">
        <f t="shared" si="50"/>
        <v>47</v>
      </c>
      <c r="CM404" s="60">
        <f t="shared" si="51"/>
        <v>19</v>
      </c>
      <c r="CN404" s="61">
        <f t="shared" si="52"/>
        <v>17</v>
      </c>
      <c r="CO404" s="62">
        <f t="shared" si="53"/>
        <v>16</v>
      </c>
      <c r="CP404" s="63">
        <f t="shared" si="54"/>
        <v>23</v>
      </c>
      <c r="CQ404" s="64">
        <f t="shared" si="55"/>
        <v>123</v>
      </c>
    </row>
    <row r="405" spans="1:95" x14ac:dyDescent="0.25">
      <c r="A405" s="1">
        <v>41836.260081018518</v>
      </c>
      <c r="B405" t="s">
        <v>285</v>
      </c>
      <c r="C405" t="s">
        <v>285</v>
      </c>
      <c r="D405" t="s">
        <v>73</v>
      </c>
      <c r="E405" t="s">
        <v>286</v>
      </c>
      <c r="F405" t="s">
        <v>115</v>
      </c>
      <c r="G405" s="29">
        <f>(SUM(R405:AF405)-'רשימות עזר'!$C$8)/'רשימות עזר'!$D$8</f>
        <v>-0.12666666666666657</v>
      </c>
      <c r="H405" s="37">
        <f>(SUM(AG405+AI405+AK405+AN405+AP405+AR405+AU405+AW405+BB405+BD405+BF405+BI405+BK405+BM405+BP405+BR405+BT405+BW405+BY405+CA405+CD405+CF405+CH405)-'רשימות עזר'!$C$2)/'רשימות עזר'!$D$2</f>
        <v>-1.3819241982507284</v>
      </c>
      <c r="I405" s="38">
        <f>($CM405-'רשימות עזר'!$C$3)/('רשימות עזר'!$D$3)</f>
        <v>0.82222222222222219</v>
      </c>
      <c r="J405" s="39">
        <f>($CN405-'רשימות עזר'!$C$4)/('רשימות עזר'!$D$4)</f>
        <v>-0.52191235059760976</v>
      </c>
      <c r="K405" s="40">
        <f>($CO405-'רשימות עזר'!$C$5)/('רשימות עזר'!$D$5)</f>
        <v>-0.78571428571428592</v>
      </c>
      <c r="L405" s="41">
        <f>($CP405-'רשימות עזר'!$C$6)/('רשימות עזר'!$D$6)</f>
        <v>1.9113475177304968</v>
      </c>
      <c r="M405" s="42">
        <f>(CQ405-'רשימות עזר'!$C$7)/('רשימות עזר'!$D$7)</f>
        <v>-0.55292652552926502</v>
      </c>
      <c r="N405" s="73">
        <f t="shared" si="48"/>
        <v>-0.33979659609796581</v>
      </c>
      <c r="O405">
        <v>1</v>
      </c>
      <c r="P405">
        <v>4</v>
      </c>
      <c r="Q405" t="b">
        <v>0</v>
      </c>
      <c r="R405" s="4">
        <v>6</v>
      </c>
      <c r="S405" s="4">
        <v>1</v>
      </c>
      <c r="T405" s="4">
        <v>1</v>
      </c>
      <c r="U405" s="4">
        <v>8</v>
      </c>
      <c r="V405" s="4">
        <v>1</v>
      </c>
      <c r="W405" s="4">
        <v>1</v>
      </c>
      <c r="X405" s="4">
        <v>1</v>
      </c>
      <c r="Y405" s="4">
        <v>1</v>
      </c>
      <c r="Z405" s="4">
        <v>1</v>
      </c>
      <c r="AA405" s="4">
        <v>1</v>
      </c>
      <c r="AB405" s="4">
        <v>2</v>
      </c>
      <c r="AC405" s="4">
        <v>2</v>
      </c>
      <c r="AD405" s="4">
        <v>5</v>
      </c>
      <c r="AE405" s="4">
        <v>2</v>
      </c>
      <c r="AF405" s="4">
        <v>8</v>
      </c>
      <c r="AG405" s="6">
        <v>3</v>
      </c>
      <c r="AH405" s="12">
        <v>3</v>
      </c>
      <c r="AI405" s="6">
        <v>1</v>
      </c>
      <c r="AJ405" s="10">
        <v>1</v>
      </c>
      <c r="AK405" s="6">
        <v>1</v>
      </c>
      <c r="AL405" s="8">
        <v>2</v>
      </c>
      <c r="AM405" s="14">
        <v>4</v>
      </c>
      <c r="AN405" s="6">
        <v>1</v>
      </c>
      <c r="AO405" s="12">
        <v>3</v>
      </c>
      <c r="AP405" s="6">
        <v>2</v>
      </c>
      <c r="AQ405" s="10">
        <v>1</v>
      </c>
      <c r="AR405" s="6">
        <v>1</v>
      </c>
      <c r="AS405" s="8">
        <v>1</v>
      </c>
      <c r="AT405" s="14">
        <v>3</v>
      </c>
      <c r="AU405" s="6">
        <v>1</v>
      </c>
      <c r="AV405" s="12">
        <v>4</v>
      </c>
      <c r="AW405" s="6">
        <v>2</v>
      </c>
      <c r="AX405" s="10">
        <v>1</v>
      </c>
      <c r="AY405" s="6">
        <v>1</v>
      </c>
      <c r="AZ405" s="8">
        <v>1</v>
      </c>
      <c r="BA405" s="14">
        <v>4</v>
      </c>
      <c r="BB405" s="6">
        <v>2</v>
      </c>
      <c r="BC405" s="12">
        <v>3</v>
      </c>
      <c r="BD405" s="6">
        <v>1</v>
      </c>
      <c r="BE405" s="10">
        <v>3</v>
      </c>
      <c r="BF405" s="6">
        <v>1</v>
      </c>
      <c r="BG405" s="8">
        <v>1</v>
      </c>
      <c r="BH405" s="14">
        <v>4</v>
      </c>
      <c r="BI405" s="6">
        <v>2</v>
      </c>
      <c r="BJ405" s="12">
        <v>3</v>
      </c>
      <c r="BK405" s="6">
        <v>2</v>
      </c>
      <c r="BL405" s="10">
        <v>2</v>
      </c>
      <c r="BM405" s="6">
        <v>2</v>
      </c>
      <c r="BN405" s="8">
        <v>2</v>
      </c>
      <c r="BO405" s="14">
        <v>4</v>
      </c>
      <c r="BP405" s="6">
        <v>1</v>
      </c>
      <c r="BQ405" s="12">
        <v>3</v>
      </c>
      <c r="BR405" s="6">
        <v>2</v>
      </c>
      <c r="BS405" s="10">
        <v>1</v>
      </c>
      <c r="BT405" s="6">
        <v>2</v>
      </c>
      <c r="BU405" s="8">
        <v>1</v>
      </c>
      <c r="BV405" s="14">
        <v>3</v>
      </c>
      <c r="BW405" s="6">
        <v>1</v>
      </c>
      <c r="BX405" s="12">
        <v>2</v>
      </c>
      <c r="BY405" s="6">
        <v>2</v>
      </c>
      <c r="BZ405" s="10">
        <v>2</v>
      </c>
      <c r="CA405" s="6">
        <v>1</v>
      </c>
      <c r="CB405" s="8">
        <v>2</v>
      </c>
      <c r="CC405" s="14">
        <v>3</v>
      </c>
      <c r="CD405" s="6">
        <v>1</v>
      </c>
      <c r="CE405" s="12">
        <v>4</v>
      </c>
      <c r="CF405" s="6">
        <v>3</v>
      </c>
      <c r="CG405" s="10">
        <v>2</v>
      </c>
      <c r="CH405" s="6">
        <v>1</v>
      </c>
      <c r="CI405" s="8">
        <v>2</v>
      </c>
      <c r="CJ405" s="14">
        <v>3</v>
      </c>
      <c r="CK405" s="58">
        <f t="shared" si="49"/>
        <v>41</v>
      </c>
      <c r="CL405" s="59">
        <f t="shared" si="50"/>
        <v>36</v>
      </c>
      <c r="CM405" s="60">
        <f t="shared" si="51"/>
        <v>25</v>
      </c>
      <c r="CN405" s="61">
        <f t="shared" si="52"/>
        <v>13</v>
      </c>
      <c r="CO405" s="62">
        <f t="shared" si="53"/>
        <v>12</v>
      </c>
      <c r="CP405" s="63">
        <f t="shared" si="54"/>
        <v>28</v>
      </c>
      <c r="CQ405" s="64">
        <f t="shared" si="55"/>
        <v>115</v>
      </c>
    </row>
    <row r="406" spans="1:95" x14ac:dyDescent="0.25">
      <c r="A406" s="1">
        <v>41837.211215277777</v>
      </c>
      <c r="B406" t="s">
        <v>287</v>
      </c>
      <c r="C406" t="s">
        <v>287</v>
      </c>
      <c r="D406" t="s">
        <v>73</v>
      </c>
      <c r="E406" t="s">
        <v>288</v>
      </c>
      <c r="F406" t="s">
        <v>115</v>
      </c>
      <c r="G406" s="29">
        <f>(SUM(R406:AF406)-'רשימות עזר'!$C$8)/'רשימות עזר'!$D$8</f>
        <v>-1.1266666666666665</v>
      </c>
      <c r="H406" s="37">
        <f>(SUM(AG406+AI406+AK406+AN406+AP406+AR406+AU406+AW406+BB406+BD406+BF406+BI406+BK406+BM406+BP406+BR406+BT406+BW406+BY406+CA406+CD406+CF406+CH406)-'רשימות עזר'!$C$2)/'רשימות עזר'!$D$2</f>
        <v>1.2419825072886301</v>
      </c>
      <c r="I406" s="38">
        <f>($CM406-'רשימות עזר'!$C$3)/('רשימות עזר'!$D$3)</f>
        <v>0.18730158730158727</v>
      </c>
      <c r="J406" s="39">
        <f>($CN406-'רשימות עזר'!$C$4)/('רשימות עזר'!$D$4)</f>
        <v>-0.12350597609561774</v>
      </c>
      <c r="K406" s="40">
        <f>($CO406-'רשימות עזר'!$C$5)/('רשימות עזר'!$D$5)</f>
        <v>-2.1462585034013606</v>
      </c>
      <c r="L406" s="41">
        <f>($CP406-'רשימות עזר'!$C$6)/('רשימות עזר'!$D$6)</f>
        <v>0.13829787234042573</v>
      </c>
      <c r="M406" s="42">
        <f>(CQ406-'רשימות עזר'!$C$7)/('רשימות עזר'!$D$7)</f>
        <v>0.44333748443337517</v>
      </c>
      <c r="N406" s="73">
        <f t="shared" si="48"/>
        <v>-0.34166459111664566</v>
      </c>
      <c r="O406">
        <v>6</v>
      </c>
      <c r="P406">
        <v>5</v>
      </c>
      <c r="Q406" t="b">
        <v>0</v>
      </c>
      <c r="R406" s="4">
        <v>5</v>
      </c>
      <c r="S406" s="4">
        <v>2</v>
      </c>
      <c r="T406" s="4">
        <v>1</v>
      </c>
      <c r="U406" s="4">
        <v>1</v>
      </c>
      <c r="V406" s="4">
        <v>1</v>
      </c>
      <c r="W406" s="4">
        <v>1</v>
      </c>
      <c r="X406" s="4">
        <v>3</v>
      </c>
      <c r="Y406" s="4">
        <v>1</v>
      </c>
      <c r="Z406" s="4">
        <v>5</v>
      </c>
      <c r="AA406" s="4">
        <v>1</v>
      </c>
      <c r="AB406" s="4">
        <v>1</v>
      </c>
      <c r="AC406" s="4">
        <v>1</v>
      </c>
      <c r="AD406" s="4">
        <v>1</v>
      </c>
      <c r="AE406" s="4">
        <v>1</v>
      </c>
      <c r="AF406" s="4">
        <v>1</v>
      </c>
      <c r="AG406" s="6">
        <v>4</v>
      </c>
      <c r="AH406" s="12">
        <v>4</v>
      </c>
      <c r="AI406" s="6">
        <v>3</v>
      </c>
      <c r="AJ406" s="10">
        <v>2</v>
      </c>
      <c r="AK406" s="6">
        <v>4</v>
      </c>
      <c r="AL406" s="8">
        <v>1</v>
      </c>
      <c r="AM406" s="14">
        <v>4</v>
      </c>
      <c r="AN406" s="6">
        <v>3</v>
      </c>
      <c r="AO406" s="12">
        <v>1</v>
      </c>
      <c r="AP406" s="6">
        <v>2</v>
      </c>
      <c r="AQ406" s="10">
        <v>1</v>
      </c>
      <c r="AR406" s="6">
        <v>3</v>
      </c>
      <c r="AS406" s="8">
        <v>1</v>
      </c>
      <c r="AT406" s="14">
        <v>1</v>
      </c>
      <c r="AU406" s="6">
        <v>1</v>
      </c>
      <c r="AV406" s="12">
        <v>4</v>
      </c>
      <c r="AW406" s="6">
        <v>3</v>
      </c>
      <c r="AX406" s="10">
        <v>3</v>
      </c>
      <c r="AY406" s="6">
        <v>1</v>
      </c>
      <c r="AZ406" s="8">
        <v>1</v>
      </c>
      <c r="BA406" s="14">
        <v>4</v>
      </c>
      <c r="BB406" s="6">
        <v>4</v>
      </c>
      <c r="BC406" s="12">
        <v>4</v>
      </c>
      <c r="BD406" s="6">
        <v>1</v>
      </c>
      <c r="BE406" s="10">
        <v>1</v>
      </c>
      <c r="BF406" s="6">
        <v>2</v>
      </c>
      <c r="BG406" s="8">
        <v>1</v>
      </c>
      <c r="BH406" s="14">
        <v>4</v>
      </c>
      <c r="BI406" s="6">
        <v>4</v>
      </c>
      <c r="BJ406" s="12">
        <v>4</v>
      </c>
      <c r="BK406" s="6">
        <v>4</v>
      </c>
      <c r="BL406" s="10">
        <v>1</v>
      </c>
      <c r="BM406" s="6">
        <v>1</v>
      </c>
      <c r="BN406" s="8">
        <v>1</v>
      </c>
      <c r="BO406" s="14">
        <v>4</v>
      </c>
      <c r="BP406" s="6">
        <v>1</v>
      </c>
      <c r="BQ406" s="12">
        <v>4</v>
      </c>
      <c r="BR406" s="6">
        <v>1</v>
      </c>
      <c r="BS406" s="10">
        <v>4</v>
      </c>
      <c r="BT406" s="6">
        <v>1</v>
      </c>
      <c r="BU406" s="8">
        <v>1</v>
      </c>
      <c r="BV406" s="14">
        <v>2</v>
      </c>
      <c r="BW406" s="6">
        <v>3</v>
      </c>
      <c r="BX406" s="12">
        <v>1</v>
      </c>
      <c r="BY406" s="6">
        <v>2</v>
      </c>
      <c r="BZ406" s="10">
        <v>1</v>
      </c>
      <c r="CA406" s="6">
        <v>2</v>
      </c>
      <c r="CB406" s="8">
        <v>1</v>
      </c>
      <c r="CC406" s="14">
        <v>3</v>
      </c>
      <c r="CD406" s="6">
        <v>1</v>
      </c>
      <c r="CE406" s="12">
        <v>1</v>
      </c>
      <c r="CF406" s="6">
        <v>3</v>
      </c>
      <c r="CG406" s="10">
        <v>1</v>
      </c>
      <c r="CH406" s="6">
        <v>1</v>
      </c>
      <c r="CI406" s="8">
        <v>1</v>
      </c>
      <c r="CJ406" s="14">
        <v>1</v>
      </c>
      <c r="CK406" s="58">
        <f t="shared" si="49"/>
        <v>26</v>
      </c>
      <c r="CL406" s="59">
        <f t="shared" si="50"/>
        <v>54</v>
      </c>
      <c r="CM406" s="60">
        <f t="shared" si="51"/>
        <v>23</v>
      </c>
      <c r="CN406" s="61">
        <f t="shared" si="52"/>
        <v>14</v>
      </c>
      <c r="CO406" s="62">
        <f t="shared" si="53"/>
        <v>8</v>
      </c>
      <c r="CP406" s="63">
        <f t="shared" si="54"/>
        <v>23</v>
      </c>
      <c r="CQ406" s="64">
        <f t="shared" si="55"/>
        <v>123</v>
      </c>
    </row>
    <row r="407" spans="1:95" x14ac:dyDescent="0.25">
      <c r="A407" s="1">
        <v>41840.409131944441</v>
      </c>
      <c r="B407" t="s">
        <v>291</v>
      </c>
      <c r="C407" t="s">
        <v>291</v>
      </c>
      <c r="D407" t="s">
        <v>73</v>
      </c>
      <c r="E407" t="s">
        <v>292</v>
      </c>
      <c r="F407" t="s">
        <v>115</v>
      </c>
      <c r="G407" s="29">
        <f>(SUM(R407:AF407)-'רשימות עזר'!$C$8)/'רשימות עזר'!$D$8</f>
        <v>0.34000000000000008</v>
      </c>
      <c r="H407" s="37">
        <f>(SUM(AG407+AI407+AK407+AN407+AP407+AR407+AU407+AW407+BB407+BD407+BF407+BI407+BK407+BM407+BP407+BR407+BT407+BW407+BY407+CA407+CD407+CF407+CH407)-'רשימות עזר'!$C$2)/'רשימות עזר'!$D$2</f>
        <v>-0.21574344023323569</v>
      </c>
      <c r="I407" s="38">
        <f>($CM407-'רשימות עזר'!$C$3)/('רשימות עזר'!$D$3)</f>
        <v>0.50476190476190474</v>
      </c>
      <c r="J407" s="39">
        <f>($CN407-'רשימות עזר'!$C$4)/('רשימות עזר'!$D$4)</f>
        <v>0.27490039840637431</v>
      </c>
      <c r="K407" s="40">
        <f>($CO407-'רשימות עזר'!$C$5)/('רשימות עזר'!$D$5)</f>
        <v>0.57482993197278898</v>
      </c>
      <c r="L407" s="41">
        <f>($CP407-'רשימות עזר'!$C$6)/('רשימות עזר'!$D$6)</f>
        <v>-0.21631205673758847</v>
      </c>
      <c r="M407" s="42">
        <f>(CQ407-'רשימות עזר'!$C$7)/('רשימות עזר'!$D$7)</f>
        <v>0.31880448318804516</v>
      </c>
      <c r="N407" s="73">
        <f t="shared" si="48"/>
        <v>0.32940224159402265</v>
      </c>
      <c r="O407">
        <v>1</v>
      </c>
      <c r="P407">
        <v>2</v>
      </c>
      <c r="Q407" t="b">
        <v>0</v>
      </c>
      <c r="R407" s="4">
        <v>3</v>
      </c>
      <c r="S407" s="4">
        <v>2</v>
      </c>
      <c r="T407" s="4">
        <v>3</v>
      </c>
      <c r="U407" s="4">
        <v>2</v>
      </c>
      <c r="V407" s="4">
        <v>4</v>
      </c>
      <c r="W407" s="4">
        <v>8</v>
      </c>
      <c r="X407" s="4">
        <v>3</v>
      </c>
      <c r="Y407" s="4">
        <v>2</v>
      </c>
      <c r="Z407" s="4">
        <v>1</v>
      </c>
      <c r="AA407" s="4">
        <v>1</v>
      </c>
      <c r="AB407" s="4">
        <v>1</v>
      </c>
      <c r="AC407" s="4">
        <v>1</v>
      </c>
      <c r="AD407" s="4">
        <v>5</v>
      </c>
      <c r="AE407" s="4">
        <v>8</v>
      </c>
      <c r="AF407" s="4">
        <v>4</v>
      </c>
      <c r="AG407" s="6">
        <v>3</v>
      </c>
      <c r="AH407" s="12">
        <v>3</v>
      </c>
      <c r="AI407" s="6">
        <v>1</v>
      </c>
      <c r="AJ407" s="10">
        <v>2</v>
      </c>
      <c r="AK407" s="6">
        <v>3</v>
      </c>
      <c r="AL407" s="8">
        <v>2</v>
      </c>
      <c r="AM407" s="14">
        <v>3</v>
      </c>
      <c r="AN407" s="6">
        <v>1</v>
      </c>
      <c r="AO407" s="12">
        <v>3</v>
      </c>
      <c r="AP407" s="6">
        <v>2</v>
      </c>
      <c r="AQ407" s="10">
        <v>2</v>
      </c>
      <c r="AR407" s="6">
        <v>2</v>
      </c>
      <c r="AS407" s="8">
        <v>2</v>
      </c>
      <c r="AT407" s="14">
        <v>2</v>
      </c>
      <c r="AU407" s="6">
        <v>2</v>
      </c>
      <c r="AV407" s="12">
        <v>3</v>
      </c>
      <c r="AW407" s="6">
        <v>2</v>
      </c>
      <c r="AX407" s="10">
        <v>2</v>
      </c>
      <c r="AY407" s="6">
        <v>1</v>
      </c>
      <c r="AZ407" s="8">
        <v>2</v>
      </c>
      <c r="BA407" s="14">
        <v>3</v>
      </c>
      <c r="BB407" s="6">
        <v>1</v>
      </c>
      <c r="BC407" s="12">
        <v>3</v>
      </c>
      <c r="BD407" s="6">
        <v>2</v>
      </c>
      <c r="BE407" s="10">
        <v>2</v>
      </c>
      <c r="BF407" s="6">
        <v>2</v>
      </c>
      <c r="BG407" s="8">
        <v>2</v>
      </c>
      <c r="BH407" s="14">
        <v>3</v>
      </c>
      <c r="BI407" s="6">
        <v>2</v>
      </c>
      <c r="BJ407" s="12">
        <v>3</v>
      </c>
      <c r="BK407" s="6">
        <v>3</v>
      </c>
      <c r="BL407" s="10">
        <v>1</v>
      </c>
      <c r="BM407" s="6">
        <v>2</v>
      </c>
      <c r="BN407" s="8">
        <v>2</v>
      </c>
      <c r="BO407" s="14">
        <v>3</v>
      </c>
      <c r="BP407" s="6">
        <v>2</v>
      </c>
      <c r="BQ407" s="12">
        <v>3</v>
      </c>
      <c r="BR407" s="6">
        <v>2</v>
      </c>
      <c r="BS407" s="10">
        <v>2</v>
      </c>
      <c r="BT407" s="6">
        <v>2</v>
      </c>
      <c r="BU407" s="8">
        <v>2</v>
      </c>
      <c r="BV407" s="14">
        <v>2</v>
      </c>
      <c r="BW407" s="6">
        <v>1</v>
      </c>
      <c r="BX407" s="12">
        <v>3</v>
      </c>
      <c r="BY407" s="6">
        <v>2</v>
      </c>
      <c r="BZ407" s="10">
        <v>2</v>
      </c>
      <c r="CA407" s="6">
        <v>2</v>
      </c>
      <c r="CB407" s="8">
        <v>2</v>
      </c>
      <c r="CC407" s="14">
        <v>3</v>
      </c>
      <c r="CD407" s="6">
        <v>2</v>
      </c>
      <c r="CE407" s="12">
        <v>3</v>
      </c>
      <c r="CF407" s="6">
        <v>2</v>
      </c>
      <c r="CG407" s="10">
        <v>2</v>
      </c>
      <c r="CH407" s="6">
        <v>1</v>
      </c>
      <c r="CI407" s="8">
        <v>2</v>
      </c>
      <c r="CJ407" s="14">
        <v>3</v>
      </c>
      <c r="CK407" s="58">
        <f t="shared" si="49"/>
        <v>48</v>
      </c>
      <c r="CL407" s="59">
        <f t="shared" si="50"/>
        <v>44</v>
      </c>
      <c r="CM407" s="60">
        <f t="shared" si="51"/>
        <v>24</v>
      </c>
      <c r="CN407" s="61">
        <f t="shared" si="52"/>
        <v>15</v>
      </c>
      <c r="CO407" s="62">
        <f t="shared" si="53"/>
        <v>16</v>
      </c>
      <c r="CP407" s="63">
        <f t="shared" si="54"/>
        <v>22</v>
      </c>
      <c r="CQ407" s="64">
        <f t="shared" si="55"/>
        <v>122</v>
      </c>
    </row>
    <row r="408" spans="1:95" x14ac:dyDescent="0.25">
      <c r="A408" s="1">
        <v>41841.318483796298</v>
      </c>
      <c r="B408" t="s">
        <v>293</v>
      </c>
      <c r="C408" t="s">
        <v>293</v>
      </c>
      <c r="D408" t="s">
        <v>73</v>
      </c>
      <c r="E408" t="s">
        <v>294</v>
      </c>
      <c r="F408" t="s">
        <v>115</v>
      </c>
      <c r="G408" s="29">
        <f>(SUM(R408:AF408)-'רשימות עזר'!$C$8)/'רשימות עזר'!$D$8</f>
        <v>3.0066666666666668</v>
      </c>
      <c r="H408" s="37">
        <f>(SUM(AG408+AI408+AK408+AN408+AP408+AR408+AU408+AW408+BB408+BD408+BF408+BI408+BK408+BM408+BP408+BR408+BT408+BW408+BY408+CA408+CD408+CF408+CH408)-'רשימות עזר'!$C$2)/'רשימות עזר'!$D$2</f>
        <v>-0.65306122448979542</v>
      </c>
      <c r="I408" s="38">
        <f>($CM408-'רשימות עזר'!$C$3)/('רשימות עזר'!$D$3)</f>
        <v>0.18730158730158727</v>
      </c>
      <c r="J408" s="39">
        <f>($CN408-'רשימות עזר'!$C$4)/('רשימות עזר'!$D$4)</f>
        <v>-0.92031872509960189</v>
      </c>
      <c r="K408" s="40">
        <f>($CO408-'רשימות עזר'!$C$5)/('רשימות עזר'!$D$5)</f>
        <v>0.57482993197278898</v>
      </c>
      <c r="L408" s="41">
        <f>($CP408-'רשימות עזר'!$C$6)/('רשימות עזר'!$D$6)</f>
        <v>0.84751773049645418</v>
      </c>
      <c r="M408" s="42">
        <f>(CQ408-'רשימות עזר'!$C$7)/('רשימות עזר'!$D$7)</f>
        <v>-0.17932752179327494</v>
      </c>
      <c r="N408" s="73">
        <f t="shared" si="48"/>
        <v>1.4136695724366959</v>
      </c>
      <c r="O408">
        <v>1</v>
      </c>
      <c r="P408">
        <v>5</v>
      </c>
      <c r="Q408" t="s">
        <v>64</v>
      </c>
      <c r="R408" s="4">
        <v>5</v>
      </c>
      <c r="S408" s="4">
        <v>5</v>
      </c>
      <c r="T408" s="4">
        <v>6</v>
      </c>
      <c r="U408" s="4">
        <v>5</v>
      </c>
      <c r="V408" s="4">
        <v>5</v>
      </c>
      <c r="W408" s="4">
        <v>5</v>
      </c>
      <c r="X408" s="4">
        <v>8</v>
      </c>
      <c r="Y408" s="4">
        <v>8</v>
      </c>
      <c r="Z408" s="4">
        <v>8</v>
      </c>
      <c r="AA408" s="4">
        <v>5</v>
      </c>
      <c r="AB408" s="4">
        <v>4</v>
      </c>
      <c r="AC408" s="4">
        <v>5</v>
      </c>
      <c r="AD408" s="4">
        <v>5</v>
      </c>
      <c r="AE408" s="4">
        <v>8</v>
      </c>
      <c r="AF408" s="4">
        <v>6</v>
      </c>
      <c r="AG408" s="6">
        <v>2</v>
      </c>
      <c r="AH408" s="12">
        <v>3</v>
      </c>
      <c r="AI408" s="6">
        <v>2</v>
      </c>
      <c r="AJ408" s="10">
        <v>2</v>
      </c>
      <c r="AK408" s="6">
        <v>2</v>
      </c>
      <c r="AL408" s="8">
        <v>2</v>
      </c>
      <c r="AM408" s="14">
        <v>4</v>
      </c>
      <c r="AN408" s="6">
        <v>1</v>
      </c>
      <c r="AO408" s="12">
        <v>2</v>
      </c>
      <c r="AP408" s="6">
        <v>2</v>
      </c>
      <c r="AQ408" s="10">
        <v>1</v>
      </c>
      <c r="AR408" s="6">
        <v>1</v>
      </c>
      <c r="AS408" s="8">
        <v>2</v>
      </c>
      <c r="AT408" s="14">
        <v>1</v>
      </c>
      <c r="AU408" s="6">
        <v>2</v>
      </c>
      <c r="AV408" s="12">
        <v>4</v>
      </c>
      <c r="AW408" s="6">
        <v>2</v>
      </c>
      <c r="AX408" s="10">
        <v>1</v>
      </c>
      <c r="AY408" s="6">
        <v>1</v>
      </c>
      <c r="AZ408" s="8">
        <v>1</v>
      </c>
      <c r="BA408" s="14">
        <v>2</v>
      </c>
      <c r="BB408" s="6">
        <v>2</v>
      </c>
      <c r="BC408" s="12">
        <v>4</v>
      </c>
      <c r="BD408" s="6">
        <v>1</v>
      </c>
      <c r="BE408" s="10">
        <v>1</v>
      </c>
      <c r="BF408" s="6">
        <v>4</v>
      </c>
      <c r="BG408" s="8">
        <v>2</v>
      </c>
      <c r="BH408" s="14">
        <v>4</v>
      </c>
      <c r="BI408" s="6">
        <v>1</v>
      </c>
      <c r="BJ408" s="12">
        <v>4</v>
      </c>
      <c r="BK408" s="6">
        <v>3</v>
      </c>
      <c r="BL408" s="10">
        <v>1</v>
      </c>
      <c r="BM408" s="6">
        <v>1</v>
      </c>
      <c r="BN408" s="8">
        <v>2</v>
      </c>
      <c r="BO408" s="14">
        <v>4</v>
      </c>
      <c r="BP408" s="6">
        <v>1</v>
      </c>
      <c r="BQ408" s="12">
        <v>2</v>
      </c>
      <c r="BR408" s="6">
        <v>2</v>
      </c>
      <c r="BS408" s="10">
        <v>2</v>
      </c>
      <c r="BT408" s="6">
        <v>2</v>
      </c>
      <c r="BU408" s="8">
        <v>2</v>
      </c>
      <c r="BV408" s="14">
        <v>3</v>
      </c>
      <c r="BW408" s="6">
        <v>1</v>
      </c>
      <c r="BX408" s="12">
        <v>2</v>
      </c>
      <c r="BY408" s="6">
        <v>2</v>
      </c>
      <c r="BZ408" s="10">
        <v>1</v>
      </c>
      <c r="CA408" s="6">
        <v>2</v>
      </c>
      <c r="CB408" s="8">
        <v>3</v>
      </c>
      <c r="CC408" s="14">
        <v>3</v>
      </c>
      <c r="CD408" s="6">
        <v>2</v>
      </c>
      <c r="CE408" s="12">
        <v>2</v>
      </c>
      <c r="CF408" s="6">
        <v>2</v>
      </c>
      <c r="CG408" s="10">
        <v>3</v>
      </c>
      <c r="CH408" s="6">
        <v>1</v>
      </c>
      <c r="CI408" s="8">
        <v>2</v>
      </c>
      <c r="CJ408" s="14">
        <v>4</v>
      </c>
      <c r="CK408" s="58">
        <f t="shared" si="49"/>
        <v>88</v>
      </c>
      <c r="CL408" s="59">
        <f t="shared" si="50"/>
        <v>41</v>
      </c>
      <c r="CM408" s="60">
        <f t="shared" si="51"/>
        <v>23</v>
      </c>
      <c r="CN408" s="61">
        <f t="shared" si="52"/>
        <v>12</v>
      </c>
      <c r="CO408" s="62">
        <f t="shared" si="53"/>
        <v>16</v>
      </c>
      <c r="CP408" s="63">
        <f t="shared" si="54"/>
        <v>25</v>
      </c>
      <c r="CQ408" s="64">
        <f t="shared" si="55"/>
        <v>118</v>
      </c>
    </row>
    <row r="409" spans="1:95" x14ac:dyDescent="0.25">
      <c r="A409" s="1">
        <v>41842.272499999999</v>
      </c>
      <c r="B409" t="s">
        <v>295</v>
      </c>
      <c r="C409" t="s">
        <v>295</v>
      </c>
      <c r="D409" t="s">
        <v>73</v>
      </c>
      <c r="E409" t="s">
        <v>296</v>
      </c>
      <c r="F409" t="s">
        <v>115</v>
      </c>
      <c r="G409" s="29">
        <f>(SUM(R409:AF409)-'רשימות עזר'!$C$8)/'רשימות עזר'!$D$8</f>
        <v>-0.32666666666666655</v>
      </c>
      <c r="H409" s="37">
        <f>(SUM(AG409+AI409+AK409+AN409+AP409+AR409+AU409+AW409+BB409+BD409+BF409+BI409+BK409+BM409+BP409+BR409+BT409+BW409+BY409+CA409+CD409+CF409+CH409)-'רשימות עזר'!$C$2)/'רשימות עזר'!$D$2</f>
        <v>-0.79883381924198205</v>
      </c>
      <c r="I409" s="38">
        <f>($CM409-'רשימות עזר'!$C$3)/('רשימות עזר'!$D$3)</f>
        <v>0.18730158730158727</v>
      </c>
      <c r="J409" s="39">
        <f>($CN409-'רשימות עזר'!$C$4)/('רשימות עזר'!$D$4)</f>
        <v>-1.318725099601594</v>
      </c>
      <c r="K409" s="40">
        <f>($CO409-'רשימות עזר'!$C$5)/('רשימות עזר'!$D$5)</f>
        <v>-0.44557823129251717</v>
      </c>
      <c r="L409" s="41">
        <f>($CP409-'רשימות עזר'!$C$6)/('רשימות עזר'!$D$6)</f>
        <v>0.49290780141843993</v>
      </c>
      <c r="M409" s="42">
        <f>(CQ409-'רשימות עזר'!$C$7)/('רשימות עזר'!$D$7)</f>
        <v>-0.80199252801992504</v>
      </c>
      <c r="N409" s="73">
        <f t="shared" si="48"/>
        <v>-0.5643295973432958</v>
      </c>
      <c r="O409">
        <v>2</v>
      </c>
      <c r="P409">
        <v>7</v>
      </c>
      <c r="Q409" t="b">
        <v>0</v>
      </c>
      <c r="R409" s="4">
        <v>7</v>
      </c>
      <c r="S409" s="4">
        <v>1</v>
      </c>
      <c r="T409" s="4">
        <v>3</v>
      </c>
      <c r="U409" s="4">
        <v>3</v>
      </c>
      <c r="V409" s="4">
        <v>2</v>
      </c>
      <c r="W409" s="4">
        <v>3</v>
      </c>
      <c r="X409" s="4">
        <v>1</v>
      </c>
      <c r="Y409" s="4">
        <v>1</v>
      </c>
      <c r="Z409" s="4">
        <v>4</v>
      </c>
      <c r="AA409" s="4">
        <v>1</v>
      </c>
      <c r="AB409" s="4">
        <v>1</v>
      </c>
      <c r="AC409" s="4">
        <v>4</v>
      </c>
      <c r="AD409" s="4">
        <v>1</v>
      </c>
      <c r="AE409" s="4">
        <v>2</v>
      </c>
      <c r="AF409" s="4">
        <v>4</v>
      </c>
      <c r="AG409" s="6">
        <v>3</v>
      </c>
      <c r="AH409" s="12">
        <v>3</v>
      </c>
      <c r="AI409" s="6">
        <v>1</v>
      </c>
      <c r="AJ409" s="10">
        <v>1</v>
      </c>
      <c r="AK409" s="6">
        <v>2</v>
      </c>
      <c r="AL409" s="8">
        <v>2</v>
      </c>
      <c r="AM409" s="14">
        <v>3</v>
      </c>
      <c r="AN409" s="6">
        <v>1</v>
      </c>
      <c r="AO409" s="12">
        <v>2</v>
      </c>
      <c r="AP409" s="6">
        <v>3</v>
      </c>
      <c r="AQ409" s="10">
        <v>1</v>
      </c>
      <c r="AR409" s="6">
        <v>1</v>
      </c>
      <c r="AS409" s="8">
        <v>2</v>
      </c>
      <c r="AT409" s="14">
        <v>2</v>
      </c>
      <c r="AU409" s="6">
        <v>2</v>
      </c>
      <c r="AV409" s="12">
        <v>3</v>
      </c>
      <c r="AW409" s="6">
        <v>3</v>
      </c>
      <c r="AX409" s="10">
        <v>1</v>
      </c>
      <c r="AY409" s="6">
        <v>2</v>
      </c>
      <c r="AZ409" s="8">
        <v>1</v>
      </c>
      <c r="BA409" s="14">
        <v>3</v>
      </c>
      <c r="BB409" s="6">
        <v>2</v>
      </c>
      <c r="BC409" s="12">
        <v>4</v>
      </c>
      <c r="BD409" s="6">
        <v>1</v>
      </c>
      <c r="BE409" s="10">
        <v>1</v>
      </c>
      <c r="BF409" s="6">
        <v>1</v>
      </c>
      <c r="BG409" s="8">
        <v>2</v>
      </c>
      <c r="BH409" s="14">
        <v>4</v>
      </c>
      <c r="BI409" s="6">
        <v>1</v>
      </c>
      <c r="BJ409" s="12">
        <v>4</v>
      </c>
      <c r="BK409" s="6">
        <v>3</v>
      </c>
      <c r="BL409" s="10">
        <v>1</v>
      </c>
      <c r="BM409" s="6">
        <v>1</v>
      </c>
      <c r="BN409" s="8">
        <v>1</v>
      </c>
      <c r="BO409" s="14">
        <v>4</v>
      </c>
      <c r="BP409" s="6">
        <v>1</v>
      </c>
      <c r="BQ409" s="12">
        <v>4</v>
      </c>
      <c r="BR409" s="6">
        <v>2</v>
      </c>
      <c r="BS409" s="10">
        <v>2</v>
      </c>
      <c r="BT409" s="6">
        <v>3</v>
      </c>
      <c r="BU409" s="8">
        <v>1</v>
      </c>
      <c r="BV409" s="14">
        <v>2</v>
      </c>
      <c r="BW409" s="6">
        <v>1</v>
      </c>
      <c r="BX409" s="12">
        <v>1</v>
      </c>
      <c r="BY409" s="6">
        <v>1</v>
      </c>
      <c r="BZ409" s="10">
        <v>1</v>
      </c>
      <c r="CA409" s="6">
        <v>1</v>
      </c>
      <c r="CB409" s="8">
        <v>3</v>
      </c>
      <c r="CC409" s="14">
        <v>2</v>
      </c>
      <c r="CD409" s="6">
        <v>3</v>
      </c>
      <c r="CE409" s="12">
        <v>2</v>
      </c>
      <c r="CF409" s="6">
        <v>2</v>
      </c>
      <c r="CG409" s="10">
        <v>3</v>
      </c>
      <c r="CH409" s="6">
        <v>1</v>
      </c>
      <c r="CI409" s="8">
        <v>1</v>
      </c>
      <c r="CJ409" s="14">
        <v>4</v>
      </c>
      <c r="CK409" s="58">
        <f t="shared" si="49"/>
        <v>38</v>
      </c>
      <c r="CL409" s="59">
        <f t="shared" si="50"/>
        <v>40</v>
      </c>
      <c r="CM409" s="60">
        <f t="shared" si="51"/>
        <v>23</v>
      </c>
      <c r="CN409" s="61">
        <f t="shared" si="52"/>
        <v>11</v>
      </c>
      <c r="CO409" s="62">
        <f t="shared" si="53"/>
        <v>13</v>
      </c>
      <c r="CP409" s="63">
        <f t="shared" si="54"/>
        <v>24</v>
      </c>
      <c r="CQ409" s="64">
        <f t="shared" si="55"/>
        <v>113</v>
      </c>
    </row>
    <row r="410" spans="1:95" x14ac:dyDescent="0.25">
      <c r="A410" s="1">
        <v>41843.23982638889</v>
      </c>
      <c r="B410" t="s">
        <v>297</v>
      </c>
      <c r="C410" t="s">
        <v>297</v>
      </c>
      <c r="D410" t="s">
        <v>73</v>
      </c>
      <c r="E410" t="s">
        <v>298</v>
      </c>
      <c r="F410" t="s">
        <v>115</v>
      </c>
      <c r="G410" s="29">
        <f>(SUM(R410:AF410)-'רשימות עזר'!$C$8)/'רשימות עזר'!$D$8</f>
        <v>0.20666666666666675</v>
      </c>
      <c r="H410" s="37">
        <f>(SUM(AG410+AI410+AK410+AN410+AP410+AR410+AU410+AW410+BB410+BD410+BF410+BI410+BK410+BM410+BP410+BR410+BT410+BW410+BY410+CA410+CD410+CF410+CH410)-'רשימות עזר'!$C$2)/'רשימות עזר'!$D$2</f>
        <v>-1.3819241982507284</v>
      </c>
      <c r="I410" s="38">
        <f>($CM410-'רשימות עזר'!$C$3)/('רשימות עזר'!$D$3)</f>
        <v>2.7269841269841271</v>
      </c>
      <c r="J410" s="39">
        <f>($CN410-'רשימות עזר'!$C$4)/('רשימות עזר'!$D$4)</f>
        <v>-2.5139442231075702</v>
      </c>
      <c r="K410" s="40">
        <f>($CO410-'רשימות עזר'!$C$5)/('רשימות עזר'!$D$5)</f>
        <v>-1.1258503401360547</v>
      </c>
      <c r="L410" s="41">
        <f>($CP410-'רשימות עזר'!$C$6)/('רשימות עזר'!$D$6)</f>
        <v>2.6205673758865253</v>
      </c>
      <c r="M410" s="42">
        <f>(CQ410-'רשימות עזר'!$C$7)/('רשימות עזר'!$D$7)</f>
        <v>-0.30386052303860495</v>
      </c>
      <c r="N410" s="73">
        <f t="shared" si="48"/>
        <v>-4.8596928185969099E-2</v>
      </c>
      <c r="O410">
        <v>4</v>
      </c>
      <c r="P410">
        <v>4</v>
      </c>
      <c r="Q410" t="b">
        <v>0</v>
      </c>
      <c r="R410" s="4">
        <v>5</v>
      </c>
      <c r="S410" s="4">
        <v>1</v>
      </c>
      <c r="T410" s="4">
        <v>1</v>
      </c>
      <c r="U410" s="4">
        <v>1</v>
      </c>
      <c r="V410" s="4">
        <v>8</v>
      </c>
      <c r="W410" s="4">
        <v>6</v>
      </c>
      <c r="X410" s="4">
        <v>1</v>
      </c>
      <c r="Y410" s="4">
        <v>4</v>
      </c>
      <c r="Z410" s="4">
        <v>4</v>
      </c>
      <c r="AA410" s="4">
        <v>5</v>
      </c>
      <c r="AB410" s="4">
        <v>1</v>
      </c>
      <c r="AC410" s="4">
        <v>4</v>
      </c>
      <c r="AD410" s="4">
        <v>1</v>
      </c>
      <c r="AE410" s="4">
        <v>2</v>
      </c>
      <c r="AF410" s="4">
        <v>2</v>
      </c>
      <c r="AG410" s="6">
        <v>3</v>
      </c>
      <c r="AH410" s="12">
        <v>4</v>
      </c>
      <c r="AI410" s="6">
        <v>1</v>
      </c>
      <c r="AJ410" s="10">
        <v>1</v>
      </c>
      <c r="AK410" s="6">
        <v>3</v>
      </c>
      <c r="AL410" s="8">
        <v>1</v>
      </c>
      <c r="AM410" s="14">
        <v>4</v>
      </c>
      <c r="AN410" s="6">
        <v>1</v>
      </c>
      <c r="AO410" s="12">
        <v>4</v>
      </c>
      <c r="AP410" s="6">
        <v>1</v>
      </c>
      <c r="AQ410" s="10">
        <v>1</v>
      </c>
      <c r="AR410" s="6">
        <v>1</v>
      </c>
      <c r="AS410" s="8">
        <v>1</v>
      </c>
      <c r="AT410" s="14">
        <v>3</v>
      </c>
      <c r="AU410" s="6">
        <v>1</v>
      </c>
      <c r="AV410" s="12">
        <v>4</v>
      </c>
      <c r="AW410" s="6">
        <v>2</v>
      </c>
      <c r="AX410" s="10">
        <v>1</v>
      </c>
      <c r="AY410" s="6">
        <v>1</v>
      </c>
      <c r="AZ410" s="8">
        <v>1</v>
      </c>
      <c r="BA410" s="14">
        <v>4</v>
      </c>
      <c r="BB410" s="6">
        <v>1</v>
      </c>
      <c r="BC410" s="12">
        <v>4</v>
      </c>
      <c r="BD410" s="6">
        <v>1</v>
      </c>
      <c r="BE410" s="10">
        <v>1</v>
      </c>
      <c r="BF410" s="6">
        <v>1</v>
      </c>
      <c r="BG410" s="8">
        <v>1</v>
      </c>
      <c r="BH410" s="14">
        <v>4</v>
      </c>
      <c r="BI410" s="6">
        <v>1</v>
      </c>
      <c r="BJ410" s="12">
        <v>4</v>
      </c>
      <c r="BK410" s="6">
        <v>3</v>
      </c>
      <c r="BL410" s="10">
        <v>1</v>
      </c>
      <c r="BM410" s="6">
        <v>1</v>
      </c>
      <c r="BN410" s="8">
        <v>4</v>
      </c>
      <c r="BO410" s="14">
        <v>4</v>
      </c>
      <c r="BP410" s="6">
        <v>1</v>
      </c>
      <c r="BQ410" s="12">
        <v>4</v>
      </c>
      <c r="BR410" s="6">
        <v>2</v>
      </c>
      <c r="BS410" s="10">
        <v>1</v>
      </c>
      <c r="BT410" s="6">
        <v>1</v>
      </c>
      <c r="BU410" s="8">
        <v>1</v>
      </c>
      <c r="BV410" s="14">
        <v>3</v>
      </c>
      <c r="BW410" s="6">
        <v>3</v>
      </c>
      <c r="BX410" s="12">
        <v>3</v>
      </c>
      <c r="BY410" s="6">
        <v>3</v>
      </c>
      <c r="BZ410" s="10">
        <v>1</v>
      </c>
      <c r="CA410" s="6">
        <v>1</v>
      </c>
      <c r="CB410" s="8">
        <v>1</v>
      </c>
      <c r="CC410" s="14">
        <v>4</v>
      </c>
      <c r="CD410" s="6">
        <v>2</v>
      </c>
      <c r="CE410" s="12">
        <v>4</v>
      </c>
      <c r="CF410" s="6">
        <v>1</v>
      </c>
      <c r="CG410" s="10">
        <v>1</v>
      </c>
      <c r="CH410" s="6">
        <v>1</v>
      </c>
      <c r="CI410" s="8">
        <v>1</v>
      </c>
      <c r="CJ410" s="14">
        <v>4</v>
      </c>
      <c r="CK410" s="58">
        <f t="shared" si="49"/>
        <v>46</v>
      </c>
      <c r="CL410" s="59">
        <f t="shared" si="50"/>
        <v>36</v>
      </c>
      <c r="CM410" s="60">
        <f t="shared" si="51"/>
        <v>31</v>
      </c>
      <c r="CN410" s="61">
        <f t="shared" si="52"/>
        <v>8</v>
      </c>
      <c r="CO410" s="62">
        <f t="shared" si="53"/>
        <v>11</v>
      </c>
      <c r="CP410" s="63">
        <f t="shared" si="54"/>
        <v>30</v>
      </c>
      <c r="CQ410" s="64">
        <f t="shared" si="55"/>
        <v>117</v>
      </c>
    </row>
    <row r="411" spans="1:95" x14ac:dyDescent="0.25">
      <c r="A411" s="1">
        <v>41844.256516203706</v>
      </c>
      <c r="B411" t="s">
        <v>299</v>
      </c>
      <c r="C411" t="s">
        <v>299</v>
      </c>
      <c r="D411" t="s">
        <v>73</v>
      </c>
      <c r="E411" t="s">
        <v>300</v>
      </c>
      <c r="F411" t="s">
        <v>115</v>
      </c>
      <c r="G411" s="29">
        <f>(SUM(R411:AF411)-'רשימות עזר'!$C$8)/'רשימות עזר'!$D$8</f>
        <v>2.8066666666666666</v>
      </c>
      <c r="H411" s="37">
        <f>(SUM(AG411+AI411+AK411+AN411+AP411+AR411+AU411+AW411+BB411+BD411+BF411+BI411+BK411+BM411+BP411+BR411+BT411+BW411+BY411+CA411+CD411+CF411+CH411)-'רשימות עזר'!$C$2)/'רשימות עזר'!$D$2</f>
        <v>-1.5276967930029148</v>
      </c>
      <c r="I411" s="38">
        <f>($CM411-'רשימות עזר'!$C$3)/('רשימות עזר'!$D$3)</f>
        <v>3.0444444444444443</v>
      </c>
      <c r="J411" s="39">
        <f>($CN411-'רשימות עזר'!$C$4)/('רשימות עזר'!$D$4)</f>
        <v>-2.5139442231075702</v>
      </c>
      <c r="K411" s="40">
        <f>($CO411-'רשימות עזר'!$C$5)/('רשימות עזר'!$D$5)</f>
        <v>-1.806122448979592</v>
      </c>
      <c r="L411" s="41">
        <f>($CP411-'רשימות עזר'!$C$6)/('רשימות עזר'!$D$6)</f>
        <v>1.9113475177304968</v>
      </c>
      <c r="M411" s="42">
        <f>(CQ411-'רשימות עזר'!$C$7)/('רשימות עזר'!$D$7)</f>
        <v>-0.80199252801992504</v>
      </c>
      <c r="N411" s="73">
        <f t="shared" si="48"/>
        <v>1.0023370693233709</v>
      </c>
      <c r="O411">
        <v>1</v>
      </c>
      <c r="P411">
        <v>5</v>
      </c>
      <c r="Q411" t="s">
        <v>64</v>
      </c>
      <c r="R411" s="4">
        <v>5</v>
      </c>
      <c r="S411" s="4">
        <v>5</v>
      </c>
      <c r="T411" s="4">
        <v>7</v>
      </c>
      <c r="U411" s="4">
        <v>5</v>
      </c>
      <c r="V411" s="4">
        <v>5</v>
      </c>
      <c r="W411" s="4">
        <v>6</v>
      </c>
      <c r="X411" s="4">
        <v>5</v>
      </c>
      <c r="Y411" s="4">
        <v>6</v>
      </c>
      <c r="Z411" s="4">
        <v>5</v>
      </c>
      <c r="AA411" s="4">
        <v>6</v>
      </c>
      <c r="AB411" s="4">
        <v>6</v>
      </c>
      <c r="AC411" s="4">
        <v>7</v>
      </c>
      <c r="AD411" s="4">
        <v>5</v>
      </c>
      <c r="AE411" s="4">
        <v>4</v>
      </c>
      <c r="AF411" s="4">
        <v>8</v>
      </c>
      <c r="AG411" s="6">
        <v>4</v>
      </c>
      <c r="AH411" s="12">
        <v>4</v>
      </c>
      <c r="AI411" s="6">
        <v>1</v>
      </c>
      <c r="AJ411" s="10">
        <v>1</v>
      </c>
      <c r="AK411" s="6">
        <v>2</v>
      </c>
      <c r="AL411" s="8">
        <v>1</v>
      </c>
      <c r="AM411" s="14">
        <v>4</v>
      </c>
      <c r="AN411" s="6">
        <v>1</v>
      </c>
      <c r="AO411" s="12">
        <v>4</v>
      </c>
      <c r="AP411" s="6">
        <v>1</v>
      </c>
      <c r="AQ411" s="10">
        <v>1</v>
      </c>
      <c r="AR411" s="6">
        <v>2</v>
      </c>
      <c r="AS411" s="8">
        <v>1</v>
      </c>
      <c r="AT411" s="14">
        <v>2</v>
      </c>
      <c r="AU411" s="6">
        <v>1</v>
      </c>
      <c r="AV411" s="12">
        <v>4</v>
      </c>
      <c r="AW411" s="6">
        <v>1</v>
      </c>
      <c r="AX411" s="10">
        <v>1</v>
      </c>
      <c r="AY411" s="6">
        <v>1</v>
      </c>
      <c r="AZ411" s="8">
        <v>1</v>
      </c>
      <c r="BA411" s="14">
        <v>4</v>
      </c>
      <c r="BB411" s="6">
        <v>1</v>
      </c>
      <c r="BC411" s="12">
        <v>4</v>
      </c>
      <c r="BD411" s="6">
        <v>1</v>
      </c>
      <c r="BE411" s="10">
        <v>1</v>
      </c>
      <c r="BF411" s="6">
        <v>1</v>
      </c>
      <c r="BG411" s="8">
        <v>1</v>
      </c>
      <c r="BH411" s="14">
        <v>4</v>
      </c>
      <c r="BI411" s="6">
        <v>1</v>
      </c>
      <c r="BJ411" s="12">
        <v>4</v>
      </c>
      <c r="BK411" s="6">
        <v>4</v>
      </c>
      <c r="BL411" s="10">
        <v>1</v>
      </c>
      <c r="BM411" s="6">
        <v>1</v>
      </c>
      <c r="BN411" s="8">
        <v>2</v>
      </c>
      <c r="BO411" s="14">
        <v>4</v>
      </c>
      <c r="BP411" s="6">
        <v>4</v>
      </c>
      <c r="BQ411" s="12">
        <v>4</v>
      </c>
      <c r="BR411" s="6">
        <v>1</v>
      </c>
      <c r="BS411" s="10">
        <v>1</v>
      </c>
      <c r="BT411" s="6">
        <v>1</v>
      </c>
      <c r="BU411" s="8">
        <v>1</v>
      </c>
      <c r="BV411" s="14">
        <v>2</v>
      </c>
      <c r="BW411" s="6">
        <v>1</v>
      </c>
      <c r="BX411" s="12">
        <v>4</v>
      </c>
      <c r="BY411" s="6">
        <v>2</v>
      </c>
      <c r="BZ411" s="10">
        <v>1</v>
      </c>
      <c r="CA411" s="6">
        <v>1</v>
      </c>
      <c r="CB411" s="8">
        <v>1</v>
      </c>
      <c r="CC411" s="14">
        <v>4</v>
      </c>
      <c r="CD411" s="6">
        <v>1</v>
      </c>
      <c r="CE411" s="12">
        <v>4</v>
      </c>
      <c r="CF411" s="6">
        <v>1</v>
      </c>
      <c r="CG411" s="10">
        <v>1</v>
      </c>
      <c r="CH411" s="6">
        <v>1</v>
      </c>
      <c r="CI411" s="8">
        <v>1</v>
      </c>
      <c r="CJ411" s="14">
        <v>4</v>
      </c>
      <c r="CK411" s="58">
        <f t="shared" si="49"/>
        <v>85</v>
      </c>
      <c r="CL411" s="59">
        <f t="shared" si="50"/>
        <v>35</v>
      </c>
      <c r="CM411" s="60">
        <f t="shared" si="51"/>
        <v>32</v>
      </c>
      <c r="CN411" s="61">
        <f t="shared" si="52"/>
        <v>8</v>
      </c>
      <c r="CO411" s="62">
        <f t="shared" si="53"/>
        <v>9</v>
      </c>
      <c r="CP411" s="63">
        <f t="shared" si="54"/>
        <v>28</v>
      </c>
      <c r="CQ411" s="64">
        <f t="shared" si="55"/>
        <v>113</v>
      </c>
    </row>
    <row r="412" spans="1:95" x14ac:dyDescent="0.25">
      <c r="A412" s="1">
        <v>41844.284120370372</v>
      </c>
      <c r="B412" t="s">
        <v>301</v>
      </c>
      <c r="C412" t="s">
        <v>301</v>
      </c>
      <c r="D412" t="s">
        <v>73</v>
      </c>
      <c r="E412" t="s">
        <v>300</v>
      </c>
      <c r="F412" t="s">
        <v>115</v>
      </c>
      <c r="G412" s="29">
        <f>(SUM(R412:AF412)-'רשימות עזר'!$C$8)/'רשימות עזר'!$D$8</f>
        <v>0.80666666666666675</v>
      </c>
      <c r="H412" s="37">
        <f>(SUM(AG412+AI412+AK412+AN412+AP412+AR412+AU412+AW412+BB412+BD412+BF412+BI412+BK412+BM412+BP412+BR412+BT412+BW412+BY412+CA412+CD412+CF412+CH412)-'רשימות עזר'!$C$2)/'רשימות עזר'!$D$2</f>
        <v>-1.6734693877551015</v>
      </c>
      <c r="I412" s="38">
        <f>($CM412-'רשימות עזר'!$C$3)/('רשימות עזר'!$D$3)</f>
        <v>3.0444444444444443</v>
      </c>
      <c r="J412" s="39">
        <f>($CN412-'רשימות עזר'!$C$4)/('רשימות עזר'!$D$4)</f>
        <v>-2.115537848605578</v>
      </c>
      <c r="K412" s="40">
        <f>($CO412-'רשימות עזר'!$C$5)/('רשימות עזר'!$D$5)</f>
        <v>-2.1462585034013606</v>
      </c>
      <c r="L412" s="41">
        <f>($CP412-'רשימות עזר'!$C$6)/('רשימות עזר'!$D$6)</f>
        <v>1.5567375886524826</v>
      </c>
      <c r="M412" s="42">
        <f>(CQ412-'רשימות עזר'!$C$7)/('רשימות עזר'!$D$7)</f>
        <v>-1.0510585305105851</v>
      </c>
      <c r="N412" s="73">
        <f t="shared" si="48"/>
        <v>-0.12219593192195916</v>
      </c>
      <c r="O412">
        <v>3</v>
      </c>
      <c r="P412">
        <v>4</v>
      </c>
      <c r="Q412" t="b">
        <v>0</v>
      </c>
      <c r="R412" s="4">
        <v>3</v>
      </c>
      <c r="S412" s="4">
        <v>5</v>
      </c>
      <c r="T412" s="4">
        <v>3</v>
      </c>
      <c r="U412" s="4">
        <v>2</v>
      </c>
      <c r="V412" s="4">
        <v>2</v>
      </c>
      <c r="W412" s="4">
        <v>6</v>
      </c>
      <c r="X412" s="4">
        <v>3</v>
      </c>
      <c r="Y412" s="4">
        <v>3</v>
      </c>
      <c r="Z412" s="4">
        <v>5</v>
      </c>
      <c r="AA412" s="4">
        <v>2</v>
      </c>
      <c r="AB412" s="4">
        <v>3</v>
      </c>
      <c r="AC412" s="4">
        <v>4</v>
      </c>
      <c r="AD412" s="4">
        <v>3</v>
      </c>
      <c r="AE412" s="4">
        <v>3</v>
      </c>
      <c r="AF412" s="4">
        <v>8</v>
      </c>
      <c r="AG412" s="6">
        <v>3</v>
      </c>
      <c r="AH412" s="12">
        <v>4</v>
      </c>
      <c r="AI412" s="6">
        <v>1</v>
      </c>
      <c r="AJ412" s="10">
        <v>1</v>
      </c>
      <c r="AK412" s="6">
        <v>2</v>
      </c>
      <c r="AL412" s="8">
        <v>1</v>
      </c>
      <c r="AM412" s="14">
        <v>4</v>
      </c>
      <c r="AN412" s="6">
        <v>1</v>
      </c>
      <c r="AO412" s="12">
        <v>4</v>
      </c>
      <c r="AP412" s="6">
        <v>1</v>
      </c>
      <c r="AQ412" s="10">
        <v>1</v>
      </c>
      <c r="AR412" s="6">
        <v>2</v>
      </c>
      <c r="AS412" s="8">
        <v>1</v>
      </c>
      <c r="AT412" s="14">
        <v>2</v>
      </c>
      <c r="AU412" s="6">
        <v>1</v>
      </c>
      <c r="AV412" s="12">
        <v>4</v>
      </c>
      <c r="AW412" s="6">
        <v>1</v>
      </c>
      <c r="AX412" s="10">
        <v>1</v>
      </c>
      <c r="AY412" s="6">
        <v>1</v>
      </c>
      <c r="AZ412" s="8">
        <v>1</v>
      </c>
      <c r="BA412" s="14">
        <v>4</v>
      </c>
      <c r="BB412" s="6">
        <v>1</v>
      </c>
      <c r="BC412" s="12">
        <v>4</v>
      </c>
      <c r="BD412" s="6">
        <v>1</v>
      </c>
      <c r="BE412" s="10">
        <v>1</v>
      </c>
      <c r="BF412" s="6">
        <v>1</v>
      </c>
      <c r="BG412" s="8">
        <v>1</v>
      </c>
      <c r="BH412" s="14">
        <v>4</v>
      </c>
      <c r="BI412" s="6">
        <v>1</v>
      </c>
      <c r="BJ412" s="12">
        <v>4</v>
      </c>
      <c r="BK412" s="6">
        <v>1</v>
      </c>
      <c r="BL412" s="10">
        <v>1</v>
      </c>
      <c r="BM412" s="6">
        <v>1</v>
      </c>
      <c r="BN412" s="8">
        <v>1</v>
      </c>
      <c r="BO412" s="14">
        <v>4</v>
      </c>
      <c r="BP412" s="6">
        <v>4</v>
      </c>
      <c r="BQ412" s="12">
        <v>4</v>
      </c>
      <c r="BR412" s="6">
        <v>1</v>
      </c>
      <c r="BS412" s="10">
        <v>1</v>
      </c>
      <c r="BT412" s="6">
        <v>1</v>
      </c>
      <c r="BU412" s="8">
        <v>1</v>
      </c>
      <c r="BV412" s="14">
        <v>2</v>
      </c>
      <c r="BW412" s="6">
        <v>4</v>
      </c>
      <c r="BX412" s="12">
        <v>4</v>
      </c>
      <c r="BY412" s="6">
        <v>2</v>
      </c>
      <c r="BZ412" s="10">
        <v>1</v>
      </c>
      <c r="CA412" s="6">
        <v>1</v>
      </c>
      <c r="CB412" s="8">
        <v>1</v>
      </c>
      <c r="CC412" s="14">
        <v>4</v>
      </c>
      <c r="CD412" s="6">
        <v>1</v>
      </c>
      <c r="CE412" s="12">
        <v>4</v>
      </c>
      <c r="CF412" s="6">
        <v>1</v>
      </c>
      <c r="CG412" s="10">
        <v>2</v>
      </c>
      <c r="CH412" s="6">
        <v>1</v>
      </c>
      <c r="CI412" s="8">
        <v>1</v>
      </c>
      <c r="CJ412" s="14">
        <v>3</v>
      </c>
      <c r="CK412" s="58">
        <f t="shared" si="49"/>
        <v>55</v>
      </c>
      <c r="CL412" s="59">
        <f t="shared" si="50"/>
        <v>34</v>
      </c>
      <c r="CM412" s="60">
        <f t="shared" si="51"/>
        <v>32</v>
      </c>
      <c r="CN412" s="61">
        <f t="shared" si="52"/>
        <v>9</v>
      </c>
      <c r="CO412" s="62">
        <f t="shared" si="53"/>
        <v>8</v>
      </c>
      <c r="CP412" s="63">
        <f t="shared" si="54"/>
        <v>27</v>
      </c>
      <c r="CQ412" s="64">
        <f t="shared" si="55"/>
        <v>111</v>
      </c>
    </row>
    <row r="413" spans="1:95" x14ac:dyDescent="0.25">
      <c r="A413" s="1">
        <v>41856.217766203707</v>
      </c>
      <c r="B413" t="s">
        <v>322</v>
      </c>
      <c r="C413" t="s">
        <v>322</v>
      </c>
      <c r="D413" t="s">
        <v>73</v>
      </c>
      <c r="E413" t="s">
        <v>323</v>
      </c>
      <c r="F413" t="s">
        <v>115</v>
      </c>
      <c r="G413" s="29">
        <f>(SUM(R413:AF413)-'רשימות עזר'!$C$8)/'רשימות עזר'!$D$8</f>
        <v>1.2733333333333334</v>
      </c>
      <c r="H413" s="37">
        <f>(SUM(AG413+AI413+AK413+AN413+AP413+AR413+AU413+AW413+BB413+BD413+BF413+BI413+BK413+BM413+BP413+BR413+BT413+BW413+BY413+CA413+CD413+CF413+CH413)-'רשימות עזר'!$C$2)/'רשימות עזר'!$D$2</f>
        <v>0.950437317784257</v>
      </c>
      <c r="I413" s="38">
        <f>($CM413-'רשימות עזר'!$C$3)/('רשימות עזר'!$D$3)</f>
        <v>-1.0825396825396827</v>
      </c>
      <c r="J413" s="39">
        <f>($CN413-'רשימות עזר'!$C$4)/('רשימות עזר'!$D$4)</f>
        <v>0.27490039840637431</v>
      </c>
      <c r="K413" s="40">
        <f>($CO413-'רשימות עזר'!$C$5)/('רשימות עזר'!$D$5)</f>
        <v>1.2551020408163265</v>
      </c>
      <c r="L413" s="41">
        <f>($CP413-'רשימות עזר'!$C$6)/('רשימות עזר'!$D$6)</f>
        <v>0.13829787234042573</v>
      </c>
      <c r="M413" s="42">
        <f>(CQ413-'רשימות עזר'!$C$7)/('רשימות עזר'!$D$7)</f>
        <v>1.0660024906600252</v>
      </c>
      <c r="N413" s="73">
        <f t="shared" si="48"/>
        <v>1.1696679119966793</v>
      </c>
      <c r="O413">
        <v>1</v>
      </c>
      <c r="P413">
        <v>4</v>
      </c>
      <c r="Q413" t="b">
        <v>0</v>
      </c>
      <c r="R413" s="4">
        <v>4</v>
      </c>
      <c r="S413" s="4">
        <v>3</v>
      </c>
      <c r="T413" s="4">
        <v>4</v>
      </c>
      <c r="U413" s="4">
        <v>7</v>
      </c>
      <c r="V413" s="4">
        <v>6</v>
      </c>
      <c r="W413" s="4">
        <v>1</v>
      </c>
      <c r="X413" s="4">
        <v>5</v>
      </c>
      <c r="Y413" s="4">
        <v>7</v>
      </c>
      <c r="Z413" s="4">
        <v>1</v>
      </c>
      <c r="AA413" s="4">
        <v>5</v>
      </c>
      <c r="AB413" s="4">
        <v>1</v>
      </c>
      <c r="AC413" s="4">
        <v>5</v>
      </c>
      <c r="AD413" s="4">
        <v>3</v>
      </c>
      <c r="AE413" s="4">
        <v>2</v>
      </c>
      <c r="AF413" s="4">
        <v>8</v>
      </c>
      <c r="AG413" s="6">
        <v>3</v>
      </c>
      <c r="AH413" s="12">
        <v>2</v>
      </c>
      <c r="AI413" s="6">
        <v>2</v>
      </c>
      <c r="AJ413" s="10">
        <v>2</v>
      </c>
      <c r="AK413" s="6">
        <v>2</v>
      </c>
      <c r="AL413" s="8">
        <v>2</v>
      </c>
      <c r="AM413" s="14">
        <v>3</v>
      </c>
      <c r="AN413" s="6">
        <v>1</v>
      </c>
      <c r="AO413" s="12">
        <v>2</v>
      </c>
      <c r="AP413" s="6">
        <v>3</v>
      </c>
      <c r="AQ413" s="10">
        <v>1</v>
      </c>
      <c r="AR413" s="6">
        <v>2</v>
      </c>
      <c r="AS413" s="8">
        <v>2</v>
      </c>
      <c r="AT413" s="14">
        <v>2</v>
      </c>
      <c r="AU413" s="6">
        <v>3</v>
      </c>
      <c r="AV413" s="12">
        <v>2</v>
      </c>
      <c r="AW413" s="6">
        <v>4</v>
      </c>
      <c r="AX413" s="10">
        <v>1</v>
      </c>
      <c r="AY413" s="6">
        <v>1</v>
      </c>
      <c r="AZ413" s="8">
        <v>2</v>
      </c>
      <c r="BA413" s="14">
        <v>4</v>
      </c>
      <c r="BB413" s="6">
        <v>3</v>
      </c>
      <c r="BC413" s="12">
        <v>3</v>
      </c>
      <c r="BD413" s="6">
        <v>2</v>
      </c>
      <c r="BE413" s="10">
        <v>2</v>
      </c>
      <c r="BF413" s="6">
        <v>3</v>
      </c>
      <c r="BG413" s="8">
        <v>3</v>
      </c>
      <c r="BH413" s="14">
        <v>3</v>
      </c>
      <c r="BI413" s="6">
        <v>2</v>
      </c>
      <c r="BJ413" s="12">
        <v>3</v>
      </c>
      <c r="BK413" s="6">
        <v>3</v>
      </c>
      <c r="BL413" s="10">
        <v>2</v>
      </c>
      <c r="BM413" s="6">
        <v>1</v>
      </c>
      <c r="BN413" s="8">
        <v>2</v>
      </c>
      <c r="BO413" s="14">
        <v>4</v>
      </c>
      <c r="BP413" s="6">
        <v>2</v>
      </c>
      <c r="BQ413" s="12">
        <v>2</v>
      </c>
      <c r="BR413" s="6">
        <v>2</v>
      </c>
      <c r="BS413" s="10">
        <v>2</v>
      </c>
      <c r="BT413" s="6">
        <v>3</v>
      </c>
      <c r="BU413" s="8">
        <v>2</v>
      </c>
      <c r="BV413" s="14">
        <v>3</v>
      </c>
      <c r="BW413" s="6">
        <v>1</v>
      </c>
      <c r="BX413" s="12">
        <v>2</v>
      </c>
      <c r="BY413" s="6">
        <v>2</v>
      </c>
      <c r="BZ413" s="10">
        <v>2</v>
      </c>
      <c r="CA413" s="6">
        <v>2</v>
      </c>
      <c r="CB413" s="8">
        <v>3</v>
      </c>
      <c r="CC413" s="14">
        <v>2</v>
      </c>
      <c r="CD413" s="6">
        <v>3</v>
      </c>
      <c r="CE413" s="12">
        <v>3</v>
      </c>
      <c r="CF413" s="6">
        <v>2</v>
      </c>
      <c r="CG413" s="10">
        <v>3</v>
      </c>
      <c r="CH413" s="6">
        <v>1</v>
      </c>
      <c r="CI413" s="8">
        <v>2</v>
      </c>
      <c r="CJ413" s="14">
        <v>2</v>
      </c>
      <c r="CK413" s="58">
        <f t="shared" si="49"/>
        <v>62</v>
      </c>
      <c r="CL413" s="59">
        <f t="shared" si="50"/>
        <v>52</v>
      </c>
      <c r="CM413" s="60">
        <f t="shared" si="51"/>
        <v>19</v>
      </c>
      <c r="CN413" s="61">
        <f t="shared" si="52"/>
        <v>15</v>
      </c>
      <c r="CO413" s="62">
        <f t="shared" si="53"/>
        <v>18</v>
      </c>
      <c r="CP413" s="63">
        <f t="shared" si="54"/>
        <v>23</v>
      </c>
      <c r="CQ413" s="64">
        <f t="shared" si="55"/>
        <v>128</v>
      </c>
    </row>
    <row r="414" spans="1:95" x14ac:dyDescent="0.25">
      <c r="A414" s="1">
        <v>41869.206631944442</v>
      </c>
      <c r="B414" t="s">
        <v>336</v>
      </c>
      <c r="C414" t="s">
        <v>336</v>
      </c>
      <c r="D414" t="s">
        <v>73</v>
      </c>
      <c r="E414" t="s">
        <v>337</v>
      </c>
      <c r="F414" t="s">
        <v>115</v>
      </c>
      <c r="G414" s="29">
        <f>(SUM(R414:AF414)-'רשימות עזר'!$C$8)/'רשימות עזר'!$D$8</f>
        <v>-1.1933333333333331</v>
      </c>
      <c r="H414" s="37">
        <f>(SUM(AG414+AI414+AK414+AN414+AP414+AR414+AU414+AW414+BB414+BD414+BF414+BI414+BK414+BM414+BP414+BR414+BT414+BW414+BY414+CA414+CD414+CF414+CH414)-'רשימות עזר'!$C$2)/'רשימות עזר'!$D$2</f>
        <v>-0.21574344023323569</v>
      </c>
      <c r="I414" s="38">
        <f>($CM414-'רשימות עזר'!$C$3)/('רשימות עזר'!$D$3)</f>
        <v>1.7746031746031745</v>
      </c>
      <c r="J414" s="39">
        <f>($CN414-'רשימות עזר'!$C$4)/('רשימות עזר'!$D$4)</f>
        <v>-0.52191235059760976</v>
      </c>
      <c r="K414" s="40">
        <f>($CO414-'רשימות עזר'!$C$5)/('רשימות עזר'!$D$5)</f>
        <v>-1.4659863945578233</v>
      </c>
      <c r="L414" s="41">
        <f>($CP414-'רשימות עזר'!$C$6)/('רשימות עזר'!$D$6)</f>
        <v>0.84751773049645418</v>
      </c>
      <c r="M414" s="42">
        <f>(CQ414-'רשימות עזר'!$C$7)/('רשימות עזר'!$D$7)</f>
        <v>0.19427148194271512</v>
      </c>
      <c r="N414" s="73">
        <f t="shared" si="48"/>
        <v>-0.49953092569530899</v>
      </c>
      <c r="O414">
        <v>1</v>
      </c>
      <c r="P414">
        <v>8</v>
      </c>
      <c r="Q414" t="b">
        <v>0</v>
      </c>
      <c r="R414" s="4">
        <v>2</v>
      </c>
      <c r="S414" s="4">
        <v>1</v>
      </c>
      <c r="T414" s="4">
        <v>1</v>
      </c>
      <c r="U414" s="4">
        <v>2</v>
      </c>
      <c r="V414" s="4">
        <v>2</v>
      </c>
      <c r="W414" s="4">
        <v>1</v>
      </c>
      <c r="X414" s="4">
        <v>1</v>
      </c>
      <c r="Y414" s="4">
        <v>2</v>
      </c>
      <c r="Z414" s="4">
        <v>1</v>
      </c>
      <c r="AA414" s="4">
        <v>1</v>
      </c>
      <c r="AB414" s="4">
        <v>2</v>
      </c>
      <c r="AC414" s="4">
        <v>4</v>
      </c>
      <c r="AD414" s="4">
        <v>1</v>
      </c>
      <c r="AE414" s="4">
        <v>2</v>
      </c>
      <c r="AF414" s="4">
        <v>2</v>
      </c>
      <c r="AG414" s="6">
        <v>3</v>
      </c>
      <c r="AH414" s="12">
        <v>3</v>
      </c>
      <c r="AI414" s="6">
        <v>2</v>
      </c>
      <c r="AJ414" s="10">
        <v>1</v>
      </c>
      <c r="AK414" s="6">
        <v>3</v>
      </c>
      <c r="AL414" s="8">
        <v>1</v>
      </c>
      <c r="AM414" s="14">
        <v>4</v>
      </c>
      <c r="AN414" s="6">
        <v>1</v>
      </c>
      <c r="AO414" s="12">
        <v>3</v>
      </c>
      <c r="AP414" s="6">
        <v>1</v>
      </c>
      <c r="AQ414" s="10">
        <v>2</v>
      </c>
      <c r="AR414" s="6">
        <v>1</v>
      </c>
      <c r="AS414" s="8">
        <v>2</v>
      </c>
      <c r="AT414" s="14">
        <v>2</v>
      </c>
      <c r="AU414" s="6">
        <v>1</v>
      </c>
      <c r="AV414" s="12">
        <v>4</v>
      </c>
      <c r="AW414" s="6">
        <v>2</v>
      </c>
      <c r="AX414" s="10">
        <v>1</v>
      </c>
      <c r="AY414" s="6">
        <v>1</v>
      </c>
      <c r="AZ414" s="8">
        <v>1</v>
      </c>
      <c r="BA414" s="14">
        <v>3</v>
      </c>
      <c r="BB414" s="6">
        <v>1</v>
      </c>
      <c r="BC414" s="12">
        <v>4</v>
      </c>
      <c r="BD414" s="6">
        <v>1</v>
      </c>
      <c r="BE414" s="10">
        <v>2</v>
      </c>
      <c r="BF414" s="6">
        <v>2</v>
      </c>
      <c r="BG414" s="8">
        <v>1</v>
      </c>
      <c r="BH414" s="14">
        <v>4</v>
      </c>
      <c r="BI414" s="6">
        <v>3</v>
      </c>
      <c r="BJ414" s="12">
        <v>4</v>
      </c>
      <c r="BK414" s="6">
        <v>3</v>
      </c>
      <c r="BL414" s="10">
        <v>1</v>
      </c>
      <c r="BM414" s="6">
        <v>2</v>
      </c>
      <c r="BN414" s="8">
        <v>2</v>
      </c>
      <c r="BO414" s="14">
        <v>4</v>
      </c>
      <c r="BP414" s="6">
        <v>2</v>
      </c>
      <c r="BQ414" s="12">
        <v>4</v>
      </c>
      <c r="BR414" s="6">
        <v>3</v>
      </c>
      <c r="BS414" s="10">
        <v>2</v>
      </c>
      <c r="BT414" s="6">
        <v>1</v>
      </c>
      <c r="BU414" s="8">
        <v>1</v>
      </c>
      <c r="BV414" s="14">
        <v>2</v>
      </c>
      <c r="BW414" s="6">
        <v>2</v>
      </c>
      <c r="BX414" s="12">
        <v>4</v>
      </c>
      <c r="BY414" s="6">
        <v>2</v>
      </c>
      <c r="BZ414" s="10">
        <v>2</v>
      </c>
      <c r="CA414" s="6">
        <v>1</v>
      </c>
      <c r="CB414" s="8">
        <v>1</v>
      </c>
      <c r="CC414" s="14">
        <v>4</v>
      </c>
      <c r="CD414" s="6">
        <v>3</v>
      </c>
      <c r="CE414" s="12">
        <v>2</v>
      </c>
      <c r="CF414" s="6">
        <v>2</v>
      </c>
      <c r="CG414" s="10">
        <v>2</v>
      </c>
      <c r="CH414" s="6">
        <v>2</v>
      </c>
      <c r="CI414" s="8">
        <v>1</v>
      </c>
      <c r="CJ414" s="14">
        <v>2</v>
      </c>
      <c r="CK414" s="58">
        <f t="shared" si="49"/>
        <v>25</v>
      </c>
      <c r="CL414" s="59">
        <f t="shared" si="50"/>
        <v>44</v>
      </c>
      <c r="CM414" s="60">
        <f t="shared" si="51"/>
        <v>28</v>
      </c>
      <c r="CN414" s="61">
        <f t="shared" si="52"/>
        <v>13</v>
      </c>
      <c r="CO414" s="62">
        <f t="shared" si="53"/>
        <v>10</v>
      </c>
      <c r="CP414" s="63">
        <f t="shared" si="54"/>
        <v>25</v>
      </c>
      <c r="CQ414" s="64">
        <f t="shared" si="55"/>
        <v>121</v>
      </c>
    </row>
    <row r="415" spans="1:95" x14ac:dyDescent="0.25">
      <c r="A415" s="1">
        <v>41870.247488425928</v>
      </c>
      <c r="B415" t="s">
        <v>342</v>
      </c>
      <c r="C415" t="s">
        <v>342</v>
      </c>
      <c r="D415" t="s">
        <v>73</v>
      </c>
      <c r="E415" t="s">
        <v>343</v>
      </c>
      <c r="F415" t="s">
        <v>115</v>
      </c>
      <c r="G415" s="29">
        <f>(SUM(R415:AF415)-'רשימות עזר'!$C$8)/'רשימות עזר'!$D$8</f>
        <v>-0.32666666666666655</v>
      </c>
      <c r="H415" s="37">
        <f>(SUM(AG415+AI415+AK415+AN415+AP415+AR415+AU415+AW415+BB415+BD415+BF415+BI415+BK415+BM415+BP415+BR415+BT415+BW415+BY415+CA415+CD415+CF415+CH415)-'רשימות עזר'!$C$2)/'רשימות עזר'!$D$2</f>
        <v>0.65889212827988386</v>
      </c>
      <c r="I415" s="38">
        <f>($CM415-'רשימות עזר'!$C$3)/('רשימות עזר'!$D$3)</f>
        <v>-0.76507936507936514</v>
      </c>
      <c r="J415" s="39">
        <f>($CN415-'רשימות עזר'!$C$4)/('רשימות עזר'!$D$4)</f>
        <v>0.67330677290836638</v>
      </c>
      <c r="K415" s="40">
        <f>($CO415-'רשימות עזר'!$C$5)/('רשימות עזר'!$D$5)</f>
        <v>0.91496598639455762</v>
      </c>
      <c r="L415" s="41">
        <f>($CP415-'רשימות עזר'!$C$6)/('רשימות עזר'!$D$6)</f>
        <v>0.13829787234042573</v>
      </c>
      <c r="M415" s="42">
        <f>(CQ415-'רשימות עזר'!$C$7)/('רשימות עזר'!$D$7)</f>
        <v>1.0660024906600252</v>
      </c>
      <c r="N415" s="73">
        <f t="shared" si="48"/>
        <v>0.36966791199667931</v>
      </c>
      <c r="O415">
        <v>1</v>
      </c>
      <c r="P415">
        <v>1</v>
      </c>
      <c r="Q415" t="b">
        <v>0</v>
      </c>
      <c r="R415" s="4">
        <v>2</v>
      </c>
      <c r="S415" s="4">
        <v>1</v>
      </c>
      <c r="T415" s="4">
        <v>1</v>
      </c>
      <c r="U415" s="4">
        <v>2</v>
      </c>
      <c r="V415" s="4">
        <v>2</v>
      </c>
      <c r="W415" s="4">
        <v>1</v>
      </c>
      <c r="X415" s="4">
        <v>1</v>
      </c>
      <c r="Y415" s="4">
        <v>2</v>
      </c>
      <c r="Z415" s="4">
        <v>1</v>
      </c>
      <c r="AA415" s="4">
        <v>1</v>
      </c>
      <c r="AB415" s="4">
        <v>7</v>
      </c>
      <c r="AC415" s="4">
        <v>2</v>
      </c>
      <c r="AD415" s="4">
        <v>1</v>
      </c>
      <c r="AE415" s="4">
        <v>8</v>
      </c>
      <c r="AF415" s="4">
        <v>6</v>
      </c>
      <c r="AG415" s="6">
        <v>3</v>
      </c>
      <c r="AH415" s="12">
        <v>2</v>
      </c>
      <c r="AI415" s="6">
        <v>2</v>
      </c>
      <c r="AJ415" s="10">
        <v>2</v>
      </c>
      <c r="AK415" s="6">
        <v>2</v>
      </c>
      <c r="AL415" s="8">
        <v>2</v>
      </c>
      <c r="AM415" s="14">
        <v>3</v>
      </c>
      <c r="AN415" s="6">
        <v>2</v>
      </c>
      <c r="AO415" s="12">
        <v>2</v>
      </c>
      <c r="AP415" s="6">
        <v>2</v>
      </c>
      <c r="AQ415" s="10">
        <v>2</v>
      </c>
      <c r="AR415" s="6">
        <v>2</v>
      </c>
      <c r="AS415" s="8">
        <v>2</v>
      </c>
      <c r="AT415" s="14">
        <v>2</v>
      </c>
      <c r="AU415" s="6">
        <v>2</v>
      </c>
      <c r="AV415" s="12">
        <v>3</v>
      </c>
      <c r="AW415" s="6">
        <v>3</v>
      </c>
      <c r="AX415" s="10">
        <v>2</v>
      </c>
      <c r="AY415" s="6">
        <v>2</v>
      </c>
      <c r="AZ415" s="8">
        <v>2</v>
      </c>
      <c r="BA415" s="14">
        <v>3</v>
      </c>
      <c r="BB415" s="6">
        <v>2</v>
      </c>
      <c r="BC415" s="12">
        <v>3</v>
      </c>
      <c r="BD415" s="6">
        <v>2</v>
      </c>
      <c r="BE415" s="10">
        <v>2</v>
      </c>
      <c r="BF415" s="6">
        <v>2</v>
      </c>
      <c r="BG415" s="8">
        <v>2</v>
      </c>
      <c r="BH415" s="14">
        <v>3</v>
      </c>
      <c r="BI415" s="6">
        <v>2</v>
      </c>
      <c r="BJ415" s="12">
        <v>3</v>
      </c>
      <c r="BK415" s="6">
        <v>2</v>
      </c>
      <c r="BL415" s="10">
        <v>2</v>
      </c>
      <c r="BM415" s="6">
        <v>3</v>
      </c>
      <c r="BN415" s="8">
        <v>2</v>
      </c>
      <c r="BO415" s="14">
        <v>3</v>
      </c>
      <c r="BP415" s="6">
        <v>2</v>
      </c>
      <c r="BQ415" s="12">
        <v>3</v>
      </c>
      <c r="BR415" s="6">
        <v>3</v>
      </c>
      <c r="BS415" s="10">
        <v>2</v>
      </c>
      <c r="BT415" s="6">
        <v>2</v>
      </c>
      <c r="BU415" s="8">
        <v>2</v>
      </c>
      <c r="BV415" s="14">
        <v>3</v>
      </c>
      <c r="BW415" s="6">
        <v>2</v>
      </c>
      <c r="BX415" s="12">
        <v>2</v>
      </c>
      <c r="BY415" s="6">
        <v>2</v>
      </c>
      <c r="BZ415" s="10">
        <v>2</v>
      </c>
      <c r="CA415" s="6">
        <v>2</v>
      </c>
      <c r="CB415" s="8">
        <v>3</v>
      </c>
      <c r="CC415" s="14">
        <v>3</v>
      </c>
      <c r="CD415" s="6">
        <v>2</v>
      </c>
      <c r="CE415" s="12">
        <v>2</v>
      </c>
      <c r="CF415" s="6">
        <v>2</v>
      </c>
      <c r="CG415" s="10">
        <v>2</v>
      </c>
      <c r="CH415" s="6">
        <v>2</v>
      </c>
      <c r="CI415" s="8">
        <v>2</v>
      </c>
      <c r="CJ415" s="14">
        <v>3</v>
      </c>
      <c r="CK415" s="58">
        <f t="shared" si="49"/>
        <v>38</v>
      </c>
      <c r="CL415" s="59">
        <f t="shared" si="50"/>
        <v>50</v>
      </c>
      <c r="CM415" s="60">
        <f t="shared" si="51"/>
        <v>20</v>
      </c>
      <c r="CN415" s="61">
        <f t="shared" si="52"/>
        <v>16</v>
      </c>
      <c r="CO415" s="62">
        <f t="shared" si="53"/>
        <v>17</v>
      </c>
      <c r="CP415" s="63">
        <f t="shared" si="54"/>
        <v>23</v>
      </c>
      <c r="CQ415" s="64">
        <f t="shared" si="55"/>
        <v>128</v>
      </c>
    </row>
    <row r="416" spans="1:95" x14ac:dyDescent="0.25">
      <c r="A416" s="1">
        <v>41871.230868055558</v>
      </c>
      <c r="B416" t="s">
        <v>346</v>
      </c>
      <c r="C416" t="s">
        <v>346</v>
      </c>
      <c r="D416" t="s">
        <v>73</v>
      </c>
      <c r="E416" t="s">
        <v>347</v>
      </c>
      <c r="F416" t="s">
        <v>115</v>
      </c>
      <c r="G416" s="29">
        <f>(SUM(R416:AF416)-'רשימות עזר'!$C$8)/'רשימות עזר'!$D$8</f>
        <v>1.34</v>
      </c>
      <c r="H416" s="37">
        <f>(SUM(AG416+AI416+AK416+AN416+AP416+AR416+AU416+AW416+BB416+BD416+BF416+BI416+BK416+BM416+BP416+BR416+BT416+BW416+BY416+CA416+CD416+CF416+CH416)-'רשימות עזר'!$C$2)/'רשימות עזר'!$D$2</f>
        <v>-0.94460641399416856</v>
      </c>
      <c r="I416" s="38">
        <f>($CM416-'רשימות עזר'!$C$3)/('רשימות עזר'!$D$3)</f>
        <v>1.1396825396825396</v>
      </c>
      <c r="J416" s="39">
        <f>($CN416-'רשימות עזר'!$C$4)/('רשימות עזר'!$D$4)</f>
        <v>0.67330677290836638</v>
      </c>
      <c r="K416" s="40">
        <f>($CO416-'רשימות עזר'!$C$5)/('רשימות עזר'!$D$5)</f>
        <v>-1.806122448979592</v>
      </c>
      <c r="L416" s="41">
        <f>($CP416-'רשימות עזר'!$C$6)/('רשימות עזר'!$D$6)</f>
        <v>0.49290780141843993</v>
      </c>
      <c r="M416" s="42">
        <f>(CQ416-'רשימות עזר'!$C$7)/('רשימות עזר'!$D$7)</f>
        <v>-0.55292652552926502</v>
      </c>
      <c r="N416" s="73">
        <f t="shared" si="48"/>
        <v>0.39353673723536753</v>
      </c>
      <c r="O416">
        <v>1</v>
      </c>
      <c r="P416">
        <v>2</v>
      </c>
      <c r="Q416" t="b">
        <v>0</v>
      </c>
      <c r="R416" s="4">
        <v>7</v>
      </c>
      <c r="S416" s="4">
        <v>1</v>
      </c>
      <c r="T416" s="4">
        <v>3</v>
      </c>
      <c r="U416" s="4">
        <v>5</v>
      </c>
      <c r="V416" s="4">
        <v>2</v>
      </c>
      <c r="W416" s="4">
        <v>1</v>
      </c>
      <c r="X416" s="4">
        <v>8</v>
      </c>
      <c r="Y416" s="4">
        <v>1</v>
      </c>
      <c r="Z416" s="4">
        <v>1</v>
      </c>
      <c r="AA416" s="4">
        <v>8</v>
      </c>
      <c r="AB416" s="4">
        <v>1</v>
      </c>
      <c r="AC416" s="4">
        <v>5</v>
      </c>
      <c r="AD416" s="4">
        <v>6</v>
      </c>
      <c r="AE416" s="4">
        <v>8</v>
      </c>
      <c r="AF416" s="4">
        <v>6</v>
      </c>
      <c r="AG416" s="6">
        <v>3</v>
      </c>
      <c r="AH416" s="12">
        <v>3</v>
      </c>
      <c r="AI416" s="6">
        <v>1</v>
      </c>
      <c r="AJ416" s="10">
        <v>1</v>
      </c>
      <c r="AK416" s="6">
        <v>2</v>
      </c>
      <c r="AL416" s="8">
        <v>1</v>
      </c>
      <c r="AM416" s="14">
        <v>3</v>
      </c>
      <c r="AN416" s="6">
        <v>2</v>
      </c>
      <c r="AO416" s="12">
        <v>3</v>
      </c>
      <c r="AP416" s="6">
        <v>2</v>
      </c>
      <c r="AQ416" s="10">
        <v>3</v>
      </c>
      <c r="AR416" s="6">
        <v>1</v>
      </c>
      <c r="AS416" s="8">
        <v>2</v>
      </c>
      <c r="AT416" s="14">
        <v>3</v>
      </c>
      <c r="AU416" s="6">
        <v>1</v>
      </c>
      <c r="AV416" s="12">
        <v>3</v>
      </c>
      <c r="AW416" s="6">
        <v>1</v>
      </c>
      <c r="AX416" s="10">
        <v>3</v>
      </c>
      <c r="AY416" s="6">
        <v>1</v>
      </c>
      <c r="AZ416" s="8">
        <v>1</v>
      </c>
      <c r="BA416" s="14">
        <v>3</v>
      </c>
      <c r="BB416" s="6">
        <v>1</v>
      </c>
      <c r="BC416" s="12">
        <v>3</v>
      </c>
      <c r="BD416" s="6">
        <v>1</v>
      </c>
      <c r="BE416" s="10">
        <v>2</v>
      </c>
      <c r="BF416" s="6">
        <v>2</v>
      </c>
      <c r="BG416" s="8">
        <v>1</v>
      </c>
      <c r="BH416" s="14">
        <v>3</v>
      </c>
      <c r="BI416" s="6">
        <v>3</v>
      </c>
      <c r="BJ416" s="12">
        <v>4</v>
      </c>
      <c r="BK416" s="6">
        <v>2</v>
      </c>
      <c r="BL416" s="10">
        <v>2</v>
      </c>
      <c r="BM416" s="6">
        <v>2</v>
      </c>
      <c r="BN416" s="8">
        <v>1</v>
      </c>
      <c r="BO416" s="14">
        <v>3</v>
      </c>
      <c r="BP416" s="6">
        <v>2</v>
      </c>
      <c r="BQ416" s="12">
        <v>4</v>
      </c>
      <c r="BR416" s="6">
        <v>2</v>
      </c>
      <c r="BS416" s="10">
        <v>2</v>
      </c>
      <c r="BT416" s="6">
        <v>2</v>
      </c>
      <c r="BU416" s="8">
        <v>1</v>
      </c>
      <c r="BV416" s="14">
        <v>3</v>
      </c>
      <c r="BW416" s="6">
        <v>1</v>
      </c>
      <c r="BX416" s="12">
        <v>3</v>
      </c>
      <c r="BY416" s="6">
        <v>2</v>
      </c>
      <c r="BZ416" s="10">
        <v>2</v>
      </c>
      <c r="CA416" s="6">
        <v>2</v>
      </c>
      <c r="CB416" s="8">
        <v>1</v>
      </c>
      <c r="CC416" s="14">
        <v>3</v>
      </c>
      <c r="CD416" s="6">
        <v>1</v>
      </c>
      <c r="CE416" s="12">
        <v>3</v>
      </c>
      <c r="CF416" s="6">
        <v>2</v>
      </c>
      <c r="CG416" s="10">
        <v>1</v>
      </c>
      <c r="CH416" s="6">
        <v>1</v>
      </c>
      <c r="CI416" s="8">
        <v>1</v>
      </c>
      <c r="CJ416" s="14">
        <v>3</v>
      </c>
      <c r="CK416" s="58">
        <f t="shared" si="49"/>
        <v>63</v>
      </c>
      <c r="CL416" s="59">
        <f t="shared" si="50"/>
        <v>39</v>
      </c>
      <c r="CM416" s="60">
        <f t="shared" si="51"/>
        <v>26</v>
      </c>
      <c r="CN416" s="61">
        <f t="shared" si="52"/>
        <v>16</v>
      </c>
      <c r="CO416" s="62">
        <f t="shared" si="53"/>
        <v>9</v>
      </c>
      <c r="CP416" s="63">
        <f t="shared" si="54"/>
        <v>24</v>
      </c>
      <c r="CQ416" s="64">
        <f t="shared" si="55"/>
        <v>115</v>
      </c>
    </row>
    <row r="417" spans="1:95" x14ac:dyDescent="0.25">
      <c r="A417" s="1">
        <v>41875.242615740739</v>
      </c>
      <c r="B417" t="s">
        <v>350</v>
      </c>
      <c r="C417" t="s">
        <v>350</v>
      </c>
      <c r="D417" t="s">
        <v>73</v>
      </c>
      <c r="E417" t="s">
        <v>351</v>
      </c>
      <c r="F417" t="s">
        <v>115</v>
      </c>
      <c r="G417" s="29">
        <f>(SUM(R417:AF417)-'רשימות עזר'!$C$8)/'רשימות עזר'!$D$8</f>
        <v>0.54000000000000015</v>
      </c>
      <c r="H417" s="37">
        <f>(SUM(AG417+AI417+AK417+AN417+AP417+AR417+AU417+AW417+BB417+BD417+BF417+BI417+BK417+BM417+BP417+BR417+BT417+BW417+BY417+CA417+CD417+CF417+CH417)-'רשימות עזר'!$C$2)/'רשימות עזר'!$D$2</f>
        <v>-0.5072886297376088</v>
      </c>
      <c r="I417" s="38">
        <f>($CM417-'רשימות עזר'!$C$3)/('רשימות עזר'!$D$3)</f>
        <v>0.18730158730158727</v>
      </c>
      <c r="J417" s="39">
        <f>($CN417-'רשימות עזר'!$C$4)/('רשימות עזר'!$D$4)</f>
        <v>1.0717131474103585</v>
      </c>
      <c r="K417" s="40">
        <f>($CO417-'רשימות עזר'!$C$5)/('רשימות עזר'!$D$5)</f>
        <v>0.23469387755102025</v>
      </c>
      <c r="L417" s="41">
        <f>($CP417-'רשימות עזר'!$C$6)/('רשימות עזר'!$D$6)</f>
        <v>-0.57092198581560272</v>
      </c>
      <c r="M417" s="42">
        <f>(CQ417-'רשימות עזר'!$C$7)/('רשימות עזר'!$D$7)</f>
        <v>-5.4794520547944925E-2</v>
      </c>
      <c r="N417" s="73">
        <f t="shared" si="48"/>
        <v>0.24260273972602761</v>
      </c>
      <c r="O417">
        <v>1</v>
      </c>
      <c r="P417">
        <v>4</v>
      </c>
      <c r="Q417" t="b">
        <v>0</v>
      </c>
      <c r="R417" s="4">
        <v>5</v>
      </c>
      <c r="S417" s="4">
        <v>1</v>
      </c>
      <c r="T417" s="4">
        <v>1</v>
      </c>
      <c r="U417" s="4">
        <v>7</v>
      </c>
      <c r="V417" s="4">
        <v>6</v>
      </c>
      <c r="W417" s="4">
        <v>3</v>
      </c>
      <c r="X417" s="4">
        <v>6</v>
      </c>
      <c r="Y417" s="4">
        <v>1</v>
      </c>
      <c r="Z417" s="4">
        <v>5</v>
      </c>
      <c r="AA417" s="4">
        <v>6</v>
      </c>
      <c r="AB417" s="4">
        <v>1</v>
      </c>
      <c r="AC417" s="4">
        <v>1</v>
      </c>
      <c r="AD417" s="4">
        <v>1</v>
      </c>
      <c r="AE417" s="4">
        <v>1</v>
      </c>
      <c r="AF417" s="4">
        <v>6</v>
      </c>
      <c r="AG417" s="6">
        <v>3</v>
      </c>
      <c r="AH417" s="12">
        <v>3</v>
      </c>
      <c r="AI417" s="6">
        <v>1</v>
      </c>
      <c r="AJ417" s="10">
        <v>2</v>
      </c>
      <c r="AK417" s="6">
        <v>1</v>
      </c>
      <c r="AL417" s="8">
        <v>2</v>
      </c>
      <c r="AM417" s="14">
        <v>2</v>
      </c>
      <c r="AN417" s="6">
        <v>1</v>
      </c>
      <c r="AO417" s="12">
        <v>3</v>
      </c>
      <c r="AP417" s="6">
        <v>3</v>
      </c>
      <c r="AQ417" s="10">
        <v>2</v>
      </c>
      <c r="AR417" s="6">
        <v>1</v>
      </c>
      <c r="AS417" s="8">
        <v>2</v>
      </c>
      <c r="AT417" s="14">
        <v>2</v>
      </c>
      <c r="AU417" s="6">
        <v>2</v>
      </c>
      <c r="AV417" s="12">
        <v>3</v>
      </c>
      <c r="AW417" s="6">
        <v>2</v>
      </c>
      <c r="AX417" s="10">
        <v>2</v>
      </c>
      <c r="AY417" s="6">
        <v>1</v>
      </c>
      <c r="AZ417" s="8">
        <v>1</v>
      </c>
      <c r="BA417" s="14">
        <v>2</v>
      </c>
      <c r="BB417" s="6">
        <v>1</v>
      </c>
      <c r="BC417" s="12">
        <v>3</v>
      </c>
      <c r="BD417" s="6">
        <v>2</v>
      </c>
      <c r="BE417" s="10">
        <v>2</v>
      </c>
      <c r="BF417" s="6">
        <v>1</v>
      </c>
      <c r="BG417" s="8">
        <v>2</v>
      </c>
      <c r="BH417" s="14">
        <v>4</v>
      </c>
      <c r="BI417" s="6">
        <v>2</v>
      </c>
      <c r="BJ417" s="12">
        <v>3</v>
      </c>
      <c r="BK417" s="6">
        <v>3</v>
      </c>
      <c r="BL417" s="10">
        <v>2</v>
      </c>
      <c r="BM417" s="6">
        <v>2</v>
      </c>
      <c r="BN417" s="8">
        <v>2</v>
      </c>
      <c r="BO417" s="14">
        <v>3</v>
      </c>
      <c r="BP417" s="6">
        <v>2</v>
      </c>
      <c r="BQ417" s="12">
        <v>3</v>
      </c>
      <c r="BR417" s="6">
        <v>2</v>
      </c>
      <c r="BS417" s="10">
        <v>2</v>
      </c>
      <c r="BT417" s="6">
        <v>2</v>
      </c>
      <c r="BU417" s="8">
        <v>2</v>
      </c>
      <c r="BV417" s="14">
        <v>3</v>
      </c>
      <c r="BW417" s="6">
        <v>2</v>
      </c>
      <c r="BX417" s="12">
        <v>3</v>
      </c>
      <c r="BY417" s="6">
        <v>2</v>
      </c>
      <c r="BZ417" s="10">
        <v>3</v>
      </c>
      <c r="CA417" s="6">
        <v>2</v>
      </c>
      <c r="CB417" s="8">
        <v>2</v>
      </c>
      <c r="CC417" s="14">
        <v>3</v>
      </c>
      <c r="CD417" s="6">
        <v>1</v>
      </c>
      <c r="CE417" s="12">
        <v>2</v>
      </c>
      <c r="CF417" s="6">
        <v>2</v>
      </c>
      <c r="CG417" s="10">
        <v>2</v>
      </c>
      <c r="CH417" s="6">
        <v>2</v>
      </c>
      <c r="CI417" s="8">
        <v>2</v>
      </c>
      <c r="CJ417" s="14">
        <v>2</v>
      </c>
      <c r="CK417" s="58">
        <f t="shared" si="49"/>
        <v>51</v>
      </c>
      <c r="CL417" s="59">
        <f t="shared" si="50"/>
        <v>42</v>
      </c>
      <c r="CM417" s="60">
        <f t="shared" si="51"/>
        <v>23</v>
      </c>
      <c r="CN417" s="61">
        <f t="shared" si="52"/>
        <v>17</v>
      </c>
      <c r="CO417" s="62">
        <f t="shared" si="53"/>
        <v>15</v>
      </c>
      <c r="CP417" s="63">
        <f t="shared" si="54"/>
        <v>21</v>
      </c>
      <c r="CQ417" s="64">
        <f t="shared" si="55"/>
        <v>119</v>
      </c>
    </row>
    <row r="418" spans="1:95" x14ac:dyDescent="0.25">
      <c r="A418" s="1">
        <v>41947.383506944447</v>
      </c>
      <c r="B418" t="s">
        <v>436</v>
      </c>
      <c r="C418" t="s">
        <v>436</v>
      </c>
      <c r="D418" t="s">
        <v>428</v>
      </c>
      <c r="E418" t="s">
        <v>437</v>
      </c>
      <c r="F418" t="s">
        <v>115</v>
      </c>
      <c r="G418" s="29">
        <f>(SUM(R418:AF418)-'רשימות עזר'!$C$8)/'רשימות עזר'!$D$8</f>
        <v>2.2066666666666666</v>
      </c>
      <c r="H418" s="37">
        <f>(SUM(AG418+AI418+AK418+AN418+AP418+AR418+AU418+AW418+BB418+BD418+BF418+BI418+BK418+BM418+BP418+BR418+BT418+BW418+BY418+CA418+CD418+CF418+CH418)-'רשימות עזר'!$C$2)/'רשימות עזר'!$D$2</f>
        <v>-0.36151603498542229</v>
      </c>
      <c r="I418" s="38">
        <f>($CM418-'רשימות עזר'!$C$3)/('רשימות עזר'!$D$3)</f>
        <v>2.4095238095238094</v>
      </c>
      <c r="J418" s="39">
        <f>($CN418-'רשימות עזר'!$C$4)/('רשימות עזר'!$D$4)</f>
        <v>-0.92031872509960189</v>
      </c>
      <c r="K418" s="40">
        <f>($CO418-'רשימות עזר'!$C$5)/('רשימות עזר'!$D$5)</f>
        <v>-0.44557823129251717</v>
      </c>
      <c r="L418" s="41">
        <f>($CP418-'רשימות עזר'!$C$6)/('רשימות עזר'!$D$6)</f>
        <v>1.9113475177304968</v>
      </c>
      <c r="M418" s="42">
        <f>(CQ418-'רשימות עזר'!$C$7)/('רשימות עזר'!$D$7)</f>
        <v>0.94146948941469522</v>
      </c>
      <c r="N418" s="73">
        <f t="shared" si="48"/>
        <v>1.5740680780406808</v>
      </c>
      <c r="O418">
        <v>3</v>
      </c>
      <c r="P418">
        <v>7</v>
      </c>
      <c r="Q418" t="b">
        <v>0</v>
      </c>
      <c r="R418" s="4">
        <v>7</v>
      </c>
      <c r="S418" s="4">
        <v>1</v>
      </c>
      <c r="T418" s="4">
        <v>7</v>
      </c>
      <c r="U418" s="4">
        <v>7</v>
      </c>
      <c r="V418" s="4">
        <v>2</v>
      </c>
      <c r="W418" s="4">
        <v>2</v>
      </c>
      <c r="X418" s="4">
        <v>8</v>
      </c>
      <c r="Y418" s="4">
        <v>7</v>
      </c>
      <c r="Z418" s="4">
        <v>4</v>
      </c>
      <c r="AA418" s="4">
        <v>5</v>
      </c>
      <c r="AB418" s="4">
        <v>5</v>
      </c>
      <c r="AC418" s="4">
        <v>4</v>
      </c>
      <c r="AD418" s="4">
        <v>3</v>
      </c>
      <c r="AE418" s="4">
        <v>8</v>
      </c>
      <c r="AF418" s="4">
        <v>6</v>
      </c>
      <c r="AG418" s="6">
        <v>4</v>
      </c>
      <c r="AH418" s="12">
        <v>4</v>
      </c>
      <c r="AI418" s="6">
        <v>1</v>
      </c>
      <c r="AJ418" s="10">
        <v>1</v>
      </c>
      <c r="AK418" s="6">
        <v>1</v>
      </c>
      <c r="AL418" s="8">
        <v>3</v>
      </c>
      <c r="AM418" s="14">
        <v>4</v>
      </c>
      <c r="AN418" s="6">
        <v>1</v>
      </c>
      <c r="AO418" s="12">
        <v>4</v>
      </c>
      <c r="AP418" s="6">
        <v>2</v>
      </c>
      <c r="AQ418" s="10">
        <v>2</v>
      </c>
      <c r="AR418" s="6">
        <v>2</v>
      </c>
      <c r="AS418" s="8">
        <v>1</v>
      </c>
      <c r="AT418" s="14">
        <v>3</v>
      </c>
      <c r="AU418" s="6">
        <v>1</v>
      </c>
      <c r="AV418" s="12">
        <v>4</v>
      </c>
      <c r="AW418" s="6">
        <v>2</v>
      </c>
      <c r="AX418" s="10">
        <v>1</v>
      </c>
      <c r="AY418" s="6">
        <v>1</v>
      </c>
      <c r="AZ418" s="8">
        <v>1</v>
      </c>
      <c r="BA418" s="14">
        <v>4</v>
      </c>
      <c r="BB418" s="6">
        <v>3</v>
      </c>
      <c r="BC418" s="12">
        <v>4</v>
      </c>
      <c r="BD418" s="6">
        <v>1</v>
      </c>
      <c r="BE418" s="10">
        <v>1</v>
      </c>
      <c r="BF418" s="6">
        <v>2</v>
      </c>
      <c r="BG418" s="8">
        <v>1</v>
      </c>
      <c r="BH418" s="14">
        <v>4</v>
      </c>
      <c r="BI418" s="6">
        <v>3</v>
      </c>
      <c r="BJ418" s="12">
        <v>4</v>
      </c>
      <c r="BK418" s="6">
        <v>2</v>
      </c>
      <c r="BL418" s="10">
        <v>2</v>
      </c>
      <c r="BM418" s="6">
        <v>1</v>
      </c>
      <c r="BN418" s="8">
        <v>2</v>
      </c>
      <c r="BO418" s="14">
        <v>4</v>
      </c>
      <c r="BP418" s="6">
        <v>2</v>
      </c>
      <c r="BQ418" s="12">
        <v>4</v>
      </c>
      <c r="BR418" s="6">
        <v>2</v>
      </c>
      <c r="BS418" s="10">
        <v>2</v>
      </c>
      <c r="BT418" s="6">
        <v>3</v>
      </c>
      <c r="BU418" s="8">
        <v>1</v>
      </c>
      <c r="BV418" s="14">
        <v>4</v>
      </c>
      <c r="BW418" s="6">
        <v>1</v>
      </c>
      <c r="BX418" s="12">
        <v>4</v>
      </c>
      <c r="BY418" s="6">
        <v>2</v>
      </c>
      <c r="BZ418" s="10">
        <v>1</v>
      </c>
      <c r="CA418" s="6">
        <v>2</v>
      </c>
      <c r="CB418" s="8">
        <v>3</v>
      </c>
      <c r="CC418" s="14">
        <v>3</v>
      </c>
      <c r="CD418" s="6">
        <v>2</v>
      </c>
      <c r="CE418" s="12">
        <v>2</v>
      </c>
      <c r="CF418" s="6">
        <v>1</v>
      </c>
      <c r="CG418" s="10">
        <v>2</v>
      </c>
      <c r="CH418" s="6">
        <v>2</v>
      </c>
      <c r="CI418" s="8">
        <v>1</v>
      </c>
      <c r="CJ418" s="14">
        <v>2</v>
      </c>
      <c r="CK418" s="58">
        <f t="shared" si="49"/>
        <v>76</v>
      </c>
      <c r="CL418" s="59">
        <f t="shared" si="50"/>
        <v>43</v>
      </c>
      <c r="CM418" s="60">
        <f t="shared" si="51"/>
        <v>30</v>
      </c>
      <c r="CN418" s="61">
        <f t="shared" si="52"/>
        <v>12</v>
      </c>
      <c r="CO418" s="62">
        <f t="shared" si="53"/>
        <v>13</v>
      </c>
      <c r="CP418" s="63">
        <f t="shared" si="54"/>
        <v>28</v>
      </c>
      <c r="CQ418" s="64">
        <f t="shared" si="55"/>
        <v>127</v>
      </c>
    </row>
    <row r="419" spans="1:95" x14ac:dyDescent="0.25">
      <c r="A419" s="1">
        <v>41956.339108796295</v>
      </c>
      <c r="B419" t="s">
        <v>439</v>
      </c>
      <c r="C419" t="s">
        <v>439</v>
      </c>
      <c r="D419" t="s">
        <v>428</v>
      </c>
      <c r="E419" t="s">
        <v>440</v>
      </c>
      <c r="F419" t="s">
        <v>115</v>
      </c>
      <c r="G419" s="29">
        <f>(SUM(R419:AF419)-'רשימות עזר'!$C$8)/'רשימות עזר'!$D$8</f>
        <v>-1.3266666666666667</v>
      </c>
      <c r="H419" s="37">
        <f>(SUM(AG419+AI419+AK419+AN419+AP419+AR419+AU419+AW419+BB419+BD419+BF419+BI419+BK419+BM419+BP419+BR419+BT419+BW419+BY419+CA419+CD419+CF419+CH419)-'רשימות עזר'!$C$2)/'רשימות עזר'!$D$2</f>
        <v>-1.9650145772594747</v>
      </c>
      <c r="I419" s="38">
        <f>($CM419-'רשימות עזר'!$C$3)/('רשימות עזר'!$D$3)</f>
        <v>2.4095238095238094</v>
      </c>
      <c r="J419" s="39">
        <f>($CN419-'רשימות עזר'!$C$4)/('רשימות עזר'!$D$4)</f>
        <v>-1.318725099601594</v>
      </c>
      <c r="K419" s="40">
        <f>($CO419-'רשימות עזר'!$C$5)/('רשימות עזר'!$D$5)</f>
        <v>-2.1462585034013606</v>
      </c>
      <c r="L419" s="41">
        <f>($CP419-'רשימות עזר'!$C$6)/('רשימות עזר'!$D$6)</f>
        <v>1.5567375886524826</v>
      </c>
      <c r="M419" s="42">
        <f>(CQ419-'רשימות עזר'!$C$7)/('רשימות עזר'!$D$7)</f>
        <v>-1.3001245330012452</v>
      </c>
      <c r="N419" s="73">
        <f t="shared" si="48"/>
        <v>-1.3133955998339559</v>
      </c>
      <c r="O419">
        <v>1</v>
      </c>
      <c r="P419">
        <v>5</v>
      </c>
      <c r="Q419" t="b">
        <v>0</v>
      </c>
      <c r="R419" s="4">
        <v>4</v>
      </c>
      <c r="S419" s="4">
        <v>1</v>
      </c>
      <c r="T419" s="4">
        <v>1</v>
      </c>
      <c r="U419" s="4">
        <v>1</v>
      </c>
      <c r="V419" s="4">
        <v>2</v>
      </c>
      <c r="W419" s="4">
        <v>2</v>
      </c>
      <c r="X419" s="4">
        <v>1</v>
      </c>
      <c r="Y419" s="4">
        <v>1</v>
      </c>
      <c r="Z419" s="4">
        <v>1</v>
      </c>
      <c r="AA419" s="4">
        <v>1</v>
      </c>
      <c r="AB419" s="4">
        <v>1</v>
      </c>
      <c r="AC419" s="4">
        <v>2</v>
      </c>
      <c r="AD419" s="4">
        <v>1</v>
      </c>
      <c r="AE419" s="4">
        <v>2</v>
      </c>
      <c r="AF419" s="4">
        <v>2</v>
      </c>
      <c r="AG419" s="6">
        <v>4</v>
      </c>
      <c r="AH419" s="12">
        <v>4</v>
      </c>
      <c r="AI419" s="6">
        <v>1</v>
      </c>
      <c r="AJ419" s="10">
        <v>1</v>
      </c>
      <c r="AK419" s="6">
        <v>2</v>
      </c>
      <c r="AL419" s="8">
        <v>1</v>
      </c>
      <c r="AM419" s="14">
        <v>4</v>
      </c>
      <c r="AN419" s="6">
        <v>1</v>
      </c>
      <c r="AO419" s="12">
        <v>2</v>
      </c>
      <c r="AP419" s="6">
        <v>2</v>
      </c>
      <c r="AQ419" s="10">
        <v>1</v>
      </c>
      <c r="AR419" s="6">
        <v>1</v>
      </c>
      <c r="AS419" s="8">
        <v>1</v>
      </c>
      <c r="AT419" s="14">
        <v>2</v>
      </c>
      <c r="AU419" s="6">
        <v>1</v>
      </c>
      <c r="AV419" s="12">
        <v>4</v>
      </c>
      <c r="AW419" s="6">
        <v>1</v>
      </c>
      <c r="AX419" s="10">
        <v>1</v>
      </c>
      <c r="AY419" s="6">
        <v>1</v>
      </c>
      <c r="AZ419" s="8">
        <v>1</v>
      </c>
      <c r="BA419" s="14">
        <v>3</v>
      </c>
      <c r="BB419" s="6">
        <v>1</v>
      </c>
      <c r="BC419" s="12">
        <v>4</v>
      </c>
      <c r="BD419" s="6">
        <v>1</v>
      </c>
      <c r="BE419" s="10">
        <v>2</v>
      </c>
      <c r="BF419" s="6">
        <v>1</v>
      </c>
      <c r="BG419" s="8">
        <v>1</v>
      </c>
      <c r="BH419" s="14">
        <v>4</v>
      </c>
      <c r="BI419" s="6">
        <v>1</v>
      </c>
      <c r="BJ419" s="12">
        <v>4</v>
      </c>
      <c r="BK419" s="6">
        <v>2</v>
      </c>
      <c r="BL419" s="10">
        <v>1</v>
      </c>
      <c r="BM419" s="6">
        <v>1</v>
      </c>
      <c r="BN419" s="8">
        <v>1</v>
      </c>
      <c r="BO419" s="14">
        <v>4</v>
      </c>
      <c r="BP419" s="6">
        <v>1</v>
      </c>
      <c r="BQ419" s="12">
        <v>4</v>
      </c>
      <c r="BR419" s="6">
        <v>3</v>
      </c>
      <c r="BS419" s="10">
        <v>1</v>
      </c>
      <c r="BT419" s="6">
        <v>2</v>
      </c>
      <c r="BU419" s="8">
        <v>1</v>
      </c>
      <c r="BV419" s="14">
        <v>2</v>
      </c>
      <c r="BW419" s="6">
        <v>1</v>
      </c>
      <c r="BX419" s="12">
        <v>4</v>
      </c>
      <c r="BY419" s="6">
        <v>1</v>
      </c>
      <c r="BZ419" s="10">
        <v>3</v>
      </c>
      <c r="CA419" s="6">
        <v>1</v>
      </c>
      <c r="CB419" s="8">
        <v>1</v>
      </c>
      <c r="CC419" s="14">
        <v>4</v>
      </c>
      <c r="CD419" s="6">
        <v>1</v>
      </c>
      <c r="CE419" s="12">
        <v>4</v>
      </c>
      <c r="CF419" s="6">
        <v>1</v>
      </c>
      <c r="CG419" s="10">
        <v>1</v>
      </c>
      <c r="CH419" s="6">
        <v>1</v>
      </c>
      <c r="CI419" s="8">
        <v>1</v>
      </c>
      <c r="CJ419" s="14">
        <v>4</v>
      </c>
      <c r="CK419" s="58">
        <f t="shared" si="49"/>
        <v>23</v>
      </c>
      <c r="CL419" s="59">
        <f t="shared" si="50"/>
        <v>32</v>
      </c>
      <c r="CM419" s="60">
        <f t="shared" si="51"/>
        <v>30</v>
      </c>
      <c r="CN419" s="61">
        <f t="shared" si="52"/>
        <v>11</v>
      </c>
      <c r="CO419" s="62">
        <f t="shared" si="53"/>
        <v>8</v>
      </c>
      <c r="CP419" s="63">
        <f t="shared" si="54"/>
        <v>27</v>
      </c>
      <c r="CQ419" s="64">
        <f t="shared" si="55"/>
        <v>109</v>
      </c>
    </row>
    <row r="420" spans="1:95" x14ac:dyDescent="0.25">
      <c r="A420" s="1">
        <v>41980.320057870369</v>
      </c>
      <c r="B420" t="s">
        <v>473</v>
      </c>
      <c r="C420" t="s">
        <v>473</v>
      </c>
      <c r="D420" t="s">
        <v>428</v>
      </c>
      <c r="E420" t="s">
        <v>474</v>
      </c>
      <c r="F420" t="s">
        <v>115</v>
      </c>
      <c r="G420" s="29">
        <f>(SUM(R420:AF420)-'רשימות עזר'!$C$8)/'רשימות עזר'!$D$8</f>
        <v>0.20666666666666675</v>
      </c>
      <c r="H420" s="37">
        <f>(SUM(AG420+AI420+AK420+AN420+AP420+AR420+AU420+AW420+BB420+BD420+BF420+BI420+BK420+BM420+BP420+BR420+BT420+BW420+BY420+CA420+CD420+CF420+CH420)-'רשימות עזר'!$C$2)/'רשימות עזר'!$D$2</f>
        <v>0.22157434402332407</v>
      </c>
      <c r="I420" s="38">
        <f>($CM420-'רשימות עזר'!$C$3)/('רשימות עזר'!$D$3)</f>
        <v>-0.1301587301587302</v>
      </c>
      <c r="J420" s="39">
        <f>($CN420-'רשימות עזר'!$C$4)/('רשימות עזר'!$D$4)</f>
        <v>0.27490039840637431</v>
      </c>
      <c r="K420" s="40">
        <f>($CO420-'רשימות עזר'!$C$5)/('רשימות עזר'!$D$5)</f>
        <v>0.23469387755102025</v>
      </c>
      <c r="L420" s="41">
        <f>($CP420-'רשימות עזר'!$C$6)/('רשימות עזר'!$D$6)</f>
        <v>-0.57092198581560272</v>
      </c>
      <c r="M420" s="42">
        <f>(CQ420-'רשימות עזר'!$C$7)/('רשימות עזר'!$D$7)</f>
        <v>0.19427148194271512</v>
      </c>
      <c r="N420" s="73">
        <f t="shared" si="48"/>
        <v>0.20046907430469094</v>
      </c>
      <c r="O420">
        <v>1</v>
      </c>
      <c r="P420">
        <v>3</v>
      </c>
      <c r="Q420" t="b">
        <v>0</v>
      </c>
      <c r="R420" s="4">
        <v>6</v>
      </c>
      <c r="S420" s="4">
        <v>5</v>
      </c>
      <c r="T420" s="4">
        <v>3</v>
      </c>
      <c r="U420" s="4">
        <v>1</v>
      </c>
      <c r="V420" s="4">
        <v>3</v>
      </c>
      <c r="W420" s="4">
        <v>6</v>
      </c>
      <c r="X420" s="4">
        <v>3</v>
      </c>
      <c r="Y420" s="4">
        <v>1</v>
      </c>
      <c r="Z420" s="4">
        <v>1</v>
      </c>
      <c r="AA420" s="4">
        <v>1</v>
      </c>
      <c r="AB420" s="4">
        <v>1</v>
      </c>
      <c r="AC420" s="4">
        <v>3</v>
      </c>
      <c r="AD420" s="4">
        <v>2</v>
      </c>
      <c r="AE420" s="4">
        <v>5</v>
      </c>
      <c r="AF420" s="4">
        <v>5</v>
      </c>
      <c r="AG420" s="6">
        <v>3</v>
      </c>
      <c r="AH420" s="12">
        <v>3</v>
      </c>
      <c r="AI420" s="6">
        <v>2</v>
      </c>
      <c r="AJ420" s="10">
        <v>1</v>
      </c>
      <c r="AK420" s="6">
        <v>2</v>
      </c>
      <c r="AL420" s="8">
        <v>2</v>
      </c>
      <c r="AM420" s="14">
        <v>3</v>
      </c>
      <c r="AN420" s="6">
        <v>1</v>
      </c>
      <c r="AO420" s="12">
        <v>2</v>
      </c>
      <c r="AP420" s="6">
        <v>3</v>
      </c>
      <c r="AQ420" s="10">
        <v>2</v>
      </c>
      <c r="AR420" s="6">
        <v>2</v>
      </c>
      <c r="AS420" s="8">
        <v>2</v>
      </c>
      <c r="AT420" s="14">
        <v>2</v>
      </c>
      <c r="AU420" s="6">
        <v>1</v>
      </c>
      <c r="AV420" s="12">
        <v>3</v>
      </c>
      <c r="AW420" s="6">
        <v>3</v>
      </c>
      <c r="AX420" s="10">
        <v>1</v>
      </c>
      <c r="AY420" s="6">
        <v>1</v>
      </c>
      <c r="AZ420" s="8">
        <v>1</v>
      </c>
      <c r="BA420" s="14">
        <v>3</v>
      </c>
      <c r="BB420" s="6">
        <v>2</v>
      </c>
      <c r="BC420" s="12">
        <v>3</v>
      </c>
      <c r="BD420" s="6">
        <v>2</v>
      </c>
      <c r="BE420" s="10">
        <v>2</v>
      </c>
      <c r="BF420" s="6">
        <v>2</v>
      </c>
      <c r="BG420" s="8">
        <v>2</v>
      </c>
      <c r="BH420" s="14">
        <v>3</v>
      </c>
      <c r="BI420" s="6">
        <v>2</v>
      </c>
      <c r="BJ420" s="12">
        <v>3</v>
      </c>
      <c r="BK420" s="6">
        <v>2</v>
      </c>
      <c r="BL420" s="10">
        <v>2</v>
      </c>
      <c r="BM420" s="6">
        <v>1</v>
      </c>
      <c r="BN420" s="8">
        <v>2</v>
      </c>
      <c r="BO420" s="14">
        <v>3</v>
      </c>
      <c r="BP420" s="6">
        <v>2</v>
      </c>
      <c r="BQ420" s="12">
        <v>3</v>
      </c>
      <c r="BR420" s="6">
        <v>3</v>
      </c>
      <c r="BS420" s="10">
        <v>2</v>
      </c>
      <c r="BT420" s="6">
        <v>2</v>
      </c>
      <c r="BU420" s="8">
        <v>2</v>
      </c>
      <c r="BV420" s="14">
        <v>2</v>
      </c>
      <c r="BW420" s="6">
        <v>2</v>
      </c>
      <c r="BX420" s="12">
        <v>2</v>
      </c>
      <c r="BY420" s="6">
        <v>2</v>
      </c>
      <c r="BZ420" s="10">
        <v>3</v>
      </c>
      <c r="CA420" s="6">
        <v>2</v>
      </c>
      <c r="CB420" s="8">
        <v>2</v>
      </c>
      <c r="CC420" s="14">
        <v>2</v>
      </c>
      <c r="CD420" s="6">
        <v>2</v>
      </c>
      <c r="CE420" s="12">
        <v>3</v>
      </c>
      <c r="CF420" s="6">
        <v>2</v>
      </c>
      <c r="CG420" s="10">
        <v>2</v>
      </c>
      <c r="CH420" s="6">
        <v>2</v>
      </c>
      <c r="CI420" s="8">
        <v>2</v>
      </c>
      <c r="CJ420" s="14">
        <v>3</v>
      </c>
      <c r="CK420" s="58">
        <f t="shared" si="49"/>
        <v>46</v>
      </c>
      <c r="CL420" s="59">
        <f t="shared" si="50"/>
        <v>47</v>
      </c>
      <c r="CM420" s="60">
        <f t="shared" si="51"/>
        <v>22</v>
      </c>
      <c r="CN420" s="61">
        <f t="shared" si="52"/>
        <v>15</v>
      </c>
      <c r="CO420" s="62">
        <f t="shared" si="53"/>
        <v>15</v>
      </c>
      <c r="CP420" s="63">
        <f t="shared" si="54"/>
        <v>21</v>
      </c>
      <c r="CQ420" s="64">
        <f t="shared" si="55"/>
        <v>121</v>
      </c>
    </row>
    <row r="421" spans="1:95" x14ac:dyDescent="0.25">
      <c r="A421" s="1">
        <v>41981.216817129629</v>
      </c>
      <c r="B421" t="s">
        <v>475</v>
      </c>
      <c r="C421" t="s">
        <v>475</v>
      </c>
      <c r="D421" t="s">
        <v>428</v>
      </c>
      <c r="E421" t="s">
        <v>476</v>
      </c>
      <c r="F421" t="s">
        <v>115</v>
      </c>
      <c r="G421" s="29">
        <f>(SUM(R421:AF421)-'רשימות עזר'!$C$8)/'רשימות עזר'!$D$8</f>
        <v>0.87333333333333341</v>
      </c>
      <c r="H421" s="37">
        <f>(SUM(AG421+AI421+AK421+AN421+AP421+AR421+AU421+AW421+BB421+BD421+BF421+BI421+BK421+BM421+BP421+BR421+BT421+BW421+BY421+CA421+CD421+CF421+CH421)-'רשימות עזר'!$C$2)/'רשימות עזר'!$D$2</f>
        <v>-0.65306122448979542</v>
      </c>
      <c r="I421" s="38">
        <f>($CM421-'רשימות עזר'!$C$3)/('רשימות עזר'!$D$3)</f>
        <v>-0.44761904761904769</v>
      </c>
      <c r="J421" s="39">
        <f>($CN421-'רשימות עזר'!$C$4)/('רשימות עזר'!$D$4)</f>
        <v>-0.92031872509960189</v>
      </c>
      <c r="K421" s="40">
        <f>($CO421-'רשימות עזר'!$C$5)/('רשימות עזר'!$D$5)</f>
        <v>-0.10544217687074847</v>
      </c>
      <c r="L421" s="41">
        <f>($CP421-'רשימות עזר'!$C$6)/('רשימות עזר'!$D$6)</f>
        <v>0.84751773049645418</v>
      </c>
      <c r="M421" s="42">
        <f>(CQ421-'רשימות עזר'!$C$7)/('רשימות עזר'!$D$7)</f>
        <v>-0.67745952677459509</v>
      </c>
      <c r="N421" s="73">
        <f t="shared" si="48"/>
        <v>9.7936903279369159E-2</v>
      </c>
      <c r="O421">
        <v>6</v>
      </c>
      <c r="P421">
        <v>7</v>
      </c>
      <c r="Q421" t="b">
        <v>0</v>
      </c>
      <c r="R421" s="4">
        <v>4</v>
      </c>
      <c r="S421" s="4">
        <v>1</v>
      </c>
      <c r="T421" s="4">
        <v>3</v>
      </c>
      <c r="U421" s="4">
        <v>6</v>
      </c>
      <c r="V421" s="4">
        <v>5</v>
      </c>
      <c r="W421" s="4">
        <v>4</v>
      </c>
      <c r="X421" s="4">
        <v>1</v>
      </c>
      <c r="Y421" s="4">
        <v>5</v>
      </c>
      <c r="Z421" s="4">
        <v>6</v>
      </c>
      <c r="AA421" s="4">
        <v>5</v>
      </c>
      <c r="AB421" s="4">
        <v>1</v>
      </c>
      <c r="AC421" s="4">
        <v>4</v>
      </c>
      <c r="AD421" s="4">
        <v>2</v>
      </c>
      <c r="AE421" s="4">
        <v>4</v>
      </c>
      <c r="AF421" s="4">
        <v>5</v>
      </c>
      <c r="AG421" s="6">
        <v>3</v>
      </c>
      <c r="AH421" s="12">
        <v>2</v>
      </c>
      <c r="AI421" s="6">
        <v>2</v>
      </c>
      <c r="AJ421" s="10">
        <v>2</v>
      </c>
      <c r="AK421" s="6">
        <v>3</v>
      </c>
      <c r="AL421" s="8">
        <v>2</v>
      </c>
      <c r="AM421" s="14">
        <v>3</v>
      </c>
      <c r="AN421" s="6">
        <v>1</v>
      </c>
      <c r="AO421" s="12">
        <v>3</v>
      </c>
      <c r="AP421" s="6">
        <v>1</v>
      </c>
      <c r="AQ421" s="10">
        <v>1</v>
      </c>
      <c r="AR421" s="6">
        <v>1</v>
      </c>
      <c r="AS421" s="8">
        <v>2</v>
      </c>
      <c r="AT421" s="14">
        <v>2</v>
      </c>
      <c r="AU421" s="6">
        <v>1</v>
      </c>
      <c r="AV421" s="12">
        <v>3</v>
      </c>
      <c r="AW421" s="6">
        <v>2</v>
      </c>
      <c r="AX421" s="10">
        <v>1</v>
      </c>
      <c r="AY421" s="6">
        <v>1</v>
      </c>
      <c r="AZ421" s="8">
        <v>2</v>
      </c>
      <c r="BA421" s="14">
        <v>3</v>
      </c>
      <c r="BB421" s="6">
        <v>2</v>
      </c>
      <c r="BC421" s="12">
        <v>3</v>
      </c>
      <c r="BD421" s="6">
        <v>2</v>
      </c>
      <c r="BE421" s="10">
        <v>1</v>
      </c>
      <c r="BF421" s="6">
        <v>2</v>
      </c>
      <c r="BG421" s="8">
        <v>1</v>
      </c>
      <c r="BH421" s="14">
        <v>3</v>
      </c>
      <c r="BI421" s="6">
        <v>2</v>
      </c>
      <c r="BJ421" s="12">
        <v>3</v>
      </c>
      <c r="BK421" s="6">
        <v>3</v>
      </c>
      <c r="BL421" s="10">
        <v>2</v>
      </c>
      <c r="BM421" s="6">
        <v>1</v>
      </c>
      <c r="BN421" s="8">
        <v>2</v>
      </c>
      <c r="BO421" s="14">
        <v>4</v>
      </c>
      <c r="BP421" s="6">
        <v>2</v>
      </c>
      <c r="BQ421" s="12">
        <v>3</v>
      </c>
      <c r="BR421" s="6">
        <v>2</v>
      </c>
      <c r="BS421" s="10">
        <v>2</v>
      </c>
      <c r="BT421" s="6">
        <v>2</v>
      </c>
      <c r="BU421" s="8">
        <v>1</v>
      </c>
      <c r="BV421" s="14">
        <v>3</v>
      </c>
      <c r="BW421" s="6">
        <v>1</v>
      </c>
      <c r="BX421" s="12">
        <v>2</v>
      </c>
      <c r="BY421" s="6">
        <v>2</v>
      </c>
      <c r="BZ421" s="10">
        <v>1</v>
      </c>
      <c r="CA421" s="6">
        <v>1</v>
      </c>
      <c r="CB421" s="8">
        <v>3</v>
      </c>
      <c r="CC421" s="14">
        <v>3</v>
      </c>
      <c r="CD421" s="6">
        <v>2</v>
      </c>
      <c r="CE421" s="12">
        <v>2</v>
      </c>
      <c r="CF421" s="6">
        <v>2</v>
      </c>
      <c r="CG421" s="10">
        <v>2</v>
      </c>
      <c r="CH421" s="6">
        <v>1</v>
      </c>
      <c r="CI421" s="8">
        <v>1</v>
      </c>
      <c r="CJ421" s="14">
        <v>4</v>
      </c>
      <c r="CK421" s="58">
        <f t="shared" si="49"/>
        <v>56</v>
      </c>
      <c r="CL421" s="59">
        <f t="shared" si="50"/>
        <v>41</v>
      </c>
      <c r="CM421" s="60">
        <f t="shared" si="51"/>
        <v>21</v>
      </c>
      <c r="CN421" s="61">
        <f t="shared" si="52"/>
        <v>12</v>
      </c>
      <c r="CO421" s="62">
        <f t="shared" si="53"/>
        <v>14</v>
      </c>
      <c r="CP421" s="63">
        <f t="shared" si="54"/>
        <v>25</v>
      </c>
      <c r="CQ421" s="64">
        <f t="shared" si="55"/>
        <v>114</v>
      </c>
    </row>
    <row r="422" spans="1:95" x14ac:dyDescent="0.25">
      <c r="A422" s="1">
        <v>41981.363576388889</v>
      </c>
      <c r="B422" t="s">
        <v>477</v>
      </c>
      <c r="C422" t="s">
        <v>477</v>
      </c>
      <c r="D422" t="s">
        <v>428</v>
      </c>
      <c r="E422" t="s">
        <v>478</v>
      </c>
      <c r="F422" t="s">
        <v>115</v>
      </c>
      <c r="G422" s="29">
        <f>(SUM(R422:AF422)-'רשימות עזר'!$C$8)/'רשימות עזר'!$D$8</f>
        <v>0.80666666666666675</v>
      </c>
      <c r="H422" s="37">
        <f>(SUM(AG422+AI422+AK422+AN422+AP422+AR422+AU422+AW422+BB422+BD422+BF422+BI422+BK422+BM422+BP422+BR422+BT422+BW422+BY422+CA422+CD422+CF422+CH422)-'רשימות עזר'!$C$2)/'רשימות עזר'!$D$2</f>
        <v>0.51311953352769724</v>
      </c>
      <c r="I422" s="38">
        <f>($CM422-'רשימות עזר'!$C$3)/('רשימות עזר'!$D$3)</f>
        <v>-0.76507936507936514</v>
      </c>
      <c r="J422" s="39">
        <f>($CN422-'רשימות עזר'!$C$4)/('רשימות עזר'!$D$4)</f>
        <v>1.0717131474103585</v>
      </c>
      <c r="K422" s="40">
        <f>($CO422-'רשימות עזר'!$C$5)/('רשימות עזר'!$D$5)</f>
        <v>0.57482993197278898</v>
      </c>
      <c r="L422" s="41">
        <f>($CP422-'רשימות עזר'!$C$6)/('רשימות עזר'!$D$6)</f>
        <v>-0.21631205673758847</v>
      </c>
      <c r="M422" s="42">
        <f>(CQ422-'רשימות עזר'!$C$7)/('רשימות עזר'!$D$7)</f>
        <v>0.81693648816936526</v>
      </c>
      <c r="N422" s="73">
        <f t="shared" si="48"/>
        <v>0.81180157741801606</v>
      </c>
      <c r="O422">
        <v>1</v>
      </c>
      <c r="P422">
        <v>7</v>
      </c>
      <c r="Q422" t="b">
        <v>0</v>
      </c>
      <c r="R422" s="4">
        <v>7</v>
      </c>
      <c r="S422" s="4">
        <v>1</v>
      </c>
      <c r="T422" s="4">
        <v>3</v>
      </c>
      <c r="U422" s="4">
        <v>3</v>
      </c>
      <c r="V422" s="4">
        <v>2</v>
      </c>
      <c r="W422" s="4">
        <v>1</v>
      </c>
      <c r="X422" s="4">
        <v>3</v>
      </c>
      <c r="Y422" s="4">
        <v>2</v>
      </c>
      <c r="Z422" s="4">
        <v>2</v>
      </c>
      <c r="AA422" s="4">
        <v>8</v>
      </c>
      <c r="AB422" s="4">
        <v>1</v>
      </c>
      <c r="AC422" s="4">
        <v>4</v>
      </c>
      <c r="AD422" s="4">
        <v>2</v>
      </c>
      <c r="AE422" s="4">
        <v>8</v>
      </c>
      <c r="AF422" s="4">
        <v>8</v>
      </c>
      <c r="AG422" s="6">
        <v>3</v>
      </c>
      <c r="AH422" s="12">
        <v>3</v>
      </c>
      <c r="AI422" s="6">
        <v>2</v>
      </c>
      <c r="AJ422" s="10">
        <v>2</v>
      </c>
      <c r="AK422" s="6">
        <v>3</v>
      </c>
      <c r="AL422" s="8">
        <v>2</v>
      </c>
      <c r="AM422" s="14">
        <v>3</v>
      </c>
      <c r="AN422" s="6">
        <v>2</v>
      </c>
      <c r="AO422" s="12">
        <v>2</v>
      </c>
      <c r="AP422" s="6">
        <v>2</v>
      </c>
      <c r="AQ422" s="10">
        <v>1</v>
      </c>
      <c r="AR422" s="6">
        <v>2</v>
      </c>
      <c r="AS422" s="8">
        <v>2</v>
      </c>
      <c r="AT422" s="14">
        <v>2</v>
      </c>
      <c r="AU422" s="6">
        <v>2</v>
      </c>
      <c r="AV422" s="12">
        <v>3</v>
      </c>
      <c r="AW422" s="6">
        <v>3</v>
      </c>
      <c r="AX422" s="10">
        <v>2</v>
      </c>
      <c r="AY422" s="6">
        <v>2</v>
      </c>
      <c r="AZ422" s="8">
        <v>2</v>
      </c>
      <c r="BA422" s="14">
        <v>3</v>
      </c>
      <c r="BB422" s="6">
        <v>2</v>
      </c>
      <c r="BC422" s="12">
        <v>3</v>
      </c>
      <c r="BD422" s="6">
        <v>2</v>
      </c>
      <c r="BE422" s="10">
        <v>2</v>
      </c>
      <c r="BF422" s="6">
        <v>3</v>
      </c>
      <c r="BG422" s="8">
        <v>2</v>
      </c>
      <c r="BH422" s="14">
        <v>3</v>
      </c>
      <c r="BI422" s="6">
        <v>2</v>
      </c>
      <c r="BJ422" s="12">
        <v>3</v>
      </c>
      <c r="BK422" s="6">
        <v>2</v>
      </c>
      <c r="BL422" s="10">
        <v>2</v>
      </c>
      <c r="BM422" s="6">
        <v>1</v>
      </c>
      <c r="BN422" s="8">
        <v>2</v>
      </c>
      <c r="BO422" s="14">
        <v>3</v>
      </c>
      <c r="BP422" s="6">
        <v>1</v>
      </c>
      <c r="BQ422" s="12">
        <v>3</v>
      </c>
      <c r="BR422" s="6">
        <v>2</v>
      </c>
      <c r="BS422" s="10">
        <v>3</v>
      </c>
      <c r="BT422" s="6">
        <v>3</v>
      </c>
      <c r="BU422" s="8">
        <v>2</v>
      </c>
      <c r="BV422" s="14">
        <v>3</v>
      </c>
      <c r="BW422" s="6">
        <v>2</v>
      </c>
      <c r="BX422" s="12">
        <v>1</v>
      </c>
      <c r="BY422" s="6">
        <v>1</v>
      </c>
      <c r="BZ422" s="10">
        <v>2</v>
      </c>
      <c r="CA422" s="6">
        <v>2</v>
      </c>
      <c r="CB422" s="8">
        <v>2</v>
      </c>
      <c r="CC422" s="14">
        <v>3</v>
      </c>
      <c r="CD422" s="6">
        <v>2</v>
      </c>
      <c r="CE422" s="12">
        <v>2</v>
      </c>
      <c r="CF422" s="6">
        <v>3</v>
      </c>
      <c r="CG422" s="10">
        <v>3</v>
      </c>
      <c r="CH422" s="6">
        <v>2</v>
      </c>
      <c r="CI422" s="8">
        <v>2</v>
      </c>
      <c r="CJ422" s="14">
        <v>2</v>
      </c>
      <c r="CK422" s="58">
        <f t="shared" si="49"/>
        <v>55</v>
      </c>
      <c r="CL422" s="59">
        <f t="shared" si="50"/>
        <v>49</v>
      </c>
      <c r="CM422" s="60">
        <f t="shared" si="51"/>
        <v>20</v>
      </c>
      <c r="CN422" s="61">
        <f t="shared" si="52"/>
        <v>17</v>
      </c>
      <c r="CO422" s="62">
        <f t="shared" si="53"/>
        <v>16</v>
      </c>
      <c r="CP422" s="63">
        <f t="shared" si="54"/>
        <v>22</v>
      </c>
      <c r="CQ422" s="64">
        <f t="shared" si="55"/>
        <v>126</v>
      </c>
    </row>
    <row r="423" spans="1:95" x14ac:dyDescent="0.25">
      <c r="A423" s="1">
        <v>41982.194837962961</v>
      </c>
      <c r="B423" t="s">
        <v>481</v>
      </c>
      <c r="C423" t="s">
        <v>481</v>
      </c>
      <c r="D423" t="s">
        <v>428</v>
      </c>
      <c r="E423" t="s">
        <v>482</v>
      </c>
      <c r="F423" t="s">
        <v>115</v>
      </c>
      <c r="G423" s="29">
        <f>(SUM(R423:AF423)-'רשימות עזר'!$C$8)/'רשימות עזר'!$D$8</f>
        <v>1.0066666666666668</v>
      </c>
      <c r="H423" s="37">
        <f>(SUM(AG423+AI423+AK423+AN423+AP423+AR423+AU423+AW423+BB423+BD423+BF423+BI423+BK423+BM423+BP423+BR423+BT423+BW423+BY423+CA423+CD423+CF423+CH423)-'רשימות עזר'!$C$2)/'רשימות עזר'!$D$2</f>
        <v>0.65889212827988386</v>
      </c>
      <c r="I423" s="38">
        <f>($CM423-'רשימות עזר'!$C$3)/('רשימות עזר'!$D$3)</f>
        <v>-0.76507936507936514</v>
      </c>
      <c r="J423" s="39">
        <f>($CN423-'רשימות עזר'!$C$4)/('רשימות עזר'!$D$4)</f>
        <v>1.0717131474103585</v>
      </c>
      <c r="K423" s="40">
        <f>($CO423-'רשימות עזר'!$C$5)/('רשימות עזר'!$D$5)</f>
        <v>1.2551020408163265</v>
      </c>
      <c r="L423" s="41">
        <f>($CP423-'רשימות עזר'!$C$6)/('רשימות עזר'!$D$6)</f>
        <v>0.49290780141843993</v>
      </c>
      <c r="M423" s="42">
        <f>(CQ423-'רשימות עזר'!$C$7)/('רשימות עזר'!$D$7)</f>
        <v>1.5641344956413454</v>
      </c>
      <c r="N423" s="73">
        <f t="shared" si="48"/>
        <v>1.2854005811540061</v>
      </c>
      <c r="O423">
        <v>3</v>
      </c>
      <c r="P423">
        <v>3</v>
      </c>
      <c r="Q423" t="b">
        <v>0</v>
      </c>
      <c r="R423" s="4">
        <v>7</v>
      </c>
      <c r="S423" s="4">
        <v>1</v>
      </c>
      <c r="T423" s="4">
        <v>2</v>
      </c>
      <c r="U423" s="4">
        <v>3</v>
      </c>
      <c r="V423" s="4">
        <v>5</v>
      </c>
      <c r="W423" s="4">
        <v>3</v>
      </c>
      <c r="X423" s="4">
        <v>3</v>
      </c>
      <c r="Y423" s="4">
        <v>5</v>
      </c>
      <c r="Z423" s="4">
        <v>5</v>
      </c>
      <c r="AA423" s="4">
        <v>5</v>
      </c>
      <c r="AB423" s="4">
        <v>1</v>
      </c>
      <c r="AC423" s="4">
        <v>4</v>
      </c>
      <c r="AD423" s="4">
        <v>2</v>
      </c>
      <c r="AE423" s="4">
        <v>4</v>
      </c>
      <c r="AF423" s="4">
        <v>8</v>
      </c>
      <c r="AG423" s="6">
        <v>4</v>
      </c>
      <c r="AH423" s="12">
        <v>2</v>
      </c>
      <c r="AI423" s="6">
        <v>2</v>
      </c>
      <c r="AJ423" s="10">
        <v>2</v>
      </c>
      <c r="AK423" s="6">
        <v>2</v>
      </c>
      <c r="AL423" s="8">
        <v>3</v>
      </c>
      <c r="AM423" s="14">
        <v>3</v>
      </c>
      <c r="AN423" s="6">
        <v>2</v>
      </c>
      <c r="AO423" s="12">
        <v>1</v>
      </c>
      <c r="AP423" s="6">
        <v>2</v>
      </c>
      <c r="AQ423" s="10">
        <v>2</v>
      </c>
      <c r="AR423" s="6">
        <v>2</v>
      </c>
      <c r="AS423" s="8">
        <v>2</v>
      </c>
      <c r="AT423" s="14">
        <v>3</v>
      </c>
      <c r="AU423" s="6">
        <v>1</v>
      </c>
      <c r="AV423" s="12">
        <v>4</v>
      </c>
      <c r="AW423" s="6">
        <v>3</v>
      </c>
      <c r="AX423" s="10">
        <v>2</v>
      </c>
      <c r="AY423" s="6">
        <v>3</v>
      </c>
      <c r="AZ423" s="8">
        <v>2</v>
      </c>
      <c r="BA423" s="14">
        <v>3</v>
      </c>
      <c r="BB423" s="6">
        <v>2</v>
      </c>
      <c r="BC423" s="12">
        <v>3</v>
      </c>
      <c r="BD423" s="6">
        <v>2</v>
      </c>
      <c r="BE423" s="10">
        <v>3</v>
      </c>
      <c r="BF423" s="6">
        <v>1</v>
      </c>
      <c r="BG423" s="8">
        <v>2</v>
      </c>
      <c r="BH423" s="14">
        <v>3</v>
      </c>
      <c r="BI423" s="6">
        <v>2</v>
      </c>
      <c r="BJ423" s="12">
        <v>3</v>
      </c>
      <c r="BK423" s="6">
        <v>3</v>
      </c>
      <c r="BL423" s="10">
        <v>2</v>
      </c>
      <c r="BM423" s="6">
        <v>2</v>
      </c>
      <c r="BN423" s="8">
        <v>2</v>
      </c>
      <c r="BO423" s="14">
        <v>4</v>
      </c>
      <c r="BP423" s="6">
        <v>2</v>
      </c>
      <c r="BQ423" s="12">
        <v>3</v>
      </c>
      <c r="BR423" s="6">
        <v>2</v>
      </c>
      <c r="BS423" s="10">
        <v>2</v>
      </c>
      <c r="BT423" s="6">
        <v>3</v>
      </c>
      <c r="BU423" s="8">
        <v>2</v>
      </c>
      <c r="BV423" s="14">
        <v>3</v>
      </c>
      <c r="BW423" s="6">
        <v>2</v>
      </c>
      <c r="BX423" s="12">
        <v>2</v>
      </c>
      <c r="BY423" s="6">
        <v>2</v>
      </c>
      <c r="BZ423" s="10">
        <v>2</v>
      </c>
      <c r="CA423" s="6">
        <v>3</v>
      </c>
      <c r="CB423" s="8">
        <v>3</v>
      </c>
      <c r="CC423" s="14">
        <v>2</v>
      </c>
      <c r="CD423" s="6">
        <v>3</v>
      </c>
      <c r="CE423" s="12">
        <v>2</v>
      </c>
      <c r="CF423" s="6">
        <v>1</v>
      </c>
      <c r="CG423" s="10">
        <v>2</v>
      </c>
      <c r="CH423" s="6">
        <v>2</v>
      </c>
      <c r="CI423" s="8">
        <v>2</v>
      </c>
      <c r="CJ423" s="14">
        <v>3</v>
      </c>
      <c r="CK423" s="58">
        <f t="shared" si="49"/>
        <v>58</v>
      </c>
      <c r="CL423" s="59">
        <f t="shared" si="50"/>
        <v>50</v>
      </c>
      <c r="CM423" s="60">
        <f t="shared" si="51"/>
        <v>20</v>
      </c>
      <c r="CN423" s="61">
        <f t="shared" si="52"/>
        <v>17</v>
      </c>
      <c r="CO423" s="62">
        <f t="shared" si="53"/>
        <v>18</v>
      </c>
      <c r="CP423" s="63">
        <f t="shared" si="54"/>
        <v>24</v>
      </c>
      <c r="CQ423" s="64">
        <f t="shared" si="55"/>
        <v>132</v>
      </c>
    </row>
    <row r="424" spans="1:95" x14ac:dyDescent="0.25">
      <c r="A424" s="1">
        <v>41982.293900462966</v>
      </c>
      <c r="B424" t="s">
        <v>485</v>
      </c>
      <c r="C424" t="s">
        <v>485</v>
      </c>
      <c r="D424" t="s">
        <v>428</v>
      </c>
      <c r="E424" t="s">
        <v>486</v>
      </c>
      <c r="F424" t="s">
        <v>115</v>
      </c>
      <c r="G424" s="29">
        <f>(SUM(R424:AF424)-'רשימות עזר'!$C$8)/'רשימות עזר'!$D$8</f>
        <v>0.54000000000000015</v>
      </c>
      <c r="H424" s="37">
        <f>(SUM(AG424+AI424+AK424+AN424+AP424+AR424+AU424+AW424+BB424+BD424+BF424+BI424+BK424+BM424+BP424+BR424+BT424+BW424+BY424+CA424+CD424+CF424+CH424)-'רשימות עזר'!$C$2)/'רשימות עזר'!$D$2</f>
        <v>-6.9970845481049107E-2</v>
      </c>
      <c r="I424" s="38">
        <f>($CM424-'רשימות עזר'!$C$3)/('רשימות עזר'!$D$3)</f>
        <v>0.82222222222222219</v>
      </c>
      <c r="J424" s="39">
        <f>($CN424-'רשימות עזר'!$C$4)/('רשימות עזר'!$D$4)</f>
        <v>-0.12350597609561774</v>
      </c>
      <c r="K424" s="40">
        <f>($CO424-'רשימות עזר'!$C$5)/('רשימות עזר'!$D$5)</f>
        <v>-1.806122448979592</v>
      </c>
      <c r="L424" s="41">
        <f>($CP424-'רשימות עזר'!$C$6)/('רשימות עזר'!$D$6)</f>
        <v>0.13829787234042573</v>
      </c>
      <c r="M424" s="42">
        <f>(CQ424-'רשימות עזר'!$C$7)/('רשימות עזר'!$D$7)</f>
        <v>-0.30386052303860495</v>
      </c>
      <c r="N424" s="73">
        <f t="shared" si="48"/>
        <v>0.1180697384806976</v>
      </c>
      <c r="O424">
        <v>1</v>
      </c>
      <c r="P424">
        <v>3</v>
      </c>
      <c r="Q424" t="b">
        <v>0</v>
      </c>
      <c r="R424" s="4">
        <v>5</v>
      </c>
      <c r="S424" s="4">
        <v>1</v>
      </c>
      <c r="T424" s="4">
        <v>1</v>
      </c>
      <c r="U424" s="4">
        <v>7</v>
      </c>
      <c r="V424" s="4">
        <v>2</v>
      </c>
      <c r="W424" s="4">
        <v>1</v>
      </c>
      <c r="X424" s="4">
        <v>3</v>
      </c>
      <c r="Y424" s="4">
        <v>7</v>
      </c>
      <c r="Z424" s="4">
        <v>5</v>
      </c>
      <c r="AA424" s="4">
        <v>5</v>
      </c>
      <c r="AB424" s="4">
        <v>1</v>
      </c>
      <c r="AC424" s="4">
        <v>4</v>
      </c>
      <c r="AD424" s="4">
        <v>1</v>
      </c>
      <c r="AE424" s="4">
        <v>3</v>
      </c>
      <c r="AF424" s="4">
        <v>5</v>
      </c>
      <c r="AG424" s="6">
        <v>3</v>
      </c>
      <c r="AH424" s="12">
        <v>3</v>
      </c>
      <c r="AI424" s="6">
        <v>2</v>
      </c>
      <c r="AJ424" s="10">
        <v>2</v>
      </c>
      <c r="AK424" s="6">
        <v>2</v>
      </c>
      <c r="AL424" s="8">
        <v>1</v>
      </c>
      <c r="AM424" s="14">
        <v>3</v>
      </c>
      <c r="AN424" s="6">
        <v>1</v>
      </c>
      <c r="AO424" s="12">
        <v>2</v>
      </c>
      <c r="AP424" s="6">
        <v>2</v>
      </c>
      <c r="AQ424" s="10">
        <v>2</v>
      </c>
      <c r="AR424" s="6">
        <v>1</v>
      </c>
      <c r="AS424" s="8">
        <v>1</v>
      </c>
      <c r="AT424" s="14">
        <v>1</v>
      </c>
      <c r="AU424" s="6">
        <v>1</v>
      </c>
      <c r="AV424" s="12">
        <v>4</v>
      </c>
      <c r="AW424" s="6">
        <v>3</v>
      </c>
      <c r="AX424" s="10">
        <v>1</v>
      </c>
      <c r="AY424" s="6">
        <v>1</v>
      </c>
      <c r="AZ424" s="8">
        <v>1</v>
      </c>
      <c r="BA424" s="14">
        <v>3</v>
      </c>
      <c r="BB424" s="6">
        <v>1</v>
      </c>
      <c r="BC424" s="12">
        <v>3</v>
      </c>
      <c r="BD424" s="6">
        <v>2</v>
      </c>
      <c r="BE424" s="10">
        <v>2</v>
      </c>
      <c r="BF424" s="6">
        <v>1</v>
      </c>
      <c r="BG424" s="8">
        <v>1</v>
      </c>
      <c r="BH424" s="14">
        <v>4</v>
      </c>
      <c r="BI424" s="6">
        <v>1</v>
      </c>
      <c r="BJ424" s="12">
        <v>3</v>
      </c>
      <c r="BK424" s="6">
        <v>4</v>
      </c>
      <c r="BL424" s="10">
        <v>2</v>
      </c>
      <c r="BM424" s="6">
        <v>2</v>
      </c>
      <c r="BN424" s="8">
        <v>1</v>
      </c>
      <c r="BO424" s="14">
        <v>4</v>
      </c>
      <c r="BP424" s="6">
        <v>1</v>
      </c>
      <c r="BQ424" s="12">
        <v>4</v>
      </c>
      <c r="BR424" s="6">
        <v>3</v>
      </c>
      <c r="BS424" s="10">
        <v>2</v>
      </c>
      <c r="BT424" s="6">
        <v>2</v>
      </c>
      <c r="BU424" s="8">
        <v>1</v>
      </c>
      <c r="BV424" s="14">
        <v>2</v>
      </c>
      <c r="BW424" s="6">
        <v>1</v>
      </c>
      <c r="BX424" s="12">
        <v>2</v>
      </c>
      <c r="BY424" s="6">
        <v>2</v>
      </c>
      <c r="BZ424" s="10">
        <v>1</v>
      </c>
      <c r="CA424" s="6">
        <v>2</v>
      </c>
      <c r="CB424" s="8">
        <v>2</v>
      </c>
      <c r="CC424" s="14">
        <v>3</v>
      </c>
      <c r="CD424" s="6">
        <v>3</v>
      </c>
      <c r="CE424" s="12">
        <v>4</v>
      </c>
      <c r="CF424" s="6">
        <v>2</v>
      </c>
      <c r="CG424" s="10">
        <v>2</v>
      </c>
      <c r="CH424" s="6">
        <v>3</v>
      </c>
      <c r="CI424" s="8">
        <v>1</v>
      </c>
      <c r="CJ424" s="14">
        <v>3</v>
      </c>
      <c r="CK424" s="58">
        <f t="shared" si="49"/>
        <v>51</v>
      </c>
      <c r="CL424" s="59">
        <f t="shared" si="50"/>
        <v>45</v>
      </c>
      <c r="CM424" s="60">
        <f t="shared" si="51"/>
        <v>25</v>
      </c>
      <c r="CN424" s="61">
        <f t="shared" si="52"/>
        <v>14</v>
      </c>
      <c r="CO424" s="62">
        <f t="shared" si="53"/>
        <v>9</v>
      </c>
      <c r="CP424" s="63">
        <f t="shared" si="54"/>
        <v>23</v>
      </c>
      <c r="CQ424" s="64">
        <f t="shared" si="55"/>
        <v>117</v>
      </c>
    </row>
    <row r="425" spans="1:95" x14ac:dyDescent="0.25">
      <c r="A425" s="1">
        <v>41989.189062500001</v>
      </c>
      <c r="B425" t="s">
        <v>491</v>
      </c>
      <c r="C425" t="s">
        <v>491</v>
      </c>
      <c r="D425" t="s">
        <v>428</v>
      </c>
      <c r="E425" t="s">
        <v>492</v>
      </c>
      <c r="F425" t="s">
        <v>115</v>
      </c>
      <c r="G425" s="29">
        <f>(SUM(R425:AF425)-'רשימות עזר'!$C$8)/'רשימות עזר'!$D$8</f>
        <v>-0.39333333333333326</v>
      </c>
      <c r="H425" s="37">
        <f>(SUM(AG425+AI425+AK425+AN425+AP425+AR425+AU425+AW425+BB425+BD425+BF425+BI425+BK425+BM425+BP425+BR425+BT425+BW425+BY425+CA425+CD425+CF425+CH425)-'רשימות עזר'!$C$2)/'רשימות עזר'!$D$2</f>
        <v>-0.79883381924198205</v>
      </c>
      <c r="I425" s="38">
        <f>($CM425-'רשימות עזר'!$C$3)/('רשימות עזר'!$D$3)</f>
        <v>1.1396825396825396</v>
      </c>
      <c r="J425" s="39">
        <f>($CN425-'רשימות עזר'!$C$4)/('רשימות עזר'!$D$4)</f>
        <v>-0.52191235059760976</v>
      </c>
      <c r="K425" s="40">
        <f>($CO425-'רשימות עזר'!$C$5)/('רשימות עזר'!$D$5)</f>
        <v>-1.4659863945578233</v>
      </c>
      <c r="L425" s="41">
        <f>($CP425-'רשימות עזר'!$C$6)/('רשימות עזר'!$D$6)</f>
        <v>1.5567375886524826</v>
      </c>
      <c r="M425" s="42">
        <f>(CQ425-'רשימות עזר'!$C$7)/('רשימות עזר'!$D$7)</f>
        <v>-0.30386052303860495</v>
      </c>
      <c r="N425" s="73">
        <f t="shared" si="48"/>
        <v>-0.3485969281859691</v>
      </c>
      <c r="O425">
        <v>1</v>
      </c>
      <c r="P425">
        <v>5</v>
      </c>
      <c r="Q425" t="b">
        <v>0</v>
      </c>
      <c r="R425" s="4">
        <v>2</v>
      </c>
      <c r="S425" s="4">
        <v>1</v>
      </c>
      <c r="T425" s="4">
        <v>1</v>
      </c>
      <c r="U425" s="4">
        <v>1</v>
      </c>
      <c r="V425" s="4">
        <v>1</v>
      </c>
      <c r="W425" s="4">
        <v>1</v>
      </c>
      <c r="X425" s="4">
        <v>2</v>
      </c>
      <c r="Y425" s="4">
        <v>2</v>
      </c>
      <c r="Z425" s="4">
        <v>4</v>
      </c>
      <c r="AA425" s="4">
        <v>5</v>
      </c>
      <c r="AB425" s="4">
        <v>1</v>
      </c>
      <c r="AC425" s="4">
        <v>2</v>
      </c>
      <c r="AD425" s="4">
        <v>5</v>
      </c>
      <c r="AE425" s="4">
        <v>3</v>
      </c>
      <c r="AF425" s="4">
        <v>6</v>
      </c>
      <c r="AG425" s="6">
        <v>4</v>
      </c>
      <c r="AH425" s="12">
        <v>3</v>
      </c>
      <c r="AI425" s="6">
        <v>1</v>
      </c>
      <c r="AJ425" s="10">
        <v>1</v>
      </c>
      <c r="AK425" s="6">
        <v>2</v>
      </c>
      <c r="AL425" s="8">
        <v>1</v>
      </c>
      <c r="AM425" s="14">
        <v>4</v>
      </c>
      <c r="AN425" s="6">
        <v>1</v>
      </c>
      <c r="AO425" s="12">
        <v>3</v>
      </c>
      <c r="AP425" s="6">
        <v>2</v>
      </c>
      <c r="AQ425" s="10">
        <v>2</v>
      </c>
      <c r="AR425" s="6">
        <v>1</v>
      </c>
      <c r="AS425" s="8">
        <v>2</v>
      </c>
      <c r="AT425" s="14">
        <v>3</v>
      </c>
      <c r="AU425" s="6">
        <v>1</v>
      </c>
      <c r="AV425" s="12">
        <v>4</v>
      </c>
      <c r="AW425" s="6">
        <v>2</v>
      </c>
      <c r="AX425" s="10">
        <v>1</v>
      </c>
      <c r="AY425" s="6">
        <v>1</v>
      </c>
      <c r="AZ425" s="8">
        <v>2</v>
      </c>
      <c r="BA425" s="14">
        <v>3</v>
      </c>
      <c r="BB425" s="6">
        <v>2</v>
      </c>
      <c r="BC425" s="12">
        <v>4</v>
      </c>
      <c r="BD425" s="6">
        <v>2</v>
      </c>
      <c r="BE425" s="10">
        <v>2</v>
      </c>
      <c r="BF425" s="6">
        <v>1</v>
      </c>
      <c r="BG425" s="8">
        <v>1</v>
      </c>
      <c r="BH425" s="14">
        <v>4</v>
      </c>
      <c r="BI425" s="6">
        <v>2</v>
      </c>
      <c r="BJ425" s="12">
        <v>4</v>
      </c>
      <c r="BK425" s="6">
        <v>3</v>
      </c>
      <c r="BL425" s="10">
        <v>1</v>
      </c>
      <c r="BM425" s="6">
        <v>2</v>
      </c>
      <c r="BN425" s="8">
        <v>1</v>
      </c>
      <c r="BO425" s="14">
        <v>4</v>
      </c>
      <c r="BP425" s="6">
        <v>2</v>
      </c>
      <c r="BQ425" s="12">
        <v>3</v>
      </c>
      <c r="BR425" s="6">
        <v>2</v>
      </c>
      <c r="BS425" s="10">
        <v>2</v>
      </c>
      <c r="BT425" s="6">
        <v>2</v>
      </c>
      <c r="BU425" s="8">
        <v>1</v>
      </c>
      <c r="BV425" s="14">
        <v>3</v>
      </c>
      <c r="BW425" s="6">
        <v>2</v>
      </c>
      <c r="BX425" s="12">
        <v>2</v>
      </c>
      <c r="BY425" s="6">
        <v>2</v>
      </c>
      <c r="BZ425" s="10">
        <v>2</v>
      </c>
      <c r="CA425" s="6">
        <v>1</v>
      </c>
      <c r="CB425" s="8">
        <v>1</v>
      </c>
      <c r="CC425" s="14">
        <v>3</v>
      </c>
      <c r="CD425" s="6">
        <v>1</v>
      </c>
      <c r="CE425" s="12">
        <v>3</v>
      </c>
      <c r="CF425" s="6">
        <v>1</v>
      </c>
      <c r="CG425" s="10">
        <v>2</v>
      </c>
      <c r="CH425" s="6">
        <v>1</v>
      </c>
      <c r="CI425" s="8">
        <v>1</v>
      </c>
      <c r="CJ425" s="14">
        <v>3</v>
      </c>
      <c r="CK425" s="58">
        <f t="shared" si="49"/>
        <v>37</v>
      </c>
      <c r="CL425" s="59">
        <f t="shared" si="50"/>
        <v>40</v>
      </c>
      <c r="CM425" s="60">
        <f t="shared" si="51"/>
        <v>26</v>
      </c>
      <c r="CN425" s="61">
        <f t="shared" si="52"/>
        <v>13</v>
      </c>
      <c r="CO425" s="62">
        <f t="shared" si="53"/>
        <v>10</v>
      </c>
      <c r="CP425" s="63">
        <f t="shared" si="54"/>
        <v>27</v>
      </c>
      <c r="CQ425" s="64">
        <f t="shared" si="55"/>
        <v>117</v>
      </c>
    </row>
    <row r="426" spans="1:95" x14ac:dyDescent="0.25">
      <c r="A426" s="1">
        <v>42002.188946759263</v>
      </c>
      <c r="B426" t="s">
        <v>513</v>
      </c>
      <c r="C426" t="s">
        <v>513</v>
      </c>
      <c r="D426" t="s">
        <v>428</v>
      </c>
      <c r="E426" t="s">
        <v>514</v>
      </c>
      <c r="F426" t="s">
        <v>115</v>
      </c>
      <c r="G426" s="29">
        <f>(SUM(R426:AF426)-'רשימות עזר'!$C$8)/'רשימות עזר'!$D$8</f>
        <v>-0.72666666666666657</v>
      </c>
      <c r="H426" s="37">
        <f>(SUM(AG426+AI426+AK426+AN426+AP426+AR426+AU426+AW426+BB426+BD426+BF426+BI426+BK426+BM426+BP426+BR426+BT426+BW426+BY426+CA426+CD426+CF426+CH426)-'רשימות עזר'!$C$2)/'רשימות עזר'!$D$2</f>
        <v>-0.5072886297376088</v>
      </c>
      <c r="I426" s="38">
        <f>($CM426-'רשימות עזר'!$C$3)/('רשימות עזר'!$D$3)</f>
        <v>-0.44761904761904769</v>
      </c>
      <c r="J426" s="39">
        <f>($CN426-'רשימות עזר'!$C$4)/('רשימות עזר'!$D$4)</f>
        <v>1.4701195219123506</v>
      </c>
      <c r="K426" s="40">
        <f>($CO426-'רשימות עזר'!$C$5)/('רשימות עזר'!$D$5)</f>
        <v>0.91496598639455762</v>
      </c>
      <c r="L426" s="41">
        <f>($CP426-'רשימות עזר'!$C$6)/('רשימות עזר'!$D$6)</f>
        <v>-0.57092198581560272</v>
      </c>
      <c r="M426" s="42">
        <f>(CQ426-'רשימות עזר'!$C$7)/('רשימות עזר'!$D$7)</f>
        <v>0.19427148194271512</v>
      </c>
      <c r="N426" s="73">
        <f t="shared" si="48"/>
        <v>-0.26619759236197571</v>
      </c>
      <c r="O426">
        <v>1</v>
      </c>
      <c r="P426">
        <v>5</v>
      </c>
      <c r="Q426" t="b">
        <v>0</v>
      </c>
      <c r="R426" s="4">
        <v>4</v>
      </c>
      <c r="S426" s="4">
        <v>1</v>
      </c>
      <c r="T426" s="4">
        <v>1</v>
      </c>
      <c r="U426" s="4">
        <v>3</v>
      </c>
      <c r="V426" s="4">
        <v>1</v>
      </c>
      <c r="W426" s="4">
        <v>1</v>
      </c>
      <c r="X426" s="4">
        <v>8</v>
      </c>
      <c r="Y426" s="4">
        <v>1</v>
      </c>
      <c r="Z426" s="4">
        <v>1</v>
      </c>
      <c r="AA426" s="4">
        <v>1</v>
      </c>
      <c r="AB426" s="4">
        <v>1</v>
      </c>
      <c r="AC426" s="4">
        <v>1</v>
      </c>
      <c r="AD426" s="4">
        <v>5</v>
      </c>
      <c r="AE426" s="4">
        <v>1</v>
      </c>
      <c r="AF426" s="4">
        <v>2</v>
      </c>
      <c r="AG426" s="6">
        <v>3</v>
      </c>
      <c r="AH426" s="12">
        <v>2</v>
      </c>
      <c r="AI426" s="6">
        <v>2</v>
      </c>
      <c r="AJ426" s="10">
        <v>2</v>
      </c>
      <c r="AK426" s="6">
        <v>2</v>
      </c>
      <c r="AL426" s="8">
        <v>2</v>
      </c>
      <c r="AM426" s="14">
        <v>3</v>
      </c>
      <c r="AN426" s="6">
        <v>2</v>
      </c>
      <c r="AO426" s="12">
        <v>2</v>
      </c>
      <c r="AP426" s="6">
        <v>2</v>
      </c>
      <c r="AQ426" s="10">
        <v>3</v>
      </c>
      <c r="AR426" s="6">
        <v>1</v>
      </c>
      <c r="AS426" s="8">
        <v>2</v>
      </c>
      <c r="AT426" s="14">
        <v>2</v>
      </c>
      <c r="AU426" s="6">
        <v>1</v>
      </c>
      <c r="AV426" s="12">
        <v>3</v>
      </c>
      <c r="AW426" s="6">
        <v>3</v>
      </c>
      <c r="AX426" s="10">
        <v>2</v>
      </c>
      <c r="AY426" s="6">
        <v>2</v>
      </c>
      <c r="AZ426" s="8">
        <v>2</v>
      </c>
      <c r="BA426" s="14">
        <v>3</v>
      </c>
      <c r="BB426" s="6">
        <v>2</v>
      </c>
      <c r="BC426" s="12">
        <v>3</v>
      </c>
      <c r="BD426" s="6">
        <v>1</v>
      </c>
      <c r="BE426" s="10">
        <v>2</v>
      </c>
      <c r="BF426" s="6">
        <v>2</v>
      </c>
      <c r="BG426" s="8">
        <v>2</v>
      </c>
      <c r="BH426" s="14">
        <v>3</v>
      </c>
      <c r="BI426" s="6">
        <v>1</v>
      </c>
      <c r="BJ426" s="12">
        <v>3</v>
      </c>
      <c r="BK426" s="6">
        <v>2</v>
      </c>
      <c r="BL426" s="10">
        <v>3</v>
      </c>
      <c r="BM426" s="6">
        <v>2</v>
      </c>
      <c r="BN426" s="8">
        <v>2</v>
      </c>
      <c r="BO426" s="14">
        <v>3</v>
      </c>
      <c r="BP426" s="6">
        <v>1</v>
      </c>
      <c r="BQ426" s="12">
        <v>3</v>
      </c>
      <c r="BR426" s="6">
        <v>2</v>
      </c>
      <c r="BS426" s="10">
        <v>2</v>
      </c>
      <c r="BT426" s="6">
        <v>2</v>
      </c>
      <c r="BU426" s="8">
        <v>3</v>
      </c>
      <c r="BV426" s="14">
        <v>2</v>
      </c>
      <c r="BW426" s="6">
        <v>2</v>
      </c>
      <c r="BX426" s="12">
        <v>2</v>
      </c>
      <c r="BY426" s="6">
        <v>2</v>
      </c>
      <c r="BZ426" s="10">
        <v>2</v>
      </c>
      <c r="CA426" s="6">
        <v>2</v>
      </c>
      <c r="CB426" s="8">
        <v>2</v>
      </c>
      <c r="CC426" s="14">
        <v>2</v>
      </c>
      <c r="CD426" s="6">
        <v>2</v>
      </c>
      <c r="CE426" s="12">
        <v>3</v>
      </c>
      <c r="CF426" s="6">
        <v>2</v>
      </c>
      <c r="CG426" s="10">
        <v>2</v>
      </c>
      <c r="CH426" s="6">
        <v>1</v>
      </c>
      <c r="CI426" s="8">
        <v>2</v>
      </c>
      <c r="CJ426" s="14">
        <v>3</v>
      </c>
      <c r="CK426" s="58">
        <f t="shared" si="49"/>
        <v>32</v>
      </c>
      <c r="CL426" s="59">
        <f t="shared" si="50"/>
        <v>42</v>
      </c>
      <c r="CM426" s="60">
        <f t="shared" si="51"/>
        <v>21</v>
      </c>
      <c r="CN426" s="61">
        <f t="shared" si="52"/>
        <v>18</v>
      </c>
      <c r="CO426" s="62">
        <f t="shared" si="53"/>
        <v>17</v>
      </c>
      <c r="CP426" s="63">
        <f t="shared" si="54"/>
        <v>21</v>
      </c>
      <c r="CQ426" s="64">
        <f t="shared" si="55"/>
        <v>121</v>
      </c>
    </row>
    <row r="427" spans="1:95" x14ac:dyDescent="0.25">
      <c r="A427" s="1">
        <v>42002.302048611113</v>
      </c>
      <c r="B427" t="s">
        <v>515</v>
      </c>
      <c r="C427" t="s">
        <v>515</v>
      </c>
      <c r="D427" t="s">
        <v>428</v>
      </c>
      <c r="E427" t="s">
        <v>516</v>
      </c>
      <c r="F427" t="s">
        <v>115</v>
      </c>
      <c r="G427" s="29">
        <f>(SUM(R427:AF427)-'רשימות עזר'!$C$8)/'רשימות עזר'!$D$8</f>
        <v>0.6066666666666668</v>
      </c>
      <c r="H427" s="37">
        <f>(SUM(AG427+AI427+AK427+AN427+AP427+AR427+AU427+AW427+BB427+BD427+BF427+BI427+BK427+BM427+BP427+BR427+BT427+BW427+BY427+CA427+CD427+CF427+CH427)-'רשימות עזר'!$C$2)/'רשימות עזר'!$D$2</f>
        <v>-1.0903790087463552</v>
      </c>
      <c r="I427" s="38">
        <f>($CM427-'רשימות עזר'!$C$3)/('רשימות עזר'!$D$3)</f>
        <v>0.82222222222222219</v>
      </c>
      <c r="J427" s="39">
        <f>($CN427-'רשימות עזר'!$C$4)/('רשימות עזר'!$D$4)</f>
        <v>-1.318725099601594</v>
      </c>
      <c r="K427" s="40">
        <f>($CO427-'רשימות עזר'!$C$5)/('רשימות עזר'!$D$5)</f>
        <v>-0.10544217687074847</v>
      </c>
      <c r="L427" s="41">
        <f>($CP427-'רשימות עזר'!$C$6)/('רשימות עזר'!$D$6)</f>
        <v>0.84751773049645418</v>
      </c>
      <c r="M427" s="42">
        <f>(CQ427-'רשימות עזר'!$C$7)/('רשימות עזר'!$D$7)</f>
        <v>-0.67745952677459509</v>
      </c>
      <c r="N427" s="73">
        <f t="shared" si="48"/>
        <v>-3.5396430053964145E-2</v>
      </c>
      <c r="O427">
        <v>6</v>
      </c>
      <c r="P427">
        <v>8</v>
      </c>
      <c r="Q427" t="b">
        <v>0</v>
      </c>
      <c r="R427" s="4">
        <v>7</v>
      </c>
      <c r="S427" s="4">
        <v>1</v>
      </c>
      <c r="T427" s="4">
        <v>2</v>
      </c>
      <c r="U427" s="4">
        <v>1</v>
      </c>
      <c r="V427" s="4">
        <v>2</v>
      </c>
      <c r="W427" s="4">
        <v>2</v>
      </c>
      <c r="X427" s="4">
        <v>5</v>
      </c>
      <c r="Y427" s="4">
        <v>7</v>
      </c>
      <c r="Z427" s="4">
        <v>1</v>
      </c>
      <c r="AA427" s="4">
        <v>1</v>
      </c>
      <c r="AB427" s="4">
        <v>7</v>
      </c>
      <c r="AC427" s="4">
        <v>1</v>
      </c>
      <c r="AD427" s="4">
        <v>5</v>
      </c>
      <c r="AE427" s="4">
        <v>8</v>
      </c>
      <c r="AF427" s="4">
        <v>2</v>
      </c>
      <c r="AG427" s="6">
        <v>3</v>
      </c>
      <c r="AH427" s="12">
        <v>3</v>
      </c>
      <c r="AI427" s="6">
        <v>1</v>
      </c>
      <c r="AJ427" s="10">
        <v>1</v>
      </c>
      <c r="AK427" s="6">
        <v>4</v>
      </c>
      <c r="AL427" s="8">
        <v>2</v>
      </c>
      <c r="AM427" s="14">
        <v>4</v>
      </c>
      <c r="AN427" s="6">
        <v>1</v>
      </c>
      <c r="AO427" s="12">
        <v>2</v>
      </c>
      <c r="AP427" s="6">
        <v>2</v>
      </c>
      <c r="AQ427" s="10">
        <v>1</v>
      </c>
      <c r="AR427" s="6">
        <v>1</v>
      </c>
      <c r="AS427" s="8">
        <v>1</v>
      </c>
      <c r="AT427" s="14">
        <v>3</v>
      </c>
      <c r="AU427" s="6">
        <v>1</v>
      </c>
      <c r="AV427" s="12">
        <v>4</v>
      </c>
      <c r="AW427" s="6">
        <v>1</v>
      </c>
      <c r="AX427" s="10">
        <v>1</v>
      </c>
      <c r="AY427" s="6">
        <v>1</v>
      </c>
      <c r="AZ427" s="8">
        <v>1</v>
      </c>
      <c r="BA427" s="14">
        <v>3</v>
      </c>
      <c r="BB427" s="6">
        <v>1</v>
      </c>
      <c r="BC427" s="12">
        <v>3</v>
      </c>
      <c r="BD427" s="6">
        <v>2</v>
      </c>
      <c r="BE427" s="10">
        <v>1</v>
      </c>
      <c r="BF427" s="6">
        <v>1</v>
      </c>
      <c r="BG427" s="8">
        <v>2</v>
      </c>
      <c r="BH427" s="14">
        <v>4</v>
      </c>
      <c r="BI427" s="6">
        <v>2</v>
      </c>
      <c r="BJ427" s="12">
        <v>4</v>
      </c>
      <c r="BK427" s="6">
        <v>2</v>
      </c>
      <c r="BL427" s="10">
        <v>2</v>
      </c>
      <c r="BM427" s="6">
        <v>2</v>
      </c>
      <c r="BN427" s="8">
        <v>2</v>
      </c>
      <c r="BO427" s="14">
        <v>3</v>
      </c>
      <c r="BP427" s="6">
        <v>1</v>
      </c>
      <c r="BQ427" s="12">
        <v>3</v>
      </c>
      <c r="BR427" s="6">
        <v>2</v>
      </c>
      <c r="BS427" s="10">
        <v>2</v>
      </c>
      <c r="BT427" s="6">
        <v>2</v>
      </c>
      <c r="BU427" s="8">
        <v>2</v>
      </c>
      <c r="BV427" s="14">
        <v>2</v>
      </c>
      <c r="BW427" s="6">
        <v>1</v>
      </c>
      <c r="BX427" s="12">
        <v>2</v>
      </c>
      <c r="BY427" s="6">
        <v>2</v>
      </c>
      <c r="BZ427" s="10">
        <v>1</v>
      </c>
      <c r="CA427" s="6">
        <v>2</v>
      </c>
      <c r="CB427" s="8">
        <v>2</v>
      </c>
      <c r="CC427" s="14">
        <v>3</v>
      </c>
      <c r="CD427" s="6">
        <v>1</v>
      </c>
      <c r="CE427" s="12">
        <v>4</v>
      </c>
      <c r="CF427" s="6">
        <v>2</v>
      </c>
      <c r="CG427" s="10">
        <v>2</v>
      </c>
      <c r="CH427" s="6">
        <v>1</v>
      </c>
      <c r="CI427" s="8">
        <v>2</v>
      </c>
      <c r="CJ427" s="14">
        <v>3</v>
      </c>
      <c r="CK427" s="58">
        <f t="shared" si="49"/>
        <v>52</v>
      </c>
      <c r="CL427" s="59">
        <f t="shared" si="50"/>
        <v>38</v>
      </c>
      <c r="CM427" s="60">
        <f t="shared" si="51"/>
        <v>25</v>
      </c>
      <c r="CN427" s="61">
        <f t="shared" si="52"/>
        <v>11</v>
      </c>
      <c r="CO427" s="62">
        <f t="shared" si="53"/>
        <v>14</v>
      </c>
      <c r="CP427" s="63">
        <f t="shared" si="54"/>
        <v>25</v>
      </c>
      <c r="CQ427" s="64">
        <f t="shared" si="55"/>
        <v>114</v>
      </c>
    </row>
    <row r="428" spans="1:95" x14ac:dyDescent="0.25">
      <c r="A428" s="1">
        <v>42003.190185185187</v>
      </c>
      <c r="B428" t="s">
        <v>517</v>
      </c>
      <c r="C428" t="s">
        <v>517</v>
      </c>
      <c r="D428" t="s">
        <v>428</v>
      </c>
      <c r="E428" t="s">
        <v>518</v>
      </c>
      <c r="F428" t="s">
        <v>115</v>
      </c>
      <c r="G428" s="29">
        <f>(SUM(R428:AF428)-'רשימות עזר'!$C$8)/'רשימות עזר'!$D$8</f>
        <v>-0.65999999999999992</v>
      </c>
      <c r="H428" s="37">
        <f>(SUM(AG428+AI428+AK428+AN428+AP428+AR428+AU428+AW428+BB428+BD428+BF428+BI428+BK428+BM428+BP428+BR428+BT428+BW428+BY428+CA428+CD428+CF428+CH428)-'רשימות עזר'!$C$2)/'רשימות עזר'!$D$2</f>
        <v>-1.2361516034985418</v>
      </c>
      <c r="I428" s="38">
        <f>($CM428-'רשימות עזר'!$C$3)/('רשימות עזר'!$D$3)</f>
        <v>0.50476190476190474</v>
      </c>
      <c r="J428" s="39">
        <f>($CN428-'רשימות עזר'!$C$4)/('רשימות עזר'!$D$4)</f>
        <v>-0.12350597609561774</v>
      </c>
      <c r="K428" s="40">
        <f>($CO428-'רשימות עזר'!$C$5)/('רשימות עזר'!$D$5)</f>
        <v>-0.78571428571428592</v>
      </c>
      <c r="L428" s="41">
        <f>($CP428-'רשימות עזר'!$C$6)/('רשימות עזר'!$D$6)</f>
        <v>-0.21631205673758847</v>
      </c>
      <c r="M428" s="42">
        <f>(CQ428-'רשימות עזר'!$C$7)/('רשימות עזר'!$D$7)</f>
        <v>-1.1755915317559151</v>
      </c>
      <c r="N428" s="73">
        <f t="shared" si="48"/>
        <v>-0.91779576587795753</v>
      </c>
      <c r="O428">
        <v>1</v>
      </c>
      <c r="P428">
        <v>5</v>
      </c>
      <c r="Q428" t="b">
        <v>0</v>
      </c>
      <c r="R428" s="4">
        <v>2</v>
      </c>
      <c r="S428" s="4">
        <v>1</v>
      </c>
      <c r="T428" s="4">
        <v>1</v>
      </c>
      <c r="U428" s="4">
        <v>1</v>
      </c>
      <c r="V428" s="4">
        <v>2</v>
      </c>
      <c r="W428" s="4">
        <v>1</v>
      </c>
      <c r="X428" s="4">
        <v>1</v>
      </c>
      <c r="Y428" s="4">
        <v>1</v>
      </c>
      <c r="Z428" s="4">
        <v>5</v>
      </c>
      <c r="AA428" s="4">
        <v>3</v>
      </c>
      <c r="AB428" s="4">
        <v>1</v>
      </c>
      <c r="AC428" s="4">
        <v>2</v>
      </c>
      <c r="AD428" s="4">
        <v>2</v>
      </c>
      <c r="AE428" s="4">
        <v>2</v>
      </c>
      <c r="AF428" s="4">
        <v>8</v>
      </c>
      <c r="AG428" s="6">
        <v>3</v>
      </c>
      <c r="AH428" s="12">
        <v>3</v>
      </c>
      <c r="AI428" s="6">
        <v>2</v>
      </c>
      <c r="AJ428" s="10">
        <v>1</v>
      </c>
      <c r="AK428" s="6">
        <v>3</v>
      </c>
      <c r="AL428" s="8">
        <v>2</v>
      </c>
      <c r="AM428" s="14">
        <v>3</v>
      </c>
      <c r="AN428" s="6">
        <v>1</v>
      </c>
      <c r="AO428" s="12">
        <v>2</v>
      </c>
      <c r="AP428" s="6">
        <v>1</v>
      </c>
      <c r="AQ428" s="10">
        <v>1</v>
      </c>
      <c r="AR428" s="6">
        <v>1</v>
      </c>
      <c r="AS428" s="8">
        <v>1</v>
      </c>
      <c r="AT428" s="14">
        <v>2</v>
      </c>
      <c r="AU428" s="6">
        <v>1</v>
      </c>
      <c r="AV428" s="12">
        <v>3</v>
      </c>
      <c r="AW428" s="6">
        <v>1</v>
      </c>
      <c r="AX428" s="10">
        <v>2</v>
      </c>
      <c r="AY428" s="6">
        <v>1</v>
      </c>
      <c r="AZ428" s="8">
        <v>1</v>
      </c>
      <c r="BA428" s="14">
        <v>3</v>
      </c>
      <c r="BB428" s="6">
        <v>1</v>
      </c>
      <c r="BC428" s="12">
        <v>4</v>
      </c>
      <c r="BD428" s="6">
        <v>2</v>
      </c>
      <c r="BE428" s="10">
        <v>2</v>
      </c>
      <c r="BF428" s="6">
        <v>1</v>
      </c>
      <c r="BG428" s="8">
        <v>1</v>
      </c>
      <c r="BH428" s="14">
        <v>3</v>
      </c>
      <c r="BI428" s="6">
        <v>2</v>
      </c>
      <c r="BJ428" s="12">
        <v>4</v>
      </c>
      <c r="BK428" s="6">
        <v>2</v>
      </c>
      <c r="BL428" s="10">
        <v>2</v>
      </c>
      <c r="BM428" s="6">
        <v>3</v>
      </c>
      <c r="BN428" s="8">
        <v>2</v>
      </c>
      <c r="BO428" s="14">
        <v>4</v>
      </c>
      <c r="BP428" s="6">
        <v>1</v>
      </c>
      <c r="BQ428" s="12">
        <v>3</v>
      </c>
      <c r="BR428" s="6">
        <v>2</v>
      </c>
      <c r="BS428" s="10">
        <v>2</v>
      </c>
      <c r="BT428" s="6">
        <v>1</v>
      </c>
      <c r="BU428" s="8">
        <v>1</v>
      </c>
      <c r="BV428" s="14">
        <v>2</v>
      </c>
      <c r="BW428" s="6">
        <v>1</v>
      </c>
      <c r="BX428" s="12">
        <v>2</v>
      </c>
      <c r="BY428" s="6">
        <v>1</v>
      </c>
      <c r="BZ428" s="10">
        <v>2</v>
      </c>
      <c r="CA428" s="6">
        <v>1</v>
      </c>
      <c r="CB428" s="8">
        <v>2</v>
      </c>
      <c r="CC428" s="14">
        <v>2</v>
      </c>
      <c r="CD428" s="6">
        <v>2</v>
      </c>
      <c r="CE428" s="12">
        <v>3</v>
      </c>
      <c r="CF428" s="6">
        <v>3</v>
      </c>
      <c r="CG428" s="10">
        <v>2</v>
      </c>
      <c r="CH428" s="6">
        <v>1</v>
      </c>
      <c r="CI428" s="8">
        <v>2</v>
      </c>
      <c r="CJ428" s="14">
        <v>3</v>
      </c>
      <c r="CK428" s="58">
        <f t="shared" si="49"/>
        <v>33</v>
      </c>
      <c r="CL428" s="59">
        <f t="shared" si="50"/>
        <v>37</v>
      </c>
      <c r="CM428" s="60">
        <f t="shared" si="51"/>
        <v>24</v>
      </c>
      <c r="CN428" s="61">
        <f t="shared" si="52"/>
        <v>14</v>
      </c>
      <c r="CO428" s="62">
        <f t="shared" si="53"/>
        <v>12</v>
      </c>
      <c r="CP428" s="63">
        <f t="shared" si="54"/>
        <v>22</v>
      </c>
      <c r="CQ428" s="64">
        <f t="shared" si="55"/>
        <v>110</v>
      </c>
    </row>
    <row r="429" spans="1:95" x14ac:dyDescent="0.25">
      <c r="A429" s="1">
        <v>42003.365567129629</v>
      </c>
      <c r="B429" t="s">
        <v>523</v>
      </c>
      <c r="C429" t="s">
        <v>523</v>
      </c>
      <c r="D429" t="s">
        <v>428</v>
      </c>
      <c r="E429" t="s">
        <v>524</v>
      </c>
      <c r="F429" t="s">
        <v>115</v>
      </c>
      <c r="G429" s="29">
        <f>(SUM(R429:AF429)-'רשימות עזר'!$C$8)/'רשימות עזר'!$D$8</f>
        <v>-0.72666666666666657</v>
      </c>
      <c r="H429" s="37">
        <f>(SUM(AG429+AI429+AK429+AN429+AP429+AR429+AU429+AW429+BB429+BD429+BF429+BI429+BK429+BM429+BP429+BR429+BT429+BW429+BY429+CA429+CD429+CF429+CH429)-'רשימות עזר'!$C$2)/'רשימות עזר'!$D$2</f>
        <v>-0.21574344023323569</v>
      </c>
      <c r="I429" s="38">
        <f>($CM429-'רשימות עזר'!$C$3)/('רשימות עזר'!$D$3)</f>
        <v>-1.4000000000000001</v>
      </c>
      <c r="J429" s="39">
        <f>($CN429-'רשימות עזר'!$C$4)/('רשימות עזר'!$D$4)</f>
        <v>1.0717131474103585</v>
      </c>
      <c r="K429" s="40">
        <f>($CO429-'רשימות עזר'!$C$5)/('רשימות עזר'!$D$5)</f>
        <v>-0.44557823129251717</v>
      </c>
      <c r="L429" s="41">
        <f>($CP429-'רשימות עזר'!$C$6)/('רשימות עזר'!$D$6)</f>
        <v>-0.21631205673758847</v>
      </c>
      <c r="M429" s="42">
        <f>(CQ429-'רשימות עזר'!$C$7)/('רשימות עזר'!$D$7)</f>
        <v>-0.30386052303860495</v>
      </c>
      <c r="N429" s="73">
        <f t="shared" si="48"/>
        <v>-0.51526359485263573</v>
      </c>
      <c r="O429">
        <v>1</v>
      </c>
      <c r="P429">
        <v>5</v>
      </c>
      <c r="Q429" t="b">
        <v>0</v>
      </c>
      <c r="R429" s="4">
        <v>1</v>
      </c>
      <c r="S429" s="4">
        <v>1</v>
      </c>
      <c r="T429" s="4">
        <v>1</v>
      </c>
      <c r="U429" s="4">
        <v>1</v>
      </c>
      <c r="V429" s="4">
        <v>2</v>
      </c>
      <c r="W429" s="4">
        <v>1</v>
      </c>
      <c r="X429" s="4">
        <v>1</v>
      </c>
      <c r="Y429" s="4">
        <v>1</v>
      </c>
      <c r="Z429" s="4">
        <v>5</v>
      </c>
      <c r="AA429" s="4">
        <v>5</v>
      </c>
      <c r="AB429" s="4">
        <v>1</v>
      </c>
      <c r="AC429" s="4">
        <v>1</v>
      </c>
      <c r="AD429" s="4">
        <v>1</v>
      </c>
      <c r="AE429" s="4">
        <v>2</v>
      </c>
      <c r="AF429" s="4">
        <v>8</v>
      </c>
      <c r="AG429" s="6">
        <v>2</v>
      </c>
      <c r="AH429" s="12">
        <v>2</v>
      </c>
      <c r="AI429" s="6">
        <v>2</v>
      </c>
      <c r="AJ429" s="10">
        <v>2</v>
      </c>
      <c r="AK429" s="6">
        <v>2</v>
      </c>
      <c r="AL429" s="8">
        <v>2</v>
      </c>
      <c r="AM429" s="14">
        <v>3</v>
      </c>
      <c r="AN429" s="6">
        <v>2</v>
      </c>
      <c r="AO429" s="12">
        <v>3</v>
      </c>
      <c r="AP429" s="6">
        <v>2</v>
      </c>
      <c r="AQ429" s="10">
        <v>2</v>
      </c>
      <c r="AR429" s="6">
        <v>1</v>
      </c>
      <c r="AS429" s="8">
        <v>1</v>
      </c>
      <c r="AT429" s="14">
        <v>1</v>
      </c>
      <c r="AU429" s="6">
        <v>1</v>
      </c>
      <c r="AV429" s="12">
        <v>3</v>
      </c>
      <c r="AW429" s="6">
        <v>2</v>
      </c>
      <c r="AX429" s="10">
        <v>2</v>
      </c>
      <c r="AY429" s="6">
        <v>3</v>
      </c>
      <c r="AZ429" s="8">
        <v>2</v>
      </c>
      <c r="BA429" s="14">
        <v>3</v>
      </c>
      <c r="BB429" s="6">
        <v>2</v>
      </c>
      <c r="BC429" s="12">
        <v>2</v>
      </c>
      <c r="BD429" s="6">
        <v>1</v>
      </c>
      <c r="BE429" s="10">
        <v>2</v>
      </c>
      <c r="BF429" s="6">
        <v>2</v>
      </c>
      <c r="BG429" s="8">
        <v>2</v>
      </c>
      <c r="BH429" s="14">
        <v>3</v>
      </c>
      <c r="BI429" s="6">
        <v>2</v>
      </c>
      <c r="BJ429" s="12">
        <v>3</v>
      </c>
      <c r="BK429" s="6">
        <v>2</v>
      </c>
      <c r="BL429" s="10">
        <v>2</v>
      </c>
      <c r="BM429" s="6">
        <v>1</v>
      </c>
      <c r="BN429" s="8">
        <v>1</v>
      </c>
      <c r="BO429" s="14">
        <v>2</v>
      </c>
      <c r="BP429" s="6">
        <v>2</v>
      </c>
      <c r="BQ429" s="12">
        <v>2</v>
      </c>
      <c r="BR429" s="6">
        <v>3</v>
      </c>
      <c r="BS429" s="10">
        <v>2</v>
      </c>
      <c r="BT429" s="6">
        <v>2</v>
      </c>
      <c r="BU429" s="8">
        <v>1</v>
      </c>
      <c r="BV429" s="14">
        <v>3</v>
      </c>
      <c r="BW429" s="6">
        <v>1</v>
      </c>
      <c r="BX429" s="12">
        <v>1</v>
      </c>
      <c r="BY429" s="6">
        <v>2</v>
      </c>
      <c r="BZ429" s="10">
        <v>2</v>
      </c>
      <c r="CA429" s="6">
        <v>2</v>
      </c>
      <c r="CB429" s="8">
        <v>2</v>
      </c>
      <c r="CC429" s="14">
        <v>3</v>
      </c>
      <c r="CD429" s="6">
        <v>3</v>
      </c>
      <c r="CE429" s="12">
        <v>2</v>
      </c>
      <c r="CF429" s="6">
        <v>3</v>
      </c>
      <c r="CG429" s="10">
        <v>3</v>
      </c>
      <c r="CH429" s="6">
        <v>2</v>
      </c>
      <c r="CI429" s="8">
        <v>2</v>
      </c>
      <c r="CJ429" s="14">
        <v>4</v>
      </c>
      <c r="CK429" s="58">
        <f t="shared" si="49"/>
        <v>32</v>
      </c>
      <c r="CL429" s="59">
        <f t="shared" si="50"/>
        <v>44</v>
      </c>
      <c r="CM429" s="60">
        <f t="shared" si="51"/>
        <v>18</v>
      </c>
      <c r="CN429" s="61">
        <f t="shared" si="52"/>
        <v>17</v>
      </c>
      <c r="CO429" s="62">
        <f t="shared" si="53"/>
        <v>13</v>
      </c>
      <c r="CP429" s="63">
        <f t="shared" si="54"/>
        <v>22</v>
      </c>
      <c r="CQ429" s="64">
        <f t="shared" si="55"/>
        <v>117</v>
      </c>
    </row>
    <row r="430" spans="1:95" x14ac:dyDescent="0.25">
      <c r="A430" s="1">
        <v>42005.228958333333</v>
      </c>
      <c r="B430" t="s">
        <v>527</v>
      </c>
      <c r="C430" t="s">
        <v>527</v>
      </c>
      <c r="D430" t="s">
        <v>428</v>
      </c>
      <c r="E430" t="s">
        <v>528</v>
      </c>
      <c r="F430" t="s">
        <v>115</v>
      </c>
      <c r="G430" s="29">
        <f>(SUM(R430:AF430)-'רשימות עזר'!$C$8)/'רשימות עזר'!$D$8</f>
        <v>-1.3266666666666667</v>
      </c>
      <c r="H430" s="37">
        <f>(SUM(AG430+AI430+AK430+AN430+AP430+AR430+AU430+AW430+BB430+BD430+BF430+BI430+BK430+BM430+BP430+BR430+BT430+BW430+BY430+CA430+CD430+CF430+CH430)-'רשימות עזר'!$C$2)/'רשימות עזר'!$D$2</f>
        <v>-0.65306122448979542</v>
      </c>
      <c r="I430" s="38">
        <f>($CM430-'רשימות עזר'!$C$3)/('רשימות עזר'!$D$3)</f>
        <v>1.1396825396825396</v>
      </c>
      <c r="J430" s="39">
        <f>($CN430-'רשימות עזר'!$C$4)/('רשימות עזר'!$D$4)</f>
        <v>-2.5139442231075702</v>
      </c>
      <c r="K430" s="40">
        <f>($CO430-'רשימות עזר'!$C$5)/('רשימות עזר'!$D$5)</f>
        <v>-0.44557823129251717</v>
      </c>
      <c r="L430" s="41">
        <f>($CP430-'רשימות עזר'!$C$6)/('רשימות עזר'!$D$6)</f>
        <v>2.9751773049645394</v>
      </c>
      <c r="M430" s="42">
        <f>(CQ430-'רשימות עזר'!$C$7)/('רשימות עזר'!$D$7)</f>
        <v>6.97384806973851E-2</v>
      </c>
      <c r="N430" s="73">
        <f t="shared" si="48"/>
        <v>-0.62846409298464079</v>
      </c>
      <c r="O430">
        <v>1</v>
      </c>
      <c r="P430">
        <v>4</v>
      </c>
      <c r="Q430" t="b">
        <v>0</v>
      </c>
      <c r="R430" s="4">
        <v>3</v>
      </c>
      <c r="S430" s="4">
        <v>1</v>
      </c>
      <c r="T430" s="4">
        <v>1</v>
      </c>
      <c r="U430" s="4">
        <v>1</v>
      </c>
      <c r="V430" s="4">
        <v>2</v>
      </c>
      <c r="W430" s="4">
        <v>1</v>
      </c>
      <c r="X430" s="4">
        <v>1</v>
      </c>
      <c r="Y430" s="4">
        <v>1</v>
      </c>
      <c r="Z430" s="4">
        <v>1</v>
      </c>
      <c r="AA430" s="4">
        <v>1</v>
      </c>
      <c r="AB430" s="4">
        <v>2</v>
      </c>
      <c r="AC430" s="4">
        <v>2</v>
      </c>
      <c r="AD430" s="4">
        <v>2</v>
      </c>
      <c r="AE430" s="4">
        <v>2</v>
      </c>
      <c r="AF430" s="4">
        <v>2</v>
      </c>
      <c r="AG430" s="6">
        <v>3</v>
      </c>
      <c r="AH430" s="12">
        <v>3</v>
      </c>
      <c r="AI430" s="6">
        <v>1</v>
      </c>
      <c r="AJ430" s="10">
        <v>1</v>
      </c>
      <c r="AK430" s="6">
        <v>3</v>
      </c>
      <c r="AL430" s="8">
        <v>2</v>
      </c>
      <c r="AM430" s="14">
        <v>4</v>
      </c>
      <c r="AN430" s="6">
        <v>1</v>
      </c>
      <c r="AO430" s="12">
        <v>4</v>
      </c>
      <c r="AP430" s="6">
        <v>1</v>
      </c>
      <c r="AQ430" s="10">
        <v>1</v>
      </c>
      <c r="AR430" s="6">
        <v>1</v>
      </c>
      <c r="AS430" s="8">
        <v>1</v>
      </c>
      <c r="AT430" s="14">
        <v>3</v>
      </c>
      <c r="AU430" s="6">
        <v>1</v>
      </c>
      <c r="AV430" s="12">
        <v>4</v>
      </c>
      <c r="AW430" s="6">
        <v>1</v>
      </c>
      <c r="AX430" s="10">
        <v>1</v>
      </c>
      <c r="AY430" s="6">
        <v>1</v>
      </c>
      <c r="AZ430" s="8">
        <v>1</v>
      </c>
      <c r="BA430" s="14">
        <v>4</v>
      </c>
      <c r="BB430" s="6">
        <v>2</v>
      </c>
      <c r="BC430" s="12">
        <v>3</v>
      </c>
      <c r="BD430" s="6">
        <v>1</v>
      </c>
      <c r="BE430" s="10">
        <v>1</v>
      </c>
      <c r="BF430" s="6">
        <v>1</v>
      </c>
      <c r="BG430" s="8">
        <v>1</v>
      </c>
      <c r="BH430" s="14">
        <v>4</v>
      </c>
      <c r="BI430" s="6">
        <v>4</v>
      </c>
      <c r="BJ430" s="12">
        <v>4</v>
      </c>
      <c r="BK430" s="6">
        <v>3</v>
      </c>
      <c r="BL430" s="10">
        <v>1</v>
      </c>
      <c r="BM430" s="6">
        <v>3</v>
      </c>
      <c r="BN430" s="8">
        <v>4</v>
      </c>
      <c r="BO430" s="14">
        <v>4</v>
      </c>
      <c r="BP430" s="6">
        <v>2</v>
      </c>
      <c r="BQ430" s="12">
        <v>4</v>
      </c>
      <c r="BR430" s="6">
        <v>2</v>
      </c>
      <c r="BS430" s="10">
        <v>1</v>
      </c>
      <c r="BT430" s="6">
        <v>1</v>
      </c>
      <c r="BU430" s="8">
        <v>2</v>
      </c>
      <c r="BV430" s="14">
        <v>4</v>
      </c>
      <c r="BW430" s="6">
        <v>1</v>
      </c>
      <c r="BX430" s="12">
        <v>2</v>
      </c>
      <c r="BY430" s="6">
        <v>3</v>
      </c>
      <c r="BZ430" s="10">
        <v>1</v>
      </c>
      <c r="CA430" s="6">
        <v>1</v>
      </c>
      <c r="CB430" s="8">
        <v>1</v>
      </c>
      <c r="CC430" s="14">
        <v>4</v>
      </c>
      <c r="CD430" s="6">
        <v>3</v>
      </c>
      <c r="CE430" s="12">
        <v>2</v>
      </c>
      <c r="CF430" s="6">
        <v>1</v>
      </c>
      <c r="CG430" s="10">
        <v>1</v>
      </c>
      <c r="CH430" s="6">
        <v>1</v>
      </c>
      <c r="CI430" s="8">
        <v>1</v>
      </c>
      <c r="CJ430" s="14">
        <v>4</v>
      </c>
      <c r="CK430" s="58">
        <f t="shared" si="49"/>
        <v>23</v>
      </c>
      <c r="CL430" s="59">
        <f t="shared" si="50"/>
        <v>41</v>
      </c>
      <c r="CM430" s="60">
        <f t="shared" si="51"/>
        <v>26</v>
      </c>
      <c r="CN430" s="61">
        <f t="shared" si="52"/>
        <v>8</v>
      </c>
      <c r="CO430" s="62">
        <f t="shared" si="53"/>
        <v>13</v>
      </c>
      <c r="CP430" s="63">
        <f t="shared" si="54"/>
        <v>31</v>
      </c>
      <c r="CQ430" s="64">
        <f t="shared" si="55"/>
        <v>120</v>
      </c>
    </row>
    <row r="431" spans="1:95" x14ac:dyDescent="0.25">
      <c r="A431" s="1">
        <v>42005.451550925929</v>
      </c>
      <c r="B431" t="s">
        <v>529</v>
      </c>
      <c r="C431" t="s">
        <v>529</v>
      </c>
      <c r="D431" t="s">
        <v>428</v>
      </c>
      <c r="E431" t="s">
        <v>530</v>
      </c>
      <c r="F431" t="s">
        <v>115</v>
      </c>
      <c r="G431" s="29">
        <f>(SUM(R431:AF431)-'רשימות עזר'!$C$8)/'רשימות עזר'!$D$8</f>
        <v>-1.26</v>
      </c>
      <c r="H431" s="37">
        <f>(SUM(AG431+AI431+AK431+AN431+AP431+AR431+AU431+AW431+BB431+BD431+BF431+BI431+BK431+BM431+BP431+BR431+BT431+BW431+BY431+CA431+CD431+CF431+CH431)-'רשימות עזר'!$C$2)/'רשימות עזר'!$D$2</f>
        <v>-0.5072886297376088</v>
      </c>
      <c r="I431" s="38">
        <f>($CM431-'רשימות עזר'!$C$3)/('רשימות עזר'!$D$3)</f>
        <v>0.82222222222222219</v>
      </c>
      <c r="J431" s="39">
        <f>($CN431-'רשימות עזר'!$C$4)/('רשימות עזר'!$D$4)</f>
        <v>-0.52191235059760976</v>
      </c>
      <c r="K431" s="40">
        <f>($CO431-'רשימות עזר'!$C$5)/('רשימות עזר'!$D$5)</f>
        <v>0.57482993197278898</v>
      </c>
      <c r="L431" s="41">
        <f>($CP431-'רשימות עזר'!$C$6)/('רשימות עזר'!$D$6)</f>
        <v>0.49290780141843993</v>
      </c>
      <c r="M431" s="42">
        <f>(CQ431-'רשימות עזר'!$C$7)/('רשימות עזר'!$D$7)</f>
        <v>0.19427148194271512</v>
      </c>
      <c r="N431" s="73">
        <f t="shared" si="48"/>
        <v>-0.53286425902864243</v>
      </c>
      <c r="O431">
        <v>1</v>
      </c>
      <c r="P431">
        <v>5</v>
      </c>
      <c r="Q431" t="b">
        <v>0</v>
      </c>
      <c r="R431" s="4">
        <v>1</v>
      </c>
      <c r="S431" s="4">
        <v>1</v>
      </c>
      <c r="T431" s="4">
        <v>1</v>
      </c>
      <c r="U431" s="4">
        <v>1</v>
      </c>
      <c r="V431" s="4">
        <v>2</v>
      </c>
      <c r="W431" s="4">
        <v>2</v>
      </c>
      <c r="X431" s="4">
        <v>1</v>
      </c>
      <c r="Y431" s="4">
        <v>1</v>
      </c>
      <c r="Z431" s="4">
        <v>4</v>
      </c>
      <c r="AA431" s="4">
        <v>1</v>
      </c>
      <c r="AB431" s="4">
        <v>1</v>
      </c>
      <c r="AC431" s="4">
        <v>1</v>
      </c>
      <c r="AD431" s="4">
        <v>1</v>
      </c>
      <c r="AE431" s="4">
        <v>2</v>
      </c>
      <c r="AF431" s="4">
        <v>4</v>
      </c>
      <c r="AG431" s="6">
        <v>3</v>
      </c>
      <c r="AH431" s="12">
        <v>3</v>
      </c>
      <c r="AI431" s="6">
        <v>2</v>
      </c>
      <c r="AJ431" s="10">
        <v>1</v>
      </c>
      <c r="AK431" s="6">
        <v>2</v>
      </c>
      <c r="AL431" s="8">
        <v>2</v>
      </c>
      <c r="AM431" s="14">
        <v>4</v>
      </c>
      <c r="AN431" s="6">
        <v>1</v>
      </c>
      <c r="AO431" s="12">
        <v>3</v>
      </c>
      <c r="AP431" s="6">
        <v>1</v>
      </c>
      <c r="AQ431" s="10">
        <v>2</v>
      </c>
      <c r="AR431" s="6">
        <v>2</v>
      </c>
      <c r="AS431" s="8">
        <v>1</v>
      </c>
      <c r="AT431" s="14">
        <v>1</v>
      </c>
      <c r="AU431" s="6">
        <v>2</v>
      </c>
      <c r="AV431" s="12">
        <v>3</v>
      </c>
      <c r="AW431" s="6">
        <v>3</v>
      </c>
      <c r="AX431" s="10">
        <v>2</v>
      </c>
      <c r="AY431" s="6">
        <v>1</v>
      </c>
      <c r="AZ431" s="8">
        <v>1</v>
      </c>
      <c r="BA431" s="14">
        <v>3</v>
      </c>
      <c r="BB431" s="6">
        <v>2</v>
      </c>
      <c r="BC431" s="12">
        <v>4</v>
      </c>
      <c r="BD431" s="6">
        <v>1</v>
      </c>
      <c r="BE431" s="10">
        <v>1</v>
      </c>
      <c r="BF431" s="6">
        <v>2</v>
      </c>
      <c r="BG431" s="8">
        <v>3</v>
      </c>
      <c r="BH431" s="14">
        <v>4</v>
      </c>
      <c r="BI431" s="6">
        <v>2</v>
      </c>
      <c r="BJ431" s="12">
        <v>4</v>
      </c>
      <c r="BK431" s="6">
        <v>3</v>
      </c>
      <c r="BL431" s="10">
        <v>2</v>
      </c>
      <c r="BM431" s="6">
        <v>1</v>
      </c>
      <c r="BN431" s="8">
        <v>2</v>
      </c>
      <c r="BO431" s="14">
        <v>4</v>
      </c>
      <c r="BP431" s="6">
        <v>2</v>
      </c>
      <c r="BQ431" s="12">
        <v>4</v>
      </c>
      <c r="BR431" s="6">
        <v>2</v>
      </c>
      <c r="BS431" s="10">
        <v>2</v>
      </c>
      <c r="BT431" s="6">
        <v>2</v>
      </c>
      <c r="BU431" s="8">
        <v>2</v>
      </c>
      <c r="BV431" s="14">
        <v>2</v>
      </c>
      <c r="BW431" s="6">
        <v>1</v>
      </c>
      <c r="BX431" s="12">
        <v>2</v>
      </c>
      <c r="BY431" s="6">
        <v>2</v>
      </c>
      <c r="BZ431" s="10">
        <v>1</v>
      </c>
      <c r="CA431" s="6">
        <v>1</v>
      </c>
      <c r="CB431" s="8">
        <v>3</v>
      </c>
      <c r="CC431" s="14">
        <v>3</v>
      </c>
      <c r="CD431" s="6">
        <v>1</v>
      </c>
      <c r="CE431" s="12">
        <v>2</v>
      </c>
      <c r="CF431" s="6">
        <v>3</v>
      </c>
      <c r="CG431" s="10">
        <v>2</v>
      </c>
      <c r="CH431" s="6">
        <v>1</v>
      </c>
      <c r="CI431" s="8">
        <v>2</v>
      </c>
      <c r="CJ431" s="14">
        <v>3</v>
      </c>
      <c r="CK431" s="58">
        <f t="shared" si="49"/>
        <v>24</v>
      </c>
      <c r="CL431" s="59">
        <f t="shared" si="50"/>
        <v>42</v>
      </c>
      <c r="CM431" s="60">
        <f t="shared" si="51"/>
        <v>25</v>
      </c>
      <c r="CN431" s="61">
        <f t="shared" si="52"/>
        <v>13</v>
      </c>
      <c r="CO431" s="62">
        <f t="shared" si="53"/>
        <v>16</v>
      </c>
      <c r="CP431" s="63">
        <f t="shared" si="54"/>
        <v>24</v>
      </c>
      <c r="CQ431" s="64">
        <f t="shared" si="55"/>
        <v>121</v>
      </c>
    </row>
    <row r="432" spans="1:95" x14ac:dyDescent="0.25">
      <c r="A432" s="1">
        <v>42008.230983796297</v>
      </c>
      <c r="B432" t="s">
        <v>531</v>
      </c>
      <c r="C432" t="s">
        <v>531</v>
      </c>
      <c r="D432" t="s">
        <v>428</v>
      </c>
      <c r="E432" t="s">
        <v>532</v>
      </c>
      <c r="F432" t="s">
        <v>115</v>
      </c>
      <c r="G432" s="29">
        <f>(SUM(R432:AF432)-'רשימות עזר'!$C$8)/'רשימות עזר'!$D$8</f>
        <v>-1.0599999999999998</v>
      </c>
      <c r="H432" s="37">
        <f>(SUM(AG432+AI432+AK432+AN432+AP432+AR432+AU432+AW432+BB432+BD432+BF432+BI432+BK432+BM432+BP432+BR432+BT432+BW432+BY432+CA432+CD432+CF432+CH432)-'רשימות עזר'!$C$2)/'רשימות עזר'!$D$2</f>
        <v>-0.94460641399416856</v>
      </c>
      <c r="I432" s="38">
        <f>($CM432-'רשימות עזר'!$C$3)/('רשימות עזר'!$D$3)</f>
        <v>0.82222222222222219</v>
      </c>
      <c r="J432" s="39">
        <f>($CN432-'רשימות עזר'!$C$4)/('רשימות עזר'!$D$4)</f>
        <v>-2.115537848605578</v>
      </c>
      <c r="K432" s="40">
        <f>($CO432-'רשימות עזר'!$C$5)/('רשימות עזר'!$D$5)</f>
        <v>-0.44557823129251717</v>
      </c>
      <c r="L432" s="41">
        <f>($CP432-'רשימות עזר'!$C$6)/('רשימות עזר'!$D$6)</f>
        <v>1.5567375886524826</v>
      </c>
      <c r="M432" s="42">
        <f>(CQ432-'רשימות עזר'!$C$7)/('רשימות עזר'!$D$7)</f>
        <v>-0.30386052303860495</v>
      </c>
      <c r="N432" s="73">
        <f t="shared" si="48"/>
        <v>-0.68193026151930236</v>
      </c>
      <c r="O432">
        <v>1</v>
      </c>
      <c r="P432">
        <v>5</v>
      </c>
      <c r="Q432" t="b">
        <v>0</v>
      </c>
      <c r="R432" s="4">
        <v>2</v>
      </c>
      <c r="S432" s="4">
        <v>1</v>
      </c>
      <c r="T432" s="4">
        <v>3</v>
      </c>
      <c r="U432" s="4">
        <v>1</v>
      </c>
      <c r="V432" s="4">
        <v>2</v>
      </c>
      <c r="W432" s="4">
        <v>1</v>
      </c>
      <c r="X432" s="4">
        <v>5</v>
      </c>
      <c r="Y432" s="4">
        <v>2</v>
      </c>
      <c r="Z432" s="4">
        <v>1</v>
      </c>
      <c r="AA432" s="4">
        <v>1</v>
      </c>
      <c r="AB432" s="4">
        <v>1</v>
      </c>
      <c r="AC432" s="4">
        <v>2</v>
      </c>
      <c r="AD432" s="4">
        <v>2</v>
      </c>
      <c r="AE432" s="4">
        <v>1</v>
      </c>
      <c r="AF432" s="4">
        <v>2</v>
      </c>
      <c r="AG432" s="6">
        <v>3</v>
      </c>
      <c r="AH432" s="12">
        <v>3</v>
      </c>
      <c r="AI432" s="6">
        <v>1</v>
      </c>
      <c r="AJ432" s="10">
        <v>1</v>
      </c>
      <c r="AK432" s="6">
        <v>1</v>
      </c>
      <c r="AL432" s="8">
        <v>3</v>
      </c>
      <c r="AM432" s="14">
        <v>3</v>
      </c>
      <c r="AN432" s="6">
        <v>4</v>
      </c>
      <c r="AO432" s="12">
        <v>3</v>
      </c>
      <c r="AP432" s="6">
        <v>1</v>
      </c>
      <c r="AQ432" s="10">
        <v>1</v>
      </c>
      <c r="AR432" s="6">
        <v>3</v>
      </c>
      <c r="AS432" s="8">
        <v>1</v>
      </c>
      <c r="AT432" s="14">
        <v>2</v>
      </c>
      <c r="AU432" s="6">
        <v>1</v>
      </c>
      <c r="AV432" s="12">
        <v>4</v>
      </c>
      <c r="AW432" s="6">
        <v>1</v>
      </c>
      <c r="AX432" s="10">
        <v>1</v>
      </c>
      <c r="AY432" s="6">
        <v>4</v>
      </c>
      <c r="AZ432" s="8">
        <v>1</v>
      </c>
      <c r="BA432" s="14">
        <v>4</v>
      </c>
      <c r="BB432" s="6">
        <v>1</v>
      </c>
      <c r="BC432" s="12">
        <v>4</v>
      </c>
      <c r="BD432" s="6">
        <v>2</v>
      </c>
      <c r="BE432" s="10">
        <v>1</v>
      </c>
      <c r="BF432" s="6">
        <v>1</v>
      </c>
      <c r="BG432" s="8">
        <v>3</v>
      </c>
      <c r="BH432" s="14">
        <v>3</v>
      </c>
      <c r="BI432" s="6">
        <v>1</v>
      </c>
      <c r="BJ432" s="12">
        <v>3</v>
      </c>
      <c r="BK432" s="6">
        <v>4</v>
      </c>
      <c r="BL432" s="10">
        <v>1</v>
      </c>
      <c r="BM432" s="6">
        <v>1</v>
      </c>
      <c r="BN432" s="8">
        <v>1</v>
      </c>
      <c r="BO432" s="14">
        <v>4</v>
      </c>
      <c r="BP432" s="6">
        <v>1</v>
      </c>
      <c r="BQ432" s="12">
        <v>3</v>
      </c>
      <c r="BR432" s="6">
        <v>3</v>
      </c>
      <c r="BS432" s="10">
        <v>1</v>
      </c>
      <c r="BT432" s="6">
        <v>1</v>
      </c>
      <c r="BU432" s="8">
        <v>1</v>
      </c>
      <c r="BV432" s="14">
        <v>3</v>
      </c>
      <c r="BW432" s="6">
        <v>4</v>
      </c>
      <c r="BX432" s="12">
        <v>2</v>
      </c>
      <c r="BY432" s="6">
        <v>1</v>
      </c>
      <c r="BZ432" s="10">
        <v>2</v>
      </c>
      <c r="CA432" s="6">
        <v>1</v>
      </c>
      <c r="CB432" s="8">
        <v>1</v>
      </c>
      <c r="CC432" s="14">
        <v>4</v>
      </c>
      <c r="CD432" s="6">
        <v>1</v>
      </c>
      <c r="CE432" s="12">
        <v>3</v>
      </c>
      <c r="CF432" s="6">
        <v>1</v>
      </c>
      <c r="CG432" s="10">
        <v>1</v>
      </c>
      <c r="CH432" s="6">
        <v>1</v>
      </c>
      <c r="CI432" s="8">
        <v>2</v>
      </c>
      <c r="CJ432" s="14">
        <v>4</v>
      </c>
      <c r="CK432" s="58">
        <f t="shared" si="49"/>
        <v>27</v>
      </c>
      <c r="CL432" s="59">
        <f t="shared" si="50"/>
        <v>39</v>
      </c>
      <c r="CM432" s="60">
        <f t="shared" si="51"/>
        <v>25</v>
      </c>
      <c r="CN432" s="61">
        <f t="shared" si="52"/>
        <v>9</v>
      </c>
      <c r="CO432" s="62">
        <f t="shared" si="53"/>
        <v>13</v>
      </c>
      <c r="CP432" s="63">
        <f t="shared" si="54"/>
        <v>27</v>
      </c>
      <c r="CQ432" s="64">
        <f t="shared" si="55"/>
        <v>117</v>
      </c>
    </row>
    <row r="433" spans="1:95" x14ac:dyDescent="0.25">
      <c r="A433" s="1">
        <v>42008.344872685186</v>
      </c>
      <c r="B433" t="s">
        <v>533</v>
      </c>
      <c r="C433" t="s">
        <v>533</v>
      </c>
      <c r="D433" t="s">
        <v>428</v>
      </c>
      <c r="E433" t="s">
        <v>534</v>
      </c>
      <c r="F433" t="s">
        <v>115</v>
      </c>
      <c r="G433" s="29">
        <f>(SUM(R433:AF433)-'רשימות עזר'!$C$8)/'רשימות עזר'!$D$8</f>
        <v>7.3333333333333431E-2</v>
      </c>
      <c r="H433" s="37">
        <f>(SUM(AG433+AI433+AK433+AN433+AP433+AR433+AU433+AW433+BB433+BD433+BF433+BI433+BK433+BM433+BP433+BR433+BT433+BW433+BY433+CA433+CD433+CF433+CH433)-'רשימות עזר'!$C$2)/'רשימות עזר'!$D$2</f>
        <v>0.36734693877551067</v>
      </c>
      <c r="I433" s="38">
        <f>($CM433-'רשימות עזר'!$C$3)/('רשימות עזר'!$D$3)</f>
        <v>0.82222222222222219</v>
      </c>
      <c r="J433" s="39">
        <f>($CN433-'רשימות עזר'!$C$4)/('רשימות עזר'!$D$4)</f>
        <v>1.0717131474103585</v>
      </c>
      <c r="K433" s="40">
        <f>($CO433-'רשימות עזר'!$C$5)/('רשימות עזר'!$D$5)</f>
        <v>-0.10544217687074847</v>
      </c>
      <c r="L433" s="41">
        <f>($CP433-'רשימות עזר'!$C$6)/('רשימות עזר'!$D$6)</f>
        <v>0.49290780141843993</v>
      </c>
      <c r="M433" s="42">
        <f>(CQ433-'רשימות עזר'!$C$7)/('רשימות עזר'!$D$7)</f>
        <v>1.3150684931506853</v>
      </c>
      <c r="N433" s="73">
        <f t="shared" si="48"/>
        <v>0.69420091324200939</v>
      </c>
      <c r="O433">
        <v>1</v>
      </c>
      <c r="P433">
        <v>5</v>
      </c>
      <c r="Q433" t="b">
        <v>0</v>
      </c>
      <c r="R433" s="4">
        <v>5</v>
      </c>
      <c r="S433" s="4">
        <v>1</v>
      </c>
      <c r="T433" s="4">
        <v>1</v>
      </c>
      <c r="U433" s="4">
        <v>1</v>
      </c>
      <c r="V433" s="4">
        <v>2</v>
      </c>
      <c r="W433" s="4">
        <v>6</v>
      </c>
      <c r="X433" s="4">
        <v>8</v>
      </c>
      <c r="Y433" s="4">
        <v>1</v>
      </c>
      <c r="Z433" s="4">
        <v>1</v>
      </c>
      <c r="AA433" s="4">
        <v>5</v>
      </c>
      <c r="AB433" s="4">
        <v>2</v>
      </c>
      <c r="AC433" s="4">
        <v>1</v>
      </c>
      <c r="AD433" s="4">
        <v>2</v>
      </c>
      <c r="AE433" s="4">
        <v>2</v>
      </c>
      <c r="AF433" s="4">
        <v>6</v>
      </c>
      <c r="AG433" s="6">
        <v>3</v>
      </c>
      <c r="AH433" s="12">
        <v>3</v>
      </c>
      <c r="AI433" s="6">
        <v>2</v>
      </c>
      <c r="AJ433" s="10">
        <v>2</v>
      </c>
      <c r="AK433" s="6">
        <v>3</v>
      </c>
      <c r="AL433" s="8">
        <v>2</v>
      </c>
      <c r="AM433" s="14">
        <v>3</v>
      </c>
      <c r="AN433" s="6">
        <v>2</v>
      </c>
      <c r="AO433" s="12">
        <v>3</v>
      </c>
      <c r="AP433" s="6">
        <v>2</v>
      </c>
      <c r="AQ433" s="10">
        <v>2</v>
      </c>
      <c r="AR433" s="6">
        <v>2</v>
      </c>
      <c r="AS433" s="8">
        <v>1</v>
      </c>
      <c r="AT433" s="14">
        <v>2</v>
      </c>
      <c r="AU433" s="6">
        <v>2</v>
      </c>
      <c r="AV433" s="12">
        <v>4</v>
      </c>
      <c r="AW433" s="6">
        <v>2</v>
      </c>
      <c r="AX433" s="10">
        <v>2</v>
      </c>
      <c r="AY433" s="6">
        <v>2</v>
      </c>
      <c r="AZ433" s="8">
        <v>2</v>
      </c>
      <c r="BA433" s="14">
        <v>3</v>
      </c>
      <c r="BB433" s="6">
        <v>2</v>
      </c>
      <c r="BC433" s="12">
        <v>3</v>
      </c>
      <c r="BD433" s="6">
        <v>2</v>
      </c>
      <c r="BE433" s="10">
        <v>3</v>
      </c>
      <c r="BF433" s="6">
        <v>2</v>
      </c>
      <c r="BG433" s="8">
        <v>2</v>
      </c>
      <c r="BH433" s="14">
        <v>3</v>
      </c>
      <c r="BI433" s="6">
        <v>3</v>
      </c>
      <c r="BJ433" s="12">
        <v>3</v>
      </c>
      <c r="BK433" s="6">
        <v>2</v>
      </c>
      <c r="BL433" s="10">
        <v>2</v>
      </c>
      <c r="BM433" s="6">
        <v>2</v>
      </c>
      <c r="BN433" s="8">
        <v>1</v>
      </c>
      <c r="BO433" s="14">
        <v>3</v>
      </c>
      <c r="BP433" s="6">
        <v>2</v>
      </c>
      <c r="BQ433" s="12">
        <v>4</v>
      </c>
      <c r="BR433" s="6">
        <v>2</v>
      </c>
      <c r="BS433" s="10">
        <v>2</v>
      </c>
      <c r="BT433" s="6">
        <v>2</v>
      </c>
      <c r="BU433" s="8">
        <v>2</v>
      </c>
      <c r="BV433" s="14">
        <v>3</v>
      </c>
      <c r="BW433" s="6">
        <v>1</v>
      </c>
      <c r="BX433" s="12">
        <v>2</v>
      </c>
      <c r="BY433" s="6">
        <v>2</v>
      </c>
      <c r="BZ433" s="10">
        <v>2</v>
      </c>
      <c r="CA433" s="6">
        <v>2</v>
      </c>
      <c r="CB433" s="8">
        <v>2</v>
      </c>
      <c r="CC433" s="14">
        <v>3</v>
      </c>
      <c r="CD433" s="6">
        <v>2</v>
      </c>
      <c r="CE433" s="12">
        <v>3</v>
      </c>
      <c r="CF433" s="6">
        <v>3</v>
      </c>
      <c r="CG433" s="10">
        <v>2</v>
      </c>
      <c r="CH433" s="6">
        <v>1</v>
      </c>
      <c r="CI433" s="8">
        <v>2</v>
      </c>
      <c r="CJ433" s="14">
        <v>4</v>
      </c>
      <c r="CK433" s="58">
        <f t="shared" si="49"/>
        <v>44</v>
      </c>
      <c r="CL433" s="59">
        <f t="shared" si="50"/>
        <v>48</v>
      </c>
      <c r="CM433" s="60">
        <f t="shared" si="51"/>
        <v>25</v>
      </c>
      <c r="CN433" s="61">
        <f t="shared" si="52"/>
        <v>17</v>
      </c>
      <c r="CO433" s="62">
        <f t="shared" si="53"/>
        <v>14</v>
      </c>
      <c r="CP433" s="63">
        <f t="shared" si="54"/>
        <v>24</v>
      </c>
      <c r="CQ433" s="64">
        <f t="shared" si="55"/>
        <v>130</v>
      </c>
    </row>
    <row r="434" spans="1:95" x14ac:dyDescent="0.25">
      <c r="A434" s="1">
        <v>42009.26121527778</v>
      </c>
      <c r="B434" t="s">
        <v>535</v>
      </c>
      <c r="C434" t="s">
        <v>535</v>
      </c>
      <c r="D434" t="s">
        <v>428</v>
      </c>
      <c r="E434" t="s">
        <v>536</v>
      </c>
      <c r="F434" t="s">
        <v>115</v>
      </c>
      <c r="G434" s="29">
        <f>(SUM(R434:AF434)-'רשימות עזר'!$C$8)/'רשימות עזר'!$D$8</f>
        <v>2.4066666666666667</v>
      </c>
      <c r="H434" s="37">
        <f>(SUM(AG434+AI434+AK434+AN434+AP434+AR434+AU434+AW434+BB434+BD434+BF434+BI434+BK434+BM434+BP434+BR434+BT434+BW434+BY434+CA434+CD434+CF434+CH434)-'רשימות עזר'!$C$2)/'רשימות עזר'!$D$2</f>
        <v>-0.65306122448979542</v>
      </c>
      <c r="I434" s="38">
        <f>($CM434-'רשימות עזר'!$C$3)/('רשימות עזר'!$D$3)</f>
        <v>1.7746031746031745</v>
      </c>
      <c r="J434" s="39">
        <f>($CN434-'רשימות עזר'!$C$4)/('רשימות עזר'!$D$4)</f>
        <v>-1.7171314741035859</v>
      </c>
      <c r="K434" s="40">
        <f>($CO434-'רשימות עזר'!$C$5)/('רשימות עזר'!$D$5)</f>
        <v>-0.10544217687074847</v>
      </c>
      <c r="L434" s="41">
        <f>($CP434-'רשימות עזר'!$C$6)/('רשימות עזר'!$D$6)</f>
        <v>1.9113475177304968</v>
      </c>
      <c r="M434" s="42">
        <f>(CQ434-'רשימות עזר'!$C$7)/('רשימות עזר'!$D$7)</f>
        <v>0.31880448318804516</v>
      </c>
      <c r="N434" s="73">
        <f t="shared" si="48"/>
        <v>1.362735574927356</v>
      </c>
      <c r="O434">
        <v>3</v>
      </c>
      <c r="P434">
        <v>1</v>
      </c>
      <c r="Q434" t="b">
        <v>0</v>
      </c>
      <c r="R434" s="4">
        <v>5</v>
      </c>
      <c r="S434" s="4">
        <v>1</v>
      </c>
      <c r="T434" s="4">
        <v>7</v>
      </c>
      <c r="U434" s="4">
        <v>6</v>
      </c>
      <c r="V434" s="4">
        <v>8</v>
      </c>
      <c r="W434" s="4">
        <v>2</v>
      </c>
      <c r="X434" s="4">
        <v>3</v>
      </c>
      <c r="Y434" s="4">
        <v>7</v>
      </c>
      <c r="Z434" s="4">
        <v>5</v>
      </c>
      <c r="AA434" s="4">
        <v>8</v>
      </c>
      <c r="AB434" s="4">
        <v>6</v>
      </c>
      <c r="AC434" s="4">
        <v>6</v>
      </c>
      <c r="AD434" s="4">
        <v>6</v>
      </c>
      <c r="AE434" s="4">
        <v>3</v>
      </c>
      <c r="AF434" s="4">
        <v>6</v>
      </c>
      <c r="AG434" s="6">
        <v>3</v>
      </c>
      <c r="AH434" s="12">
        <v>4</v>
      </c>
      <c r="AI434" s="6">
        <v>1</v>
      </c>
      <c r="AJ434" s="10">
        <v>1</v>
      </c>
      <c r="AK434" s="6">
        <v>2</v>
      </c>
      <c r="AL434" s="8">
        <v>2</v>
      </c>
      <c r="AM434" s="14">
        <v>4</v>
      </c>
      <c r="AN434" s="6">
        <v>1</v>
      </c>
      <c r="AO434" s="12">
        <v>2</v>
      </c>
      <c r="AP434" s="6">
        <v>1</v>
      </c>
      <c r="AQ434" s="10">
        <v>1</v>
      </c>
      <c r="AR434" s="6">
        <v>1</v>
      </c>
      <c r="AS434" s="8">
        <v>2</v>
      </c>
      <c r="AT434" s="14">
        <v>3</v>
      </c>
      <c r="AU434" s="6">
        <v>1</v>
      </c>
      <c r="AV434" s="12">
        <v>4</v>
      </c>
      <c r="AW434" s="6">
        <v>2</v>
      </c>
      <c r="AX434" s="10">
        <v>1</v>
      </c>
      <c r="AY434" s="6">
        <v>1</v>
      </c>
      <c r="AZ434" s="8">
        <v>2</v>
      </c>
      <c r="BA434" s="14">
        <v>3</v>
      </c>
      <c r="BB434" s="6">
        <v>1</v>
      </c>
      <c r="BC434" s="12">
        <v>4</v>
      </c>
      <c r="BD434" s="6">
        <v>2</v>
      </c>
      <c r="BE434" s="10">
        <v>1</v>
      </c>
      <c r="BF434" s="6">
        <v>2</v>
      </c>
      <c r="BG434" s="8">
        <v>2</v>
      </c>
      <c r="BH434" s="14">
        <v>4</v>
      </c>
      <c r="BI434" s="6">
        <v>1</v>
      </c>
      <c r="BJ434" s="12">
        <v>4</v>
      </c>
      <c r="BK434" s="6">
        <v>3</v>
      </c>
      <c r="BL434" s="10">
        <v>1</v>
      </c>
      <c r="BM434" s="6">
        <v>2</v>
      </c>
      <c r="BN434" s="8">
        <v>1</v>
      </c>
      <c r="BO434" s="14">
        <v>4</v>
      </c>
      <c r="BP434" s="6">
        <v>4</v>
      </c>
      <c r="BQ434" s="12">
        <v>4</v>
      </c>
      <c r="BR434" s="6">
        <v>2</v>
      </c>
      <c r="BS434" s="10">
        <v>2</v>
      </c>
      <c r="BT434" s="6">
        <v>2</v>
      </c>
      <c r="BU434" s="8">
        <v>2</v>
      </c>
      <c r="BV434" s="14">
        <v>3</v>
      </c>
      <c r="BW434" s="6">
        <v>1</v>
      </c>
      <c r="BX434" s="12">
        <v>2</v>
      </c>
      <c r="BY434" s="6">
        <v>2</v>
      </c>
      <c r="BZ434" s="10">
        <v>2</v>
      </c>
      <c r="CA434" s="6">
        <v>2</v>
      </c>
      <c r="CB434" s="8">
        <v>2</v>
      </c>
      <c r="CC434" s="14">
        <v>3</v>
      </c>
      <c r="CD434" s="6">
        <v>2</v>
      </c>
      <c r="CE434" s="12">
        <v>4</v>
      </c>
      <c r="CF434" s="6">
        <v>2</v>
      </c>
      <c r="CG434" s="10">
        <v>1</v>
      </c>
      <c r="CH434" s="6">
        <v>1</v>
      </c>
      <c r="CI434" s="8">
        <v>1</v>
      </c>
      <c r="CJ434" s="14">
        <v>4</v>
      </c>
      <c r="CK434" s="58">
        <f t="shared" si="49"/>
        <v>79</v>
      </c>
      <c r="CL434" s="59">
        <f t="shared" si="50"/>
        <v>41</v>
      </c>
      <c r="CM434" s="60">
        <f t="shared" si="51"/>
        <v>28</v>
      </c>
      <c r="CN434" s="61">
        <f t="shared" si="52"/>
        <v>10</v>
      </c>
      <c r="CO434" s="62">
        <f t="shared" si="53"/>
        <v>14</v>
      </c>
      <c r="CP434" s="63">
        <f t="shared" si="54"/>
        <v>28</v>
      </c>
      <c r="CQ434" s="64">
        <f t="shared" si="55"/>
        <v>122</v>
      </c>
    </row>
    <row r="435" spans="1:95" x14ac:dyDescent="0.25">
      <c r="A435" s="1">
        <v>42009.439791666664</v>
      </c>
      <c r="B435" t="s">
        <v>541</v>
      </c>
      <c r="C435" t="s">
        <v>541</v>
      </c>
      <c r="D435" t="s">
        <v>428</v>
      </c>
      <c r="E435" t="s">
        <v>542</v>
      </c>
      <c r="F435" t="s">
        <v>115</v>
      </c>
      <c r="G435" s="29">
        <f>(SUM(R435:AF435)-'רשימות עזר'!$C$8)/'רשימות עזר'!$D$8</f>
        <v>-1.46</v>
      </c>
      <c r="H435" s="37">
        <f>(SUM(AG435+AI435+AK435+AN435+AP435+AR435+AU435+AW435+BB435+BD435+BF435+BI435+BK435+BM435+BP435+BR435+BT435+BW435+BY435+CA435+CD435+CF435+CH435)-'רשימות עזר'!$C$2)/'רשימות עזר'!$D$2</f>
        <v>-1.9650145772594747</v>
      </c>
      <c r="I435" s="38">
        <f>($CM435-'רשימות עזר'!$C$3)/('רשימות עזר'!$D$3)</f>
        <v>3.0444444444444443</v>
      </c>
      <c r="J435" s="39">
        <f>($CN435-'רשימות עזר'!$C$4)/('רשימות עזר'!$D$4)</f>
        <v>-2.5139442231075702</v>
      </c>
      <c r="K435" s="40">
        <f>($CO435-'רשימות עזר'!$C$5)/('רשימות עזר'!$D$5)</f>
        <v>-1.4659863945578233</v>
      </c>
      <c r="L435" s="41">
        <f>($CP435-'רשימות עזר'!$C$6)/('רשימות עזר'!$D$6)</f>
        <v>1.2021276595744683</v>
      </c>
      <c r="M435" s="42">
        <f>(CQ435-'רשימות עזר'!$C$7)/('רשימות עזר'!$D$7)</f>
        <v>-1.3001245330012452</v>
      </c>
      <c r="N435" s="73">
        <f t="shared" si="48"/>
        <v>-1.3800622665006226</v>
      </c>
      <c r="O435">
        <v>1</v>
      </c>
      <c r="P435">
        <v>5</v>
      </c>
      <c r="Q435" t="b">
        <v>0</v>
      </c>
      <c r="R435" s="4">
        <v>1</v>
      </c>
      <c r="S435" s="4">
        <v>1</v>
      </c>
      <c r="T435" s="4">
        <v>2</v>
      </c>
      <c r="U435" s="4">
        <v>1</v>
      </c>
      <c r="V435" s="4">
        <v>1</v>
      </c>
      <c r="W435" s="4">
        <v>1</v>
      </c>
      <c r="X435" s="4">
        <v>1</v>
      </c>
      <c r="Y435" s="4">
        <v>1</v>
      </c>
      <c r="Z435" s="4">
        <v>1</v>
      </c>
      <c r="AA435" s="4">
        <v>1</v>
      </c>
      <c r="AB435" s="4">
        <v>2</v>
      </c>
      <c r="AC435" s="4">
        <v>4</v>
      </c>
      <c r="AD435" s="4">
        <v>1</v>
      </c>
      <c r="AE435" s="4">
        <v>2</v>
      </c>
      <c r="AF435" s="4">
        <v>1</v>
      </c>
      <c r="AG435" s="6">
        <v>2</v>
      </c>
      <c r="AH435" s="12">
        <v>4</v>
      </c>
      <c r="AI435" s="6">
        <v>1</v>
      </c>
      <c r="AJ435" s="10">
        <v>1</v>
      </c>
      <c r="AK435" s="6">
        <v>2</v>
      </c>
      <c r="AL435" s="8">
        <v>1</v>
      </c>
      <c r="AM435" s="14">
        <v>4</v>
      </c>
      <c r="AN435" s="6">
        <v>4</v>
      </c>
      <c r="AO435" s="12">
        <v>4</v>
      </c>
      <c r="AP435" s="6">
        <v>1</v>
      </c>
      <c r="AQ435" s="10">
        <v>1</v>
      </c>
      <c r="AR435" s="6">
        <v>1</v>
      </c>
      <c r="AS435" s="8">
        <v>1</v>
      </c>
      <c r="AT435" s="14">
        <v>1</v>
      </c>
      <c r="AU435" s="6">
        <v>1</v>
      </c>
      <c r="AV435" s="12">
        <v>4</v>
      </c>
      <c r="AW435" s="6">
        <v>1</v>
      </c>
      <c r="AX435" s="10">
        <v>1</v>
      </c>
      <c r="AY435" s="6">
        <v>1</v>
      </c>
      <c r="AZ435" s="8">
        <v>1</v>
      </c>
      <c r="BA435" s="14">
        <v>4</v>
      </c>
      <c r="BB435" s="6">
        <v>1</v>
      </c>
      <c r="BC435" s="12">
        <v>4</v>
      </c>
      <c r="BD435" s="6">
        <v>1</v>
      </c>
      <c r="BE435" s="10">
        <v>1</v>
      </c>
      <c r="BF435" s="6">
        <v>1</v>
      </c>
      <c r="BG435" s="8">
        <v>1</v>
      </c>
      <c r="BH435" s="14">
        <v>4</v>
      </c>
      <c r="BI435" s="6">
        <v>1</v>
      </c>
      <c r="BJ435" s="12">
        <v>4</v>
      </c>
      <c r="BK435" s="6">
        <v>4</v>
      </c>
      <c r="BL435" s="10">
        <v>1</v>
      </c>
      <c r="BM435" s="6">
        <v>1</v>
      </c>
      <c r="BN435" s="8">
        <v>3</v>
      </c>
      <c r="BO435" s="14">
        <v>4</v>
      </c>
      <c r="BP435" s="6">
        <v>1</v>
      </c>
      <c r="BQ435" s="12">
        <v>4</v>
      </c>
      <c r="BR435" s="6">
        <v>1</v>
      </c>
      <c r="BS435" s="10">
        <v>1</v>
      </c>
      <c r="BT435" s="6">
        <v>1</v>
      </c>
      <c r="BU435" s="8">
        <v>1</v>
      </c>
      <c r="BV435" s="14">
        <v>1</v>
      </c>
      <c r="BW435" s="6">
        <v>1</v>
      </c>
      <c r="BX435" s="12">
        <v>4</v>
      </c>
      <c r="BY435" s="6">
        <v>2</v>
      </c>
      <c r="BZ435" s="10">
        <v>1</v>
      </c>
      <c r="CA435" s="6">
        <v>1</v>
      </c>
      <c r="CB435" s="8">
        <v>1</v>
      </c>
      <c r="CC435" s="14">
        <v>4</v>
      </c>
      <c r="CD435" s="6">
        <v>1</v>
      </c>
      <c r="CE435" s="12">
        <v>4</v>
      </c>
      <c r="CF435" s="6">
        <v>1</v>
      </c>
      <c r="CG435" s="10">
        <v>1</v>
      </c>
      <c r="CH435" s="6">
        <v>1</v>
      </c>
      <c r="CI435" s="8">
        <v>1</v>
      </c>
      <c r="CJ435" s="14">
        <v>4</v>
      </c>
      <c r="CK435" s="58">
        <f t="shared" si="49"/>
        <v>21</v>
      </c>
      <c r="CL435" s="59">
        <f t="shared" si="50"/>
        <v>32</v>
      </c>
      <c r="CM435" s="60">
        <f t="shared" si="51"/>
        <v>32</v>
      </c>
      <c r="CN435" s="61">
        <f t="shared" si="52"/>
        <v>8</v>
      </c>
      <c r="CO435" s="62">
        <f t="shared" si="53"/>
        <v>10</v>
      </c>
      <c r="CP435" s="63">
        <f t="shared" si="54"/>
        <v>26</v>
      </c>
      <c r="CQ435" s="64">
        <f t="shared" si="55"/>
        <v>109</v>
      </c>
    </row>
    <row r="436" spans="1:95" x14ac:dyDescent="0.25">
      <c r="A436" s="1">
        <v>42010.230543981481</v>
      </c>
      <c r="B436" t="s">
        <v>545</v>
      </c>
      <c r="C436" t="s">
        <v>545</v>
      </c>
      <c r="D436" t="s">
        <v>428</v>
      </c>
      <c r="E436" t="s">
        <v>546</v>
      </c>
      <c r="F436" t="s">
        <v>115</v>
      </c>
      <c r="G436" s="29">
        <f>(SUM(R436:AF436)-'רשימות עזר'!$C$8)/'רשימות עזר'!$D$8</f>
        <v>1.6066666666666667</v>
      </c>
      <c r="H436" s="37">
        <f>(SUM(AG436+AI436+AK436+AN436+AP436+AR436+AU436+AW436+BB436+BD436+BF436+BI436+BK436+BM436+BP436+BR436+BT436+BW436+BY436+CA436+CD436+CF436+CH436)-'רשימות עזר'!$C$2)/'רשימות עזר'!$D$2</f>
        <v>-0.36151603498542229</v>
      </c>
      <c r="I436" s="38">
        <f>($CM436-'רשימות עזר'!$C$3)/('רשימות עזר'!$D$3)</f>
        <v>0.18730158730158727</v>
      </c>
      <c r="J436" s="39">
        <f>($CN436-'רשימות עזר'!$C$4)/('רשימות עזר'!$D$4)</f>
        <v>0.27490039840637431</v>
      </c>
      <c r="K436" s="40">
        <f>($CO436-'רשימות עזר'!$C$5)/('רשימות עזר'!$D$5)</f>
        <v>1.2551020408163265</v>
      </c>
      <c r="L436" s="41">
        <f>($CP436-'רשימות עזר'!$C$6)/('רשימות עזר'!$D$6)</f>
        <v>0.13829787234042573</v>
      </c>
      <c r="M436" s="42">
        <f>(CQ436-'רשימות עזר'!$C$7)/('רשימות עזר'!$D$7)</f>
        <v>0.44333748443337517</v>
      </c>
      <c r="N436" s="73">
        <f t="shared" si="48"/>
        <v>1.0250020755500209</v>
      </c>
      <c r="O436">
        <v>3</v>
      </c>
      <c r="P436">
        <v>4</v>
      </c>
      <c r="Q436" t="b">
        <v>0</v>
      </c>
      <c r="R436" s="4">
        <v>7</v>
      </c>
      <c r="S436" s="4">
        <v>2</v>
      </c>
      <c r="T436" s="4">
        <v>3</v>
      </c>
      <c r="U436" s="4">
        <v>7</v>
      </c>
      <c r="V436" s="4">
        <v>2</v>
      </c>
      <c r="W436" s="4">
        <v>2</v>
      </c>
      <c r="X436" s="4">
        <v>3</v>
      </c>
      <c r="Y436" s="4">
        <v>3</v>
      </c>
      <c r="Z436" s="4">
        <v>1</v>
      </c>
      <c r="AA436" s="4">
        <v>5</v>
      </c>
      <c r="AB436" s="4">
        <v>3</v>
      </c>
      <c r="AC436" s="4">
        <v>7</v>
      </c>
      <c r="AD436" s="4">
        <v>8</v>
      </c>
      <c r="AE436" s="4">
        <v>8</v>
      </c>
      <c r="AF436" s="4">
        <v>6</v>
      </c>
      <c r="AG436" s="6">
        <v>2</v>
      </c>
      <c r="AH436" s="12">
        <v>3</v>
      </c>
      <c r="AI436" s="6">
        <v>2</v>
      </c>
      <c r="AJ436" s="10">
        <v>2</v>
      </c>
      <c r="AK436" s="6">
        <v>1</v>
      </c>
      <c r="AL436" s="8">
        <v>2</v>
      </c>
      <c r="AM436" s="14">
        <v>3</v>
      </c>
      <c r="AN436" s="6">
        <v>1</v>
      </c>
      <c r="AO436" s="12">
        <v>2</v>
      </c>
      <c r="AP436" s="6">
        <v>2</v>
      </c>
      <c r="AQ436" s="10">
        <v>3</v>
      </c>
      <c r="AR436" s="6">
        <v>2</v>
      </c>
      <c r="AS436" s="8">
        <v>3</v>
      </c>
      <c r="AT436" s="14">
        <v>2</v>
      </c>
      <c r="AU436" s="6">
        <v>1</v>
      </c>
      <c r="AV436" s="12">
        <v>3</v>
      </c>
      <c r="AW436" s="6">
        <v>2</v>
      </c>
      <c r="AX436" s="10">
        <v>1</v>
      </c>
      <c r="AY436" s="6">
        <v>1</v>
      </c>
      <c r="AZ436" s="8">
        <v>2</v>
      </c>
      <c r="BA436" s="14">
        <v>3</v>
      </c>
      <c r="BB436" s="6">
        <v>2</v>
      </c>
      <c r="BC436" s="12">
        <v>3</v>
      </c>
      <c r="BD436" s="6">
        <v>2</v>
      </c>
      <c r="BE436" s="10">
        <v>2</v>
      </c>
      <c r="BF436" s="6">
        <v>2</v>
      </c>
      <c r="BG436" s="8">
        <v>2</v>
      </c>
      <c r="BH436" s="14">
        <v>3</v>
      </c>
      <c r="BI436" s="6">
        <v>2</v>
      </c>
      <c r="BJ436" s="12">
        <v>3</v>
      </c>
      <c r="BK436" s="6">
        <v>3</v>
      </c>
      <c r="BL436" s="10">
        <v>2</v>
      </c>
      <c r="BM436" s="6">
        <v>2</v>
      </c>
      <c r="BN436" s="8">
        <v>2</v>
      </c>
      <c r="BO436" s="14">
        <v>4</v>
      </c>
      <c r="BP436" s="6">
        <v>2</v>
      </c>
      <c r="BQ436" s="12">
        <v>3</v>
      </c>
      <c r="BR436" s="6">
        <v>3</v>
      </c>
      <c r="BS436" s="10">
        <v>2</v>
      </c>
      <c r="BT436" s="6">
        <v>2</v>
      </c>
      <c r="BU436" s="8">
        <v>2</v>
      </c>
      <c r="BV436" s="14">
        <v>3</v>
      </c>
      <c r="BW436" s="6">
        <v>1</v>
      </c>
      <c r="BX436" s="12">
        <v>2</v>
      </c>
      <c r="BY436" s="6">
        <v>2</v>
      </c>
      <c r="BZ436" s="10">
        <v>2</v>
      </c>
      <c r="CA436" s="6">
        <v>2</v>
      </c>
      <c r="CB436" s="8">
        <v>3</v>
      </c>
      <c r="CC436" s="14">
        <v>3</v>
      </c>
      <c r="CD436" s="6">
        <v>2</v>
      </c>
      <c r="CE436" s="12">
        <v>4</v>
      </c>
      <c r="CF436" s="6">
        <v>1</v>
      </c>
      <c r="CG436" s="10">
        <v>1</v>
      </c>
      <c r="CH436" s="6">
        <v>2</v>
      </c>
      <c r="CI436" s="8">
        <v>2</v>
      </c>
      <c r="CJ436" s="14">
        <v>2</v>
      </c>
      <c r="CK436" s="58">
        <f t="shared" si="49"/>
        <v>67</v>
      </c>
      <c r="CL436" s="59">
        <f t="shared" si="50"/>
        <v>43</v>
      </c>
      <c r="CM436" s="60">
        <f t="shared" si="51"/>
        <v>23</v>
      </c>
      <c r="CN436" s="61">
        <f t="shared" si="52"/>
        <v>15</v>
      </c>
      <c r="CO436" s="62">
        <f t="shared" si="53"/>
        <v>18</v>
      </c>
      <c r="CP436" s="63">
        <f t="shared" si="54"/>
        <v>23</v>
      </c>
      <c r="CQ436" s="64">
        <f t="shared" si="55"/>
        <v>123</v>
      </c>
    </row>
    <row r="437" spans="1:95" x14ac:dyDescent="0.25">
      <c r="A437" s="1">
        <v>42010.397280092591</v>
      </c>
      <c r="B437" t="s">
        <v>549</v>
      </c>
      <c r="C437" t="s">
        <v>549</v>
      </c>
      <c r="D437" t="s">
        <v>428</v>
      </c>
      <c r="E437" t="s">
        <v>550</v>
      </c>
      <c r="F437" t="s">
        <v>115</v>
      </c>
      <c r="G437" s="29">
        <f>(SUM(R437:AF437)-'רשימות עזר'!$C$8)/'רשימות עזר'!$D$8</f>
        <v>0.87333333333333341</v>
      </c>
      <c r="H437" s="37">
        <f>(SUM(AG437+AI437+AK437+AN437+AP437+AR437+AU437+AW437+BB437+BD437+BF437+BI437+BK437+BM437+BP437+BR437+BT437+BW437+BY437+CA437+CD437+CF437+CH437)-'רשימות עזר'!$C$2)/'רשימות עזר'!$D$2</f>
        <v>-0.5072886297376088</v>
      </c>
      <c r="I437" s="38">
        <f>($CM437-'רשימות עזר'!$C$3)/('רשימות עזר'!$D$3)</f>
        <v>1.1396825396825396</v>
      </c>
      <c r="J437" s="39">
        <f>($CN437-'רשימות עזר'!$C$4)/('רשימות עזר'!$D$4)</f>
        <v>1.0717131474103585</v>
      </c>
      <c r="K437" s="40">
        <f>($CO437-'רשימות עזר'!$C$5)/('רשימות עזר'!$D$5)</f>
        <v>-0.10544217687074847</v>
      </c>
      <c r="L437" s="41">
        <f>($CP437-'רשימות עזר'!$C$6)/('רשימות עזר'!$D$6)</f>
        <v>0.13829787234042573</v>
      </c>
      <c r="M437" s="42">
        <f>(CQ437-'רשימות עזר'!$C$7)/('רשימות עזר'!$D$7)</f>
        <v>0.44333748443337517</v>
      </c>
      <c r="N437" s="73">
        <f t="shared" si="48"/>
        <v>0.65833540888335429</v>
      </c>
      <c r="O437">
        <v>1</v>
      </c>
      <c r="P437">
        <v>5</v>
      </c>
      <c r="Q437" t="b">
        <v>0</v>
      </c>
      <c r="R437" s="4">
        <v>5</v>
      </c>
      <c r="S437" s="4">
        <v>1</v>
      </c>
      <c r="T437" s="4">
        <v>2</v>
      </c>
      <c r="U437" s="4">
        <v>1</v>
      </c>
      <c r="V437" s="4">
        <v>3</v>
      </c>
      <c r="W437" s="4">
        <v>6</v>
      </c>
      <c r="X437" s="4">
        <v>6</v>
      </c>
      <c r="Y437" s="4">
        <v>2</v>
      </c>
      <c r="Z437" s="4">
        <v>4</v>
      </c>
      <c r="AA437" s="4">
        <v>6</v>
      </c>
      <c r="AB437" s="4">
        <v>1</v>
      </c>
      <c r="AC437" s="4">
        <v>4</v>
      </c>
      <c r="AD437" s="4">
        <v>3</v>
      </c>
      <c r="AE437" s="4">
        <v>6</v>
      </c>
      <c r="AF437" s="4">
        <v>6</v>
      </c>
      <c r="AG437" s="6">
        <v>4</v>
      </c>
      <c r="AH437" s="12">
        <v>4</v>
      </c>
      <c r="AI437" s="6">
        <v>1</v>
      </c>
      <c r="AJ437" s="10">
        <v>2</v>
      </c>
      <c r="AK437" s="6">
        <v>2</v>
      </c>
      <c r="AL437" s="8">
        <v>2</v>
      </c>
      <c r="AM437" s="14">
        <v>4</v>
      </c>
      <c r="AN437" s="6">
        <v>2</v>
      </c>
      <c r="AO437" s="12">
        <v>3</v>
      </c>
      <c r="AP437" s="6">
        <v>2</v>
      </c>
      <c r="AQ437" s="10">
        <v>2</v>
      </c>
      <c r="AR437" s="6">
        <v>1</v>
      </c>
      <c r="AS437" s="8">
        <v>2</v>
      </c>
      <c r="AT437" s="14">
        <v>3</v>
      </c>
      <c r="AU437" s="6">
        <v>2</v>
      </c>
      <c r="AV437" s="12">
        <v>4</v>
      </c>
      <c r="AW437" s="6">
        <v>2</v>
      </c>
      <c r="AX437" s="10">
        <v>2</v>
      </c>
      <c r="AY437" s="6">
        <v>1</v>
      </c>
      <c r="AZ437" s="8">
        <v>2</v>
      </c>
      <c r="BA437" s="14">
        <v>3</v>
      </c>
      <c r="BB437" s="6">
        <v>2</v>
      </c>
      <c r="BC437" s="12">
        <v>4</v>
      </c>
      <c r="BD437" s="6">
        <v>2</v>
      </c>
      <c r="BE437" s="10">
        <v>2</v>
      </c>
      <c r="BF437" s="6">
        <v>2</v>
      </c>
      <c r="BG437" s="8">
        <v>2</v>
      </c>
      <c r="BH437" s="14">
        <v>2</v>
      </c>
      <c r="BI437" s="6">
        <v>2</v>
      </c>
      <c r="BJ437" s="12">
        <v>4</v>
      </c>
      <c r="BK437" s="6">
        <v>3</v>
      </c>
      <c r="BL437" s="10">
        <v>2</v>
      </c>
      <c r="BM437" s="6">
        <v>1</v>
      </c>
      <c r="BN437" s="8">
        <v>1</v>
      </c>
      <c r="BO437" s="14">
        <v>3</v>
      </c>
      <c r="BP437" s="6">
        <v>1</v>
      </c>
      <c r="BQ437" s="12">
        <v>3</v>
      </c>
      <c r="BR437" s="6">
        <v>2</v>
      </c>
      <c r="BS437" s="10">
        <v>2</v>
      </c>
      <c r="BT437" s="6">
        <v>1</v>
      </c>
      <c r="BU437" s="8">
        <v>1</v>
      </c>
      <c r="BV437" s="14">
        <v>2</v>
      </c>
      <c r="BW437" s="6">
        <v>1</v>
      </c>
      <c r="BX437" s="12">
        <v>2</v>
      </c>
      <c r="BY437" s="6">
        <v>2</v>
      </c>
      <c r="BZ437" s="10">
        <v>2</v>
      </c>
      <c r="CA437" s="6">
        <v>2</v>
      </c>
      <c r="CB437" s="8">
        <v>2</v>
      </c>
      <c r="CC437" s="14">
        <v>3</v>
      </c>
      <c r="CD437" s="6">
        <v>2</v>
      </c>
      <c r="CE437" s="12">
        <v>2</v>
      </c>
      <c r="CF437" s="6">
        <v>2</v>
      </c>
      <c r="CG437" s="10">
        <v>3</v>
      </c>
      <c r="CH437" s="6">
        <v>1</v>
      </c>
      <c r="CI437" s="8">
        <v>2</v>
      </c>
      <c r="CJ437" s="14">
        <v>3</v>
      </c>
      <c r="CK437" s="58">
        <f t="shared" si="49"/>
        <v>56</v>
      </c>
      <c r="CL437" s="59">
        <f t="shared" si="50"/>
        <v>42</v>
      </c>
      <c r="CM437" s="60">
        <f t="shared" si="51"/>
        <v>26</v>
      </c>
      <c r="CN437" s="61">
        <f t="shared" si="52"/>
        <v>17</v>
      </c>
      <c r="CO437" s="62">
        <f t="shared" si="53"/>
        <v>14</v>
      </c>
      <c r="CP437" s="63">
        <f t="shared" si="54"/>
        <v>23</v>
      </c>
      <c r="CQ437" s="64">
        <f t="shared" si="55"/>
        <v>123</v>
      </c>
    </row>
    <row r="438" spans="1:95" x14ac:dyDescent="0.25">
      <c r="A438" s="1">
        <v>42012.304398148146</v>
      </c>
      <c r="B438" t="s">
        <v>551</v>
      </c>
      <c r="C438" t="s">
        <v>551</v>
      </c>
      <c r="D438" t="s">
        <v>428</v>
      </c>
      <c r="E438" t="s">
        <v>552</v>
      </c>
      <c r="F438" t="s">
        <v>115</v>
      </c>
      <c r="G438" s="29">
        <f>(SUM(R438:AF438)-'רשימות עזר'!$C$8)/'רשימות עזר'!$D$8</f>
        <v>0.47333333333333344</v>
      </c>
      <c r="H438" s="37">
        <f>(SUM(AG438+AI438+AK438+AN438+AP438+AR438+AU438+AW438+BB438+BD438+BF438+BI438+BK438+BM438+BP438+BR438+BT438+BW438+BY438+CA438+CD438+CF438+CH438)-'רשימות עזר'!$C$2)/'רשימות עזר'!$D$2</f>
        <v>-1.9650145772594747</v>
      </c>
      <c r="I438" s="38">
        <f>($CM438-'רשימות עזר'!$C$3)/('רשימות עזר'!$D$3)</f>
        <v>2.0920634920634922</v>
      </c>
      <c r="J438" s="39">
        <f>($CN438-'רשימות עזר'!$C$4)/('רשימות עזר'!$D$4)</f>
        <v>-1.318725099601594</v>
      </c>
      <c r="K438" s="40">
        <f>($CO438-'רשימות עזר'!$C$5)/('רשימות עזר'!$D$5)</f>
        <v>-1.806122448979592</v>
      </c>
      <c r="L438" s="41">
        <f>($CP438-'רשימות עזר'!$C$6)/('רשימות עזר'!$D$6)</f>
        <v>1.2021276595744683</v>
      </c>
      <c r="M438" s="42">
        <f>(CQ438-'רשימות עזר'!$C$7)/('רשימות עזר'!$D$7)</f>
        <v>-1.4246575342465753</v>
      </c>
      <c r="N438" s="73">
        <f t="shared" si="48"/>
        <v>-0.47566210045662094</v>
      </c>
      <c r="O438">
        <v>1</v>
      </c>
      <c r="P438">
        <v>8</v>
      </c>
      <c r="Q438" t="b">
        <v>0</v>
      </c>
      <c r="R438" s="4">
        <v>7</v>
      </c>
      <c r="S438" s="4">
        <v>1</v>
      </c>
      <c r="T438" s="4">
        <v>8</v>
      </c>
      <c r="U438" s="4">
        <v>5</v>
      </c>
      <c r="V438" s="4">
        <v>5</v>
      </c>
      <c r="W438" s="4">
        <v>2</v>
      </c>
      <c r="X438" s="4">
        <v>3</v>
      </c>
      <c r="Y438" s="4">
        <v>1</v>
      </c>
      <c r="Z438" s="4">
        <v>1</v>
      </c>
      <c r="AA438" s="4">
        <v>7</v>
      </c>
      <c r="AB438" s="4">
        <v>2</v>
      </c>
      <c r="AC438" s="4">
        <v>3</v>
      </c>
      <c r="AD438" s="4">
        <v>2</v>
      </c>
      <c r="AE438" s="4">
        <v>2</v>
      </c>
      <c r="AF438" s="4">
        <v>1</v>
      </c>
      <c r="AG438" s="6">
        <v>3</v>
      </c>
      <c r="AH438" s="12">
        <v>4</v>
      </c>
      <c r="AI438" s="6">
        <v>1</v>
      </c>
      <c r="AJ438" s="10">
        <v>2</v>
      </c>
      <c r="AK438" s="6">
        <v>2</v>
      </c>
      <c r="AL438" s="8">
        <v>1</v>
      </c>
      <c r="AM438" s="14">
        <v>3</v>
      </c>
      <c r="AN438" s="6">
        <v>1</v>
      </c>
      <c r="AO438" s="12">
        <v>3</v>
      </c>
      <c r="AP438" s="6">
        <v>1</v>
      </c>
      <c r="AQ438" s="10">
        <v>1</v>
      </c>
      <c r="AR438" s="6">
        <v>1</v>
      </c>
      <c r="AS438" s="8">
        <v>1</v>
      </c>
      <c r="AT438" s="14">
        <v>2</v>
      </c>
      <c r="AU438" s="6">
        <v>1</v>
      </c>
      <c r="AV438" s="12">
        <v>4</v>
      </c>
      <c r="AW438" s="6">
        <v>2</v>
      </c>
      <c r="AX438" s="10">
        <v>1</v>
      </c>
      <c r="AY438" s="6">
        <v>1</v>
      </c>
      <c r="AZ438" s="8">
        <v>1</v>
      </c>
      <c r="BA438" s="14">
        <v>3</v>
      </c>
      <c r="BB438" s="6">
        <v>1</v>
      </c>
      <c r="BC438" s="12">
        <v>4</v>
      </c>
      <c r="BD438" s="6">
        <v>1</v>
      </c>
      <c r="BE438" s="10">
        <v>2</v>
      </c>
      <c r="BF438" s="6">
        <v>1</v>
      </c>
      <c r="BG438" s="8">
        <v>1</v>
      </c>
      <c r="BH438" s="14">
        <v>4</v>
      </c>
      <c r="BI438" s="6">
        <v>1</v>
      </c>
      <c r="BJ438" s="12">
        <v>4</v>
      </c>
      <c r="BK438" s="6">
        <v>2</v>
      </c>
      <c r="BL438" s="10">
        <v>1</v>
      </c>
      <c r="BM438" s="6">
        <v>1</v>
      </c>
      <c r="BN438" s="8">
        <v>1</v>
      </c>
      <c r="BO438" s="14">
        <v>4</v>
      </c>
      <c r="BP438" s="6">
        <v>1</v>
      </c>
      <c r="BQ438" s="12">
        <v>4</v>
      </c>
      <c r="BR438" s="6">
        <v>2</v>
      </c>
      <c r="BS438" s="10">
        <v>1</v>
      </c>
      <c r="BT438" s="6">
        <v>2</v>
      </c>
      <c r="BU438" s="8">
        <v>1</v>
      </c>
      <c r="BV438" s="14">
        <v>3</v>
      </c>
      <c r="BW438" s="6">
        <v>1</v>
      </c>
      <c r="BX438" s="12">
        <v>3</v>
      </c>
      <c r="BY438" s="6">
        <v>2</v>
      </c>
      <c r="BZ438" s="10">
        <v>1</v>
      </c>
      <c r="CA438" s="6">
        <v>1</v>
      </c>
      <c r="CB438" s="8">
        <v>2</v>
      </c>
      <c r="CC438" s="14">
        <v>3</v>
      </c>
      <c r="CD438" s="6">
        <v>1</v>
      </c>
      <c r="CE438" s="12">
        <v>3</v>
      </c>
      <c r="CF438" s="6">
        <v>2</v>
      </c>
      <c r="CG438" s="10">
        <v>2</v>
      </c>
      <c r="CH438" s="6">
        <v>1</v>
      </c>
      <c r="CI438" s="8">
        <v>1</v>
      </c>
      <c r="CJ438" s="14">
        <v>4</v>
      </c>
      <c r="CK438" s="58">
        <f t="shared" si="49"/>
        <v>50</v>
      </c>
      <c r="CL438" s="59">
        <f t="shared" si="50"/>
        <v>32</v>
      </c>
      <c r="CM438" s="60">
        <f t="shared" si="51"/>
        <v>29</v>
      </c>
      <c r="CN438" s="61">
        <f t="shared" si="52"/>
        <v>11</v>
      </c>
      <c r="CO438" s="62">
        <f t="shared" si="53"/>
        <v>9</v>
      </c>
      <c r="CP438" s="63">
        <f t="shared" si="54"/>
        <v>26</v>
      </c>
      <c r="CQ438" s="64">
        <f t="shared" si="55"/>
        <v>108</v>
      </c>
    </row>
    <row r="439" spans="1:95" x14ac:dyDescent="0.25">
      <c r="A439" s="1">
        <v>42017.40320601852</v>
      </c>
      <c r="B439" t="s">
        <v>555</v>
      </c>
      <c r="C439" t="s">
        <v>555</v>
      </c>
      <c r="D439" t="s">
        <v>428</v>
      </c>
      <c r="E439" t="s">
        <v>556</v>
      </c>
      <c r="F439" t="s">
        <v>115</v>
      </c>
      <c r="G439" s="29">
        <f>(SUM(R439:AF439)-'רשימות עזר'!$C$8)/'רשימות עזר'!$D$8</f>
        <v>-1.3266666666666667</v>
      </c>
      <c r="H439" s="37">
        <f>(SUM(AG439+AI439+AK439+AN439+AP439+AR439+AU439+AW439+BB439+BD439+BF439+BI439+BK439+BM439+BP439+BR439+BT439+BW439+BY439+CA439+CD439+CF439+CH439)-'רשימות עזר'!$C$2)/'רשימות עזר'!$D$2</f>
        <v>-1.3819241982507284</v>
      </c>
      <c r="I439" s="38">
        <f>($CM439-'רשימות עזר'!$C$3)/('רשימות עזר'!$D$3)</f>
        <v>1.7746031746031745</v>
      </c>
      <c r="J439" s="39">
        <f>($CN439-'רשימות עזר'!$C$4)/('רשימות עזר'!$D$4)</f>
        <v>-2.5139442231075702</v>
      </c>
      <c r="K439" s="40">
        <f>($CO439-'רשימות עזר'!$C$5)/('רשימות עזר'!$D$5)</f>
        <v>-1.806122448979592</v>
      </c>
      <c r="L439" s="41">
        <f>($CP439-'רשימות עזר'!$C$6)/('רשימות עזר'!$D$6)</f>
        <v>2.6205673758865253</v>
      </c>
      <c r="M439" s="42">
        <f>(CQ439-'רשימות עזר'!$C$7)/('רשימות עזר'!$D$7)</f>
        <v>-0.92652552926525511</v>
      </c>
      <c r="N439" s="73">
        <f t="shared" si="48"/>
        <v>-1.1265960979659608</v>
      </c>
      <c r="O439">
        <v>1</v>
      </c>
      <c r="P439">
        <v>5</v>
      </c>
      <c r="Q439" t="b">
        <v>0</v>
      </c>
      <c r="R439" s="4">
        <v>2</v>
      </c>
      <c r="S439" s="4">
        <v>2</v>
      </c>
      <c r="T439" s="4">
        <v>1</v>
      </c>
      <c r="U439" s="4">
        <v>1</v>
      </c>
      <c r="V439" s="4">
        <v>1</v>
      </c>
      <c r="W439" s="4">
        <v>1</v>
      </c>
      <c r="X439" s="4">
        <v>1</v>
      </c>
      <c r="Y439" s="4">
        <v>1</v>
      </c>
      <c r="Z439" s="4">
        <v>1</v>
      </c>
      <c r="AA439" s="4">
        <v>1</v>
      </c>
      <c r="AB439" s="4">
        <v>1</v>
      </c>
      <c r="AC439" s="4">
        <v>4</v>
      </c>
      <c r="AD439" s="4">
        <v>2</v>
      </c>
      <c r="AE439" s="4">
        <v>2</v>
      </c>
      <c r="AF439" s="4">
        <v>2</v>
      </c>
      <c r="AG439" s="6">
        <v>3</v>
      </c>
      <c r="AH439" s="12">
        <v>4</v>
      </c>
      <c r="AI439" s="6">
        <v>1</v>
      </c>
      <c r="AJ439" s="10">
        <v>1</v>
      </c>
      <c r="AK439" s="6">
        <v>2</v>
      </c>
      <c r="AL439" s="8">
        <v>1</v>
      </c>
      <c r="AM439" s="14">
        <v>3</v>
      </c>
      <c r="AN439" s="6">
        <v>1</v>
      </c>
      <c r="AO439" s="12">
        <v>4</v>
      </c>
      <c r="AP439" s="6">
        <v>2</v>
      </c>
      <c r="AQ439" s="10">
        <v>1</v>
      </c>
      <c r="AR439" s="6">
        <v>1</v>
      </c>
      <c r="AS439" s="8">
        <v>1</v>
      </c>
      <c r="AT439" s="14">
        <v>4</v>
      </c>
      <c r="AU439" s="6">
        <v>1</v>
      </c>
      <c r="AV439" s="12">
        <v>4</v>
      </c>
      <c r="AW439" s="6">
        <v>2</v>
      </c>
      <c r="AX439" s="10">
        <v>1</v>
      </c>
      <c r="AY439" s="6">
        <v>1</v>
      </c>
      <c r="AZ439" s="8">
        <v>1</v>
      </c>
      <c r="BA439" s="14">
        <v>3</v>
      </c>
      <c r="BB439" s="6">
        <v>1</v>
      </c>
      <c r="BC439" s="12">
        <v>4</v>
      </c>
      <c r="BD439" s="6">
        <v>1</v>
      </c>
      <c r="BE439" s="10">
        <v>1</v>
      </c>
      <c r="BF439" s="6">
        <v>2</v>
      </c>
      <c r="BG439" s="8">
        <v>1</v>
      </c>
      <c r="BH439" s="14">
        <v>4</v>
      </c>
      <c r="BI439" s="6">
        <v>2</v>
      </c>
      <c r="BJ439" s="12">
        <v>4</v>
      </c>
      <c r="BK439" s="6">
        <v>2</v>
      </c>
      <c r="BL439" s="10">
        <v>1</v>
      </c>
      <c r="BM439" s="6">
        <v>2</v>
      </c>
      <c r="BN439" s="8">
        <v>1</v>
      </c>
      <c r="BO439" s="14">
        <v>4</v>
      </c>
      <c r="BP439" s="6">
        <v>1</v>
      </c>
      <c r="BQ439" s="12">
        <v>3</v>
      </c>
      <c r="BR439" s="6">
        <v>2</v>
      </c>
      <c r="BS439" s="10">
        <v>1</v>
      </c>
      <c r="BT439" s="6">
        <v>1</v>
      </c>
      <c r="BU439" s="8">
        <v>1</v>
      </c>
      <c r="BV439" s="14">
        <v>4</v>
      </c>
      <c r="BW439" s="6">
        <v>1</v>
      </c>
      <c r="BX439" s="12">
        <v>2</v>
      </c>
      <c r="BY439" s="6">
        <v>2</v>
      </c>
      <c r="BZ439" s="10">
        <v>1</v>
      </c>
      <c r="CA439" s="6">
        <v>1</v>
      </c>
      <c r="CB439" s="8">
        <v>2</v>
      </c>
      <c r="CC439" s="14">
        <v>4</v>
      </c>
      <c r="CD439" s="6">
        <v>1</v>
      </c>
      <c r="CE439" s="12">
        <v>3</v>
      </c>
      <c r="CF439" s="6">
        <v>3</v>
      </c>
      <c r="CG439" s="10">
        <v>1</v>
      </c>
      <c r="CH439" s="6">
        <v>1</v>
      </c>
      <c r="CI439" s="8">
        <v>1</v>
      </c>
      <c r="CJ439" s="14">
        <v>4</v>
      </c>
      <c r="CK439" s="58">
        <f t="shared" si="49"/>
        <v>23</v>
      </c>
      <c r="CL439" s="59">
        <f t="shared" si="50"/>
        <v>36</v>
      </c>
      <c r="CM439" s="60">
        <f t="shared" si="51"/>
        <v>28</v>
      </c>
      <c r="CN439" s="61">
        <f t="shared" si="52"/>
        <v>8</v>
      </c>
      <c r="CO439" s="62">
        <f t="shared" si="53"/>
        <v>9</v>
      </c>
      <c r="CP439" s="63">
        <f t="shared" si="54"/>
        <v>30</v>
      </c>
      <c r="CQ439" s="64">
        <f t="shared" si="55"/>
        <v>112</v>
      </c>
    </row>
    <row r="440" spans="1:95" x14ac:dyDescent="0.25">
      <c r="A440" s="1">
        <v>42022.470023148147</v>
      </c>
      <c r="B440" t="s">
        <v>567</v>
      </c>
      <c r="C440" t="s">
        <v>567</v>
      </c>
      <c r="D440" t="s">
        <v>428</v>
      </c>
      <c r="E440" t="s">
        <v>568</v>
      </c>
      <c r="F440" t="s">
        <v>115</v>
      </c>
      <c r="G440" s="29">
        <f>(SUM(R440:AF440)-'רשימות עזר'!$C$8)/'רשימות עזר'!$D$8</f>
        <v>-1.3933333333333333</v>
      </c>
      <c r="H440" s="37">
        <f>(SUM(AG440+AI440+AK440+AN440+AP440+AR440+AU440+AW440+BB440+BD440+BF440+BI440+BK440+BM440+BP440+BR440+BT440+BW440+BY440+CA440+CD440+CF440+CH440)-'רשימות עזר'!$C$2)/'רשימות עזר'!$D$2</f>
        <v>-0.65306122448979542</v>
      </c>
      <c r="I440" s="38">
        <f>($CM440-'רשימות עזר'!$C$3)/('רשימות עזר'!$D$3)</f>
        <v>-0.1301587301587302</v>
      </c>
      <c r="J440" s="39">
        <f>($CN440-'רשימות עזר'!$C$4)/('רשימות עזר'!$D$4)</f>
        <v>-0.92031872509960189</v>
      </c>
      <c r="K440" s="40">
        <f>($CO440-'רשימות עזר'!$C$5)/('רשימות עזר'!$D$5)</f>
        <v>0.23469387755102025</v>
      </c>
      <c r="L440" s="41">
        <f>($CP440-'רשימות עזר'!$C$6)/('רשימות עזר'!$D$6)</f>
        <v>0.13829787234042573</v>
      </c>
      <c r="M440" s="42">
        <f>(CQ440-'רשימות עזר'!$C$7)/('רשימות עזר'!$D$7)</f>
        <v>-0.67745952677459509</v>
      </c>
      <c r="N440" s="73">
        <f t="shared" si="48"/>
        <v>-1.0353964300539642</v>
      </c>
      <c r="O440">
        <v>1</v>
      </c>
      <c r="P440">
        <v>5</v>
      </c>
      <c r="Q440" t="b">
        <v>0</v>
      </c>
      <c r="R440" s="4">
        <v>2</v>
      </c>
      <c r="S440" s="4">
        <v>1</v>
      </c>
      <c r="T440" s="4">
        <v>1</v>
      </c>
      <c r="U440" s="4">
        <v>1</v>
      </c>
      <c r="V440" s="4">
        <v>1</v>
      </c>
      <c r="W440" s="4">
        <v>1</v>
      </c>
      <c r="X440" s="4">
        <v>1</v>
      </c>
      <c r="Y440" s="4">
        <v>2</v>
      </c>
      <c r="Z440" s="4">
        <v>1</v>
      </c>
      <c r="AA440" s="4">
        <v>1</v>
      </c>
      <c r="AB440" s="4">
        <v>2</v>
      </c>
      <c r="AC440" s="4">
        <v>4</v>
      </c>
      <c r="AD440" s="4">
        <v>1</v>
      </c>
      <c r="AE440" s="4">
        <v>2</v>
      </c>
      <c r="AF440" s="4">
        <v>1</v>
      </c>
      <c r="AG440" s="6">
        <v>2</v>
      </c>
      <c r="AH440" s="12">
        <v>3</v>
      </c>
      <c r="AI440" s="6">
        <v>2</v>
      </c>
      <c r="AJ440" s="10">
        <v>2</v>
      </c>
      <c r="AK440" s="6">
        <v>2</v>
      </c>
      <c r="AL440" s="8">
        <v>2</v>
      </c>
      <c r="AM440" s="14">
        <v>3</v>
      </c>
      <c r="AN440" s="6">
        <v>1</v>
      </c>
      <c r="AO440" s="12">
        <v>3</v>
      </c>
      <c r="AP440" s="6">
        <v>2</v>
      </c>
      <c r="AQ440" s="10">
        <v>1</v>
      </c>
      <c r="AR440" s="6">
        <v>2</v>
      </c>
      <c r="AS440" s="8">
        <v>2</v>
      </c>
      <c r="AT440" s="14">
        <v>2</v>
      </c>
      <c r="AU440" s="6">
        <v>2</v>
      </c>
      <c r="AV440" s="12">
        <v>3</v>
      </c>
      <c r="AW440" s="6">
        <v>2</v>
      </c>
      <c r="AX440" s="10">
        <v>2</v>
      </c>
      <c r="AY440" s="6">
        <v>1</v>
      </c>
      <c r="AZ440" s="8">
        <v>1</v>
      </c>
      <c r="BA440" s="14">
        <v>3</v>
      </c>
      <c r="BB440" s="6">
        <v>1</v>
      </c>
      <c r="BC440" s="12">
        <v>4</v>
      </c>
      <c r="BD440" s="6">
        <v>2</v>
      </c>
      <c r="BE440" s="10">
        <v>1</v>
      </c>
      <c r="BF440" s="6">
        <v>3</v>
      </c>
      <c r="BG440" s="8">
        <v>2</v>
      </c>
      <c r="BH440" s="14">
        <v>4</v>
      </c>
      <c r="BI440" s="6">
        <v>2</v>
      </c>
      <c r="BJ440" s="12">
        <v>3</v>
      </c>
      <c r="BK440" s="6">
        <v>3</v>
      </c>
      <c r="BL440" s="10">
        <v>1</v>
      </c>
      <c r="BM440" s="6">
        <v>1</v>
      </c>
      <c r="BN440" s="8">
        <v>2</v>
      </c>
      <c r="BO440" s="14">
        <v>4</v>
      </c>
      <c r="BP440" s="6">
        <v>1</v>
      </c>
      <c r="BQ440" s="12">
        <v>2</v>
      </c>
      <c r="BR440" s="6">
        <v>2</v>
      </c>
      <c r="BS440" s="10">
        <v>2</v>
      </c>
      <c r="BT440" s="6">
        <v>2</v>
      </c>
      <c r="BU440" s="8">
        <v>2</v>
      </c>
      <c r="BV440" s="14">
        <v>2</v>
      </c>
      <c r="BW440" s="6">
        <v>1</v>
      </c>
      <c r="BX440" s="12">
        <v>2</v>
      </c>
      <c r="BY440" s="6">
        <v>2</v>
      </c>
      <c r="BZ440" s="10">
        <v>1</v>
      </c>
      <c r="CA440" s="6">
        <v>2</v>
      </c>
      <c r="CB440" s="8">
        <v>2</v>
      </c>
      <c r="CC440" s="14">
        <v>3</v>
      </c>
      <c r="CD440" s="6">
        <v>1</v>
      </c>
      <c r="CE440" s="12">
        <v>2</v>
      </c>
      <c r="CF440" s="6">
        <v>2</v>
      </c>
      <c r="CG440" s="10">
        <v>2</v>
      </c>
      <c r="CH440" s="6">
        <v>1</v>
      </c>
      <c r="CI440" s="8">
        <v>2</v>
      </c>
      <c r="CJ440" s="14">
        <v>2</v>
      </c>
      <c r="CK440" s="58">
        <f t="shared" si="49"/>
        <v>22</v>
      </c>
      <c r="CL440" s="59">
        <f t="shared" si="50"/>
        <v>41</v>
      </c>
      <c r="CM440" s="60">
        <f t="shared" si="51"/>
        <v>22</v>
      </c>
      <c r="CN440" s="61">
        <f t="shared" si="52"/>
        <v>12</v>
      </c>
      <c r="CO440" s="62">
        <f t="shared" si="53"/>
        <v>15</v>
      </c>
      <c r="CP440" s="63">
        <f t="shared" si="54"/>
        <v>23</v>
      </c>
      <c r="CQ440" s="64">
        <f t="shared" si="55"/>
        <v>114</v>
      </c>
    </row>
    <row r="441" spans="1:95" x14ac:dyDescent="0.25">
      <c r="A441" s="1">
        <v>42026.217106481483</v>
      </c>
      <c r="B441" t="s">
        <v>573</v>
      </c>
      <c r="C441" t="s">
        <v>573</v>
      </c>
      <c r="D441" t="s">
        <v>428</v>
      </c>
      <c r="E441" t="s">
        <v>574</v>
      </c>
      <c r="F441" t="s">
        <v>115</v>
      </c>
      <c r="G441" s="29">
        <f>(SUM(R441:AF441)-'רשימות עזר'!$C$8)/'רשימות עזר'!$D$8</f>
        <v>0.34000000000000008</v>
      </c>
      <c r="H441" s="37">
        <f>(SUM(AG441+AI441+AK441+AN441+AP441+AR441+AU441+AW441+BB441+BD441+BF441+BI441+BK441+BM441+BP441+BR441+BT441+BW441+BY441+CA441+CD441+CF441+CH441)-'רשימות עזר'!$C$2)/'רשימות עזר'!$D$2</f>
        <v>-0.94460641399416856</v>
      </c>
      <c r="I441" s="38">
        <f>($CM441-'רשימות עזר'!$C$3)/('רשימות עזר'!$D$3)</f>
        <v>-0.76507936507936514</v>
      </c>
      <c r="J441" s="39">
        <f>($CN441-'רשימות עזר'!$C$4)/('רשימות עזר'!$D$4)</f>
        <v>-0.12350597609561774</v>
      </c>
      <c r="K441" s="40">
        <f>($CO441-'רשימות עזר'!$C$5)/('רשימות עזר'!$D$5)</f>
        <v>-0.78571428571428592</v>
      </c>
      <c r="L441" s="41">
        <f>($CP441-'רשימות עזר'!$C$6)/('רשימות עזר'!$D$6)</f>
        <v>0.13829787234042573</v>
      </c>
      <c r="M441" s="42">
        <f>(CQ441-'רשימות עזר'!$C$7)/('רשימות עזר'!$D$7)</f>
        <v>-1.3001245330012452</v>
      </c>
      <c r="N441" s="73">
        <f t="shared" si="48"/>
        <v>-0.48006226650062256</v>
      </c>
      <c r="O441">
        <v>1</v>
      </c>
      <c r="P441">
        <v>3</v>
      </c>
      <c r="Q441" t="b">
        <v>0</v>
      </c>
      <c r="R441" s="4">
        <v>7</v>
      </c>
      <c r="S441" s="4">
        <v>1</v>
      </c>
      <c r="T441" s="4">
        <v>2</v>
      </c>
      <c r="U441" s="4">
        <v>8</v>
      </c>
      <c r="V441" s="4">
        <v>2</v>
      </c>
      <c r="W441" s="4">
        <v>1</v>
      </c>
      <c r="X441" s="4">
        <v>8</v>
      </c>
      <c r="Y441" s="4">
        <v>1</v>
      </c>
      <c r="Z441" s="4">
        <v>3</v>
      </c>
      <c r="AA441" s="4">
        <v>1</v>
      </c>
      <c r="AB441" s="4">
        <v>2</v>
      </c>
      <c r="AC441" s="4">
        <v>1</v>
      </c>
      <c r="AD441" s="4">
        <v>2</v>
      </c>
      <c r="AE441" s="4">
        <v>4</v>
      </c>
      <c r="AF441" s="4">
        <v>5</v>
      </c>
      <c r="AG441" s="6">
        <v>3</v>
      </c>
      <c r="AH441" s="12">
        <v>2</v>
      </c>
      <c r="AI441" s="6">
        <v>1</v>
      </c>
      <c r="AJ441" s="10">
        <v>3</v>
      </c>
      <c r="AK441" s="6">
        <v>1</v>
      </c>
      <c r="AL441" s="8">
        <v>2</v>
      </c>
      <c r="AM441" s="14">
        <v>3</v>
      </c>
      <c r="AN441" s="6">
        <v>1</v>
      </c>
      <c r="AO441" s="12">
        <v>1</v>
      </c>
      <c r="AP441" s="6">
        <v>1</v>
      </c>
      <c r="AQ441" s="10">
        <v>1</v>
      </c>
      <c r="AR441" s="6">
        <v>2</v>
      </c>
      <c r="AS441" s="8">
        <v>1</v>
      </c>
      <c r="AT441" s="14">
        <v>2</v>
      </c>
      <c r="AU441" s="6">
        <v>1</v>
      </c>
      <c r="AV441" s="12">
        <v>4</v>
      </c>
      <c r="AW441" s="6">
        <v>3</v>
      </c>
      <c r="AX441" s="10">
        <v>1</v>
      </c>
      <c r="AY441" s="6">
        <v>1</v>
      </c>
      <c r="AZ441" s="8">
        <v>1</v>
      </c>
      <c r="BA441" s="14">
        <v>2</v>
      </c>
      <c r="BB441" s="6">
        <v>1</v>
      </c>
      <c r="BC441" s="12">
        <v>3</v>
      </c>
      <c r="BD441" s="6">
        <v>1</v>
      </c>
      <c r="BE441" s="10">
        <v>1</v>
      </c>
      <c r="BF441" s="6">
        <v>2</v>
      </c>
      <c r="BG441" s="8">
        <v>2</v>
      </c>
      <c r="BH441" s="14">
        <v>4</v>
      </c>
      <c r="BI441" s="6">
        <v>3</v>
      </c>
      <c r="BJ441" s="12">
        <v>3</v>
      </c>
      <c r="BK441" s="6">
        <v>3</v>
      </c>
      <c r="BL441" s="10">
        <v>2</v>
      </c>
      <c r="BM441" s="6">
        <v>1</v>
      </c>
      <c r="BN441" s="8">
        <v>1</v>
      </c>
      <c r="BO441" s="14">
        <v>4</v>
      </c>
      <c r="BP441" s="6">
        <v>1</v>
      </c>
      <c r="BQ441" s="12">
        <v>2</v>
      </c>
      <c r="BR441" s="6">
        <v>3</v>
      </c>
      <c r="BS441" s="10">
        <v>2</v>
      </c>
      <c r="BT441" s="6">
        <v>2</v>
      </c>
      <c r="BU441" s="8">
        <v>1</v>
      </c>
      <c r="BV441" s="14">
        <v>3</v>
      </c>
      <c r="BW441" s="6">
        <v>3</v>
      </c>
      <c r="BX441" s="12">
        <v>2</v>
      </c>
      <c r="BY441" s="6">
        <v>1</v>
      </c>
      <c r="BZ441" s="10">
        <v>1</v>
      </c>
      <c r="CA441" s="6">
        <v>2</v>
      </c>
      <c r="CB441" s="8">
        <v>2</v>
      </c>
      <c r="CC441" s="14">
        <v>2</v>
      </c>
      <c r="CD441" s="6">
        <v>1</v>
      </c>
      <c r="CE441" s="12">
        <v>3</v>
      </c>
      <c r="CF441" s="6">
        <v>1</v>
      </c>
      <c r="CG441" s="10">
        <v>3</v>
      </c>
      <c r="CH441" s="6">
        <v>1</v>
      </c>
      <c r="CI441" s="8">
        <v>2</v>
      </c>
      <c r="CJ441" s="14">
        <v>3</v>
      </c>
      <c r="CK441" s="58">
        <f t="shared" si="49"/>
        <v>48</v>
      </c>
      <c r="CL441" s="59">
        <f t="shared" si="50"/>
        <v>39</v>
      </c>
      <c r="CM441" s="60">
        <f t="shared" si="51"/>
        <v>20</v>
      </c>
      <c r="CN441" s="61">
        <f t="shared" si="52"/>
        <v>14</v>
      </c>
      <c r="CO441" s="62">
        <f t="shared" si="53"/>
        <v>12</v>
      </c>
      <c r="CP441" s="63">
        <f t="shared" si="54"/>
        <v>23</v>
      </c>
      <c r="CQ441" s="64">
        <f t="shared" si="55"/>
        <v>109</v>
      </c>
    </row>
    <row r="442" spans="1:95" x14ac:dyDescent="0.25">
      <c r="A442" s="1">
        <v>42030.284432870372</v>
      </c>
      <c r="B442" t="s">
        <v>575</v>
      </c>
      <c r="C442" t="s">
        <v>575</v>
      </c>
      <c r="D442" t="s">
        <v>428</v>
      </c>
      <c r="E442" t="s">
        <v>576</v>
      </c>
      <c r="F442" t="s">
        <v>115</v>
      </c>
      <c r="G442" s="29">
        <f>(SUM(R442:AF442)-'רשימות עזר'!$C$8)/'רשימות עזר'!$D$8</f>
        <v>1.0066666666666668</v>
      </c>
      <c r="H442" s="37">
        <f>(SUM(AG442+AI442+AK442+AN442+AP442+AR442+AU442+AW442+BB442+BD442+BF442+BI442+BK442+BM442+BP442+BR442+BT442+BW442+BY442+CA442+CD442+CF442+CH442)-'רשימות עזר'!$C$2)/'רשימות עזר'!$D$2</f>
        <v>-0.5072886297376088</v>
      </c>
      <c r="I442" s="38">
        <f>($CM442-'רשימות עזר'!$C$3)/('רשימות עזר'!$D$3)</f>
        <v>0.82222222222222219</v>
      </c>
      <c r="J442" s="39">
        <f>($CN442-'רשימות עזר'!$C$4)/('רשימות עזר'!$D$4)</f>
        <v>-0.92031872509960189</v>
      </c>
      <c r="K442" s="40">
        <f>($CO442-'רשימות עזר'!$C$5)/('רשימות עזר'!$D$5)</f>
        <v>-0.78571428571428592</v>
      </c>
      <c r="L442" s="41">
        <f>($CP442-'רשימות עזר'!$C$6)/('רשימות עזר'!$D$6)</f>
        <v>-0.21631205673758847</v>
      </c>
      <c r="M442" s="42">
        <f>(CQ442-'רשימות עזר'!$C$7)/('רשימות עזר'!$D$7)</f>
        <v>-0.67745952677459509</v>
      </c>
      <c r="N442" s="73">
        <f t="shared" si="48"/>
        <v>0.16460356994603587</v>
      </c>
      <c r="O442">
        <v>1</v>
      </c>
      <c r="P442">
        <v>2</v>
      </c>
      <c r="Q442" t="b">
        <v>0</v>
      </c>
      <c r="R442" s="4">
        <v>5</v>
      </c>
      <c r="S442" s="4">
        <v>1</v>
      </c>
      <c r="T442" s="4">
        <v>1</v>
      </c>
      <c r="U442" s="4">
        <v>1</v>
      </c>
      <c r="V442" s="4">
        <v>8</v>
      </c>
      <c r="W442" s="4">
        <v>2</v>
      </c>
      <c r="X442" s="4">
        <v>3</v>
      </c>
      <c r="Y442" s="4">
        <v>6</v>
      </c>
      <c r="Z442" s="4">
        <v>4</v>
      </c>
      <c r="AA442" s="4">
        <v>1</v>
      </c>
      <c r="AB442" s="4">
        <v>7</v>
      </c>
      <c r="AC442" s="4">
        <v>3</v>
      </c>
      <c r="AD442" s="4">
        <v>8</v>
      </c>
      <c r="AE442" s="4">
        <v>7</v>
      </c>
      <c r="AF442" s="4">
        <v>1</v>
      </c>
      <c r="AG442" s="6">
        <v>4</v>
      </c>
      <c r="AH442" s="12">
        <v>3</v>
      </c>
      <c r="AI442" s="6">
        <v>2</v>
      </c>
      <c r="AJ442" s="10">
        <v>2</v>
      </c>
      <c r="AK442" s="6">
        <v>4</v>
      </c>
      <c r="AL442" s="8">
        <v>2</v>
      </c>
      <c r="AM442" s="14">
        <v>3</v>
      </c>
      <c r="AN442" s="6">
        <v>2</v>
      </c>
      <c r="AO442" s="12">
        <v>3</v>
      </c>
      <c r="AP442" s="6">
        <v>2</v>
      </c>
      <c r="AQ442" s="10">
        <v>1</v>
      </c>
      <c r="AR442" s="6">
        <v>1</v>
      </c>
      <c r="AS442" s="8">
        <v>1</v>
      </c>
      <c r="AT442" s="14">
        <v>1</v>
      </c>
      <c r="AU442" s="6">
        <v>1</v>
      </c>
      <c r="AV442" s="12">
        <v>3</v>
      </c>
      <c r="AW442" s="6">
        <v>2</v>
      </c>
      <c r="AX442" s="10">
        <v>2</v>
      </c>
      <c r="AY442" s="6">
        <v>1</v>
      </c>
      <c r="AZ442" s="8">
        <v>2</v>
      </c>
      <c r="BA442" s="14">
        <v>2</v>
      </c>
      <c r="BB442" s="6">
        <v>2</v>
      </c>
      <c r="BC442" s="12">
        <v>3</v>
      </c>
      <c r="BD442" s="6">
        <v>2</v>
      </c>
      <c r="BE442" s="10">
        <v>1</v>
      </c>
      <c r="BF442" s="6">
        <v>1</v>
      </c>
      <c r="BG442" s="8">
        <v>2</v>
      </c>
      <c r="BH442" s="14">
        <v>3</v>
      </c>
      <c r="BI442" s="6">
        <v>1</v>
      </c>
      <c r="BJ442" s="12">
        <v>3</v>
      </c>
      <c r="BK442" s="6">
        <v>3</v>
      </c>
      <c r="BL442" s="10">
        <v>1</v>
      </c>
      <c r="BM442" s="6">
        <v>1</v>
      </c>
      <c r="BN442" s="8">
        <v>1</v>
      </c>
      <c r="BO442" s="14">
        <v>4</v>
      </c>
      <c r="BP442" s="6">
        <v>2</v>
      </c>
      <c r="BQ442" s="12">
        <v>4</v>
      </c>
      <c r="BR442" s="6">
        <v>2</v>
      </c>
      <c r="BS442" s="10">
        <v>2</v>
      </c>
      <c r="BT442" s="6">
        <v>1</v>
      </c>
      <c r="BU442" s="8">
        <v>1</v>
      </c>
      <c r="BV442" s="14">
        <v>3</v>
      </c>
      <c r="BW442" s="6">
        <v>2</v>
      </c>
      <c r="BX442" s="12">
        <v>3</v>
      </c>
      <c r="BY442" s="6">
        <v>2</v>
      </c>
      <c r="BZ442" s="10">
        <v>2</v>
      </c>
      <c r="CA442" s="6">
        <v>1</v>
      </c>
      <c r="CB442" s="8">
        <v>1</v>
      </c>
      <c r="CC442" s="14">
        <v>3</v>
      </c>
      <c r="CD442" s="6">
        <v>2</v>
      </c>
      <c r="CE442" s="12">
        <v>3</v>
      </c>
      <c r="CF442" s="6">
        <v>1</v>
      </c>
      <c r="CG442" s="10">
        <v>1</v>
      </c>
      <c r="CH442" s="6">
        <v>1</v>
      </c>
      <c r="CI442" s="8">
        <v>2</v>
      </c>
      <c r="CJ442" s="14">
        <v>3</v>
      </c>
      <c r="CK442" s="58">
        <f t="shared" si="49"/>
        <v>58</v>
      </c>
      <c r="CL442" s="59">
        <f t="shared" si="50"/>
        <v>42</v>
      </c>
      <c r="CM442" s="60">
        <f t="shared" si="51"/>
        <v>25</v>
      </c>
      <c r="CN442" s="61">
        <f t="shared" si="52"/>
        <v>12</v>
      </c>
      <c r="CO442" s="62">
        <f t="shared" si="53"/>
        <v>12</v>
      </c>
      <c r="CP442" s="63">
        <f t="shared" si="54"/>
        <v>22</v>
      </c>
      <c r="CQ442" s="64">
        <f t="shared" si="55"/>
        <v>114</v>
      </c>
    </row>
    <row r="443" spans="1:95" x14ac:dyDescent="0.25">
      <c r="A443" s="1">
        <v>42036.249756944446</v>
      </c>
      <c r="B443" t="s">
        <v>577</v>
      </c>
      <c r="C443" t="s">
        <v>577</v>
      </c>
      <c r="D443" t="s">
        <v>428</v>
      </c>
      <c r="E443" t="s">
        <v>578</v>
      </c>
      <c r="F443" t="s">
        <v>115</v>
      </c>
      <c r="G443" s="29">
        <f>(SUM(R443:AF443)-'רשימות עזר'!$C$8)/'רשימות עזר'!$D$8</f>
        <v>-1.26</v>
      </c>
      <c r="H443" s="37">
        <f>(SUM(AG443+AI443+AK443+AN443+AP443+AR443+AU443+AW443+BB443+BD443+BF443+BI443+BK443+BM443+BP443+BR443+BT443+BW443+BY443+CA443+CD443+CF443+CH443)-'רשימות עזר'!$C$2)/'רשימות עזר'!$D$2</f>
        <v>-2.8396501457725942</v>
      </c>
      <c r="I443" s="38">
        <f>($CM443-'רשימות עזר'!$C$3)/('רשימות עזר'!$D$3)</f>
        <v>2.4095238095238094</v>
      </c>
      <c r="J443" s="39">
        <f>($CN443-'רשימות עזר'!$C$4)/('רשימות עזר'!$D$4)</f>
        <v>-0.92031872509960189</v>
      </c>
      <c r="K443" s="40">
        <f>($CO443-'רשימות עזר'!$C$5)/('רשימות עזר'!$D$5)</f>
        <v>-1.806122448979592</v>
      </c>
      <c r="L443" s="41">
        <f>($CP443-'רשימות עזר'!$C$6)/('רשימות עזר'!$D$6)</f>
        <v>0.49290780141843993</v>
      </c>
      <c r="M443" s="42">
        <f>(CQ443-'רשימות עזר'!$C$7)/('רשימות עזר'!$D$7)</f>
        <v>-2.1718555417185552</v>
      </c>
      <c r="N443" s="73">
        <f t="shared" si="48"/>
        <v>-1.7159277708592775</v>
      </c>
      <c r="O443">
        <v>1</v>
      </c>
      <c r="P443">
        <v>5</v>
      </c>
      <c r="Q443" t="b">
        <v>0</v>
      </c>
      <c r="R443" s="4">
        <v>2</v>
      </c>
      <c r="S443" s="4">
        <v>1</v>
      </c>
      <c r="T443" s="4">
        <v>1</v>
      </c>
      <c r="U443" s="4">
        <v>1</v>
      </c>
      <c r="V443" s="4">
        <v>2</v>
      </c>
      <c r="W443" s="4">
        <v>1</v>
      </c>
      <c r="X443" s="4">
        <v>5</v>
      </c>
      <c r="Y443" s="4">
        <v>1</v>
      </c>
      <c r="Z443" s="4">
        <v>1</v>
      </c>
      <c r="AA443" s="4">
        <v>1</v>
      </c>
      <c r="AB443" s="4">
        <v>2</v>
      </c>
      <c r="AC443" s="4">
        <v>1</v>
      </c>
      <c r="AD443" s="4">
        <v>1</v>
      </c>
      <c r="AE443" s="4">
        <v>2</v>
      </c>
      <c r="AF443" s="4">
        <v>2</v>
      </c>
      <c r="AG443" s="6">
        <v>1</v>
      </c>
      <c r="AH443" s="12">
        <v>4</v>
      </c>
      <c r="AI443" s="6">
        <v>1</v>
      </c>
      <c r="AJ443" s="10">
        <v>1</v>
      </c>
      <c r="AK443" s="6">
        <v>3</v>
      </c>
      <c r="AL443" s="8">
        <v>1</v>
      </c>
      <c r="AM443" s="14">
        <v>3</v>
      </c>
      <c r="AN443" s="6">
        <v>1</v>
      </c>
      <c r="AO443" s="12">
        <v>4</v>
      </c>
      <c r="AP443" s="6">
        <v>1</v>
      </c>
      <c r="AQ443" s="10">
        <v>2</v>
      </c>
      <c r="AR443" s="6">
        <v>1</v>
      </c>
      <c r="AS443" s="8">
        <v>1</v>
      </c>
      <c r="AT443" s="14">
        <v>1</v>
      </c>
      <c r="AU443" s="6">
        <v>1</v>
      </c>
      <c r="AV443" s="12">
        <v>4</v>
      </c>
      <c r="AW443" s="6">
        <v>1</v>
      </c>
      <c r="AX443" s="10">
        <v>1</v>
      </c>
      <c r="AY443" s="6">
        <v>1</v>
      </c>
      <c r="AZ443" s="8">
        <v>1</v>
      </c>
      <c r="BA443" s="14">
        <v>4</v>
      </c>
      <c r="BB443" s="6">
        <v>1</v>
      </c>
      <c r="BC443" s="12">
        <v>4</v>
      </c>
      <c r="BD443" s="6">
        <v>1</v>
      </c>
      <c r="BE443" s="10">
        <v>4</v>
      </c>
      <c r="BF443" s="6">
        <v>1</v>
      </c>
      <c r="BG443" s="8">
        <v>1</v>
      </c>
      <c r="BH443" s="14">
        <v>4</v>
      </c>
      <c r="BI443" s="6">
        <v>1</v>
      </c>
      <c r="BJ443" s="12">
        <v>4</v>
      </c>
      <c r="BK443" s="6">
        <v>1</v>
      </c>
      <c r="BL443" s="10">
        <v>1</v>
      </c>
      <c r="BM443" s="6">
        <v>1</v>
      </c>
      <c r="BN443" s="8">
        <v>1</v>
      </c>
      <c r="BO443" s="14">
        <v>4</v>
      </c>
      <c r="BP443" s="6">
        <v>1</v>
      </c>
      <c r="BQ443" s="12">
        <v>4</v>
      </c>
      <c r="BR443" s="6">
        <v>2</v>
      </c>
      <c r="BS443" s="10">
        <v>1</v>
      </c>
      <c r="BT443" s="6">
        <v>1</v>
      </c>
      <c r="BU443" s="8">
        <v>1</v>
      </c>
      <c r="BV443" s="14">
        <v>1</v>
      </c>
      <c r="BW443" s="6">
        <v>1</v>
      </c>
      <c r="BX443" s="12">
        <v>2</v>
      </c>
      <c r="BY443" s="6">
        <v>1</v>
      </c>
      <c r="BZ443" s="10">
        <v>1</v>
      </c>
      <c r="CA443" s="6">
        <v>1</v>
      </c>
      <c r="CB443" s="8">
        <v>2</v>
      </c>
      <c r="CC443" s="14">
        <v>4</v>
      </c>
      <c r="CD443" s="6">
        <v>1</v>
      </c>
      <c r="CE443" s="12">
        <v>4</v>
      </c>
      <c r="CF443" s="6">
        <v>1</v>
      </c>
      <c r="CG443" s="10">
        <v>1</v>
      </c>
      <c r="CH443" s="6">
        <v>1</v>
      </c>
      <c r="CI443" s="8">
        <v>1</v>
      </c>
      <c r="CJ443" s="14">
        <v>3</v>
      </c>
      <c r="CK443" s="58">
        <f t="shared" si="49"/>
        <v>24</v>
      </c>
      <c r="CL443" s="59">
        <f t="shared" si="50"/>
        <v>26</v>
      </c>
      <c r="CM443" s="60">
        <f t="shared" si="51"/>
        <v>30</v>
      </c>
      <c r="CN443" s="61">
        <f t="shared" si="52"/>
        <v>12</v>
      </c>
      <c r="CO443" s="62">
        <f t="shared" si="53"/>
        <v>9</v>
      </c>
      <c r="CP443" s="63">
        <f t="shared" si="54"/>
        <v>24</v>
      </c>
      <c r="CQ443" s="64">
        <f t="shared" si="55"/>
        <v>102</v>
      </c>
    </row>
    <row r="444" spans="1:95" x14ac:dyDescent="0.25">
      <c r="A444" s="1">
        <v>42040.22452546296</v>
      </c>
      <c r="B444" t="s">
        <v>597</v>
      </c>
      <c r="C444" t="s">
        <v>597</v>
      </c>
      <c r="D444" t="s">
        <v>428</v>
      </c>
      <c r="E444" t="s">
        <v>598</v>
      </c>
      <c r="F444" t="s">
        <v>115</v>
      </c>
      <c r="G444" s="29">
        <f>(SUM(R444:AF444)-'רשימות עזר'!$C$8)/'רשימות עזר'!$D$8</f>
        <v>0.1400000000000001</v>
      </c>
      <c r="H444" s="37">
        <f>(SUM(AG444+AI444+AK444+AN444+AP444+AR444+AU444+AW444+BB444+BD444+BF444+BI444+BK444+BM444+BP444+BR444+BT444+BW444+BY444+CA444+CD444+CF444+CH444)-'רשימות עזר'!$C$2)/'רשימות עזר'!$D$2</f>
        <v>-0.79883381924198205</v>
      </c>
      <c r="I444" s="38">
        <f>($CM444-'רשימות עזר'!$C$3)/('רשימות עזר'!$D$3)</f>
        <v>-0.44761904761904769</v>
      </c>
      <c r="J444" s="39">
        <f>($CN444-'רשימות עזר'!$C$4)/('רשימות עזר'!$D$4)</f>
        <v>-0.12350597609561774</v>
      </c>
      <c r="K444" s="40">
        <f>($CO444-'רשימות עזר'!$C$5)/('רשימות עזר'!$D$5)</f>
        <v>-0.44557823129251717</v>
      </c>
      <c r="L444" s="41">
        <f>($CP444-'רשימות עזר'!$C$6)/('רשימות עזר'!$D$6)</f>
        <v>-0.21631205673758847</v>
      </c>
      <c r="M444" s="42">
        <f>(CQ444-'רשימות עזר'!$C$7)/('רשימות עזר'!$D$7)</f>
        <v>-1.0510585305105851</v>
      </c>
      <c r="N444" s="73">
        <f t="shared" si="48"/>
        <v>-0.45552926525529247</v>
      </c>
      <c r="O444">
        <v>1</v>
      </c>
      <c r="P444">
        <v>3</v>
      </c>
      <c r="Q444" t="b">
        <v>0</v>
      </c>
      <c r="R444" s="4">
        <v>3</v>
      </c>
      <c r="S444" s="4">
        <v>1</v>
      </c>
      <c r="T444" s="4">
        <v>1</v>
      </c>
      <c r="U444" s="4">
        <v>8</v>
      </c>
      <c r="V444" s="4">
        <v>2</v>
      </c>
      <c r="W444" s="4">
        <v>3</v>
      </c>
      <c r="X444" s="4">
        <v>3</v>
      </c>
      <c r="Y444" s="4">
        <v>1</v>
      </c>
      <c r="Z444" s="4">
        <v>1</v>
      </c>
      <c r="AA444" s="4">
        <v>5</v>
      </c>
      <c r="AB444" s="4">
        <v>2</v>
      </c>
      <c r="AC444" s="4">
        <v>2</v>
      </c>
      <c r="AD444" s="4">
        <v>5</v>
      </c>
      <c r="AE444" s="4">
        <v>2</v>
      </c>
      <c r="AF444" s="4">
        <v>6</v>
      </c>
      <c r="AG444" s="6">
        <v>3</v>
      </c>
      <c r="AH444" s="12">
        <v>2</v>
      </c>
      <c r="AI444" s="6">
        <v>1</v>
      </c>
      <c r="AJ444" s="10">
        <v>1</v>
      </c>
      <c r="AK444" s="6">
        <v>3</v>
      </c>
      <c r="AL444" s="8">
        <v>2</v>
      </c>
      <c r="AM444" s="14">
        <v>3</v>
      </c>
      <c r="AN444" s="6">
        <v>1</v>
      </c>
      <c r="AO444" s="12">
        <v>3</v>
      </c>
      <c r="AP444" s="6">
        <v>1</v>
      </c>
      <c r="AQ444" s="10">
        <v>1</v>
      </c>
      <c r="AR444" s="6">
        <v>1</v>
      </c>
      <c r="AS444" s="8">
        <v>2</v>
      </c>
      <c r="AT444" s="14">
        <v>3</v>
      </c>
      <c r="AU444" s="6">
        <v>1</v>
      </c>
      <c r="AV444" s="12">
        <v>3</v>
      </c>
      <c r="AW444" s="6">
        <v>2</v>
      </c>
      <c r="AX444" s="10">
        <v>2</v>
      </c>
      <c r="AY444" s="6">
        <v>1</v>
      </c>
      <c r="AZ444" s="8">
        <v>2</v>
      </c>
      <c r="BA444" s="14">
        <v>3</v>
      </c>
      <c r="BB444" s="6">
        <v>2</v>
      </c>
      <c r="BC444" s="12">
        <v>3</v>
      </c>
      <c r="BD444" s="6">
        <v>2</v>
      </c>
      <c r="BE444" s="10">
        <v>2</v>
      </c>
      <c r="BF444" s="6">
        <v>1</v>
      </c>
      <c r="BG444" s="8">
        <v>2</v>
      </c>
      <c r="BH444" s="14">
        <v>3</v>
      </c>
      <c r="BI444" s="6">
        <v>2</v>
      </c>
      <c r="BJ444" s="12">
        <v>3</v>
      </c>
      <c r="BK444" s="6">
        <v>2</v>
      </c>
      <c r="BL444" s="10">
        <v>2</v>
      </c>
      <c r="BM444" s="6">
        <v>2</v>
      </c>
      <c r="BN444" s="8">
        <v>1</v>
      </c>
      <c r="BO444" s="14">
        <v>3</v>
      </c>
      <c r="BP444" s="6">
        <v>1</v>
      </c>
      <c r="BQ444" s="12">
        <v>3</v>
      </c>
      <c r="BR444" s="6">
        <v>3</v>
      </c>
      <c r="BS444" s="10">
        <v>2</v>
      </c>
      <c r="BT444" s="6">
        <v>3</v>
      </c>
      <c r="BU444" s="8">
        <v>1</v>
      </c>
      <c r="BV444" s="14">
        <v>2</v>
      </c>
      <c r="BW444" s="6">
        <v>1</v>
      </c>
      <c r="BX444" s="12">
        <v>2</v>
      </c>
      <c r="BY444" s="6">
        <v>1</v>
      </c>
      <c r="BZ444" s="10">
        <v>2</v>
      </c>
      <c r="CA444" s="6">
        <v>2</v>
      </c>
      <c r="CB444" s="8">
        <v>2</v>
      </c>
      <c r="CC444" s="14">
        <v>3</v>
      </c>
      <c r="CD444" s="6">
        <v>1</v>
      </c>
      <c r="CE444" s="12">
        <v>2</v>
      </c>
      <c r="CF444" s="6">
        <v>3</v>
      </c>
      <c r="CG444" s="10">
        <v>2</v>
      </c>
      <c r="CH444" s="6">
        <v>1</v>
      </c>
      <c r="CI444" s="8">
        <v>1</v>
      </c>
      <c r="CJ444" s="14">
        <v>2</v>
      </c>
      <c r="CK444" s="58">
        <f t="shared" si="49"/>
        <v>45</v>
      </c>
      <c r="CL444" s="59">
        <f t="shared" si="50"/>
        <v>40</v>
      </c>
      <c r="CM444" s="60">
        <f t="shared" si="51"/>
        <v>21</v>
      </c>
      <c r="CN444" s="61">
        <f t="shared" si="52"/>
        <v>14</v>
      </c>
      <c r="CO444" s="62">
        <f t="shared" si="53"/>
        <v>13</v>
      </c>
      <c r="CP444" s="63">
        <f t="shared" si="54"/>
        <v>22</v>
      </c>
      <c r="CQ444" s="64">
        <f t="shared" si="55"/>
        <v>111</v>
      </c>
    </row>
    <row r="445" spans="1:95" x14ac:dyDescent="0.25">
      <c r="A445" s="1">
        <v>42040.418842592589</v>
      </c>
      <c r="B445" t="s">
        <v>601</v>
      </c>
      <c r="C445" t="s">
        <v>601</v>
      </c>
      <c r="D445" t="s">
        <v>428</v>
      </c>
      <c r="E445" t="s">
        <v>602</v>
      </c>
      <c r="F445" t="s">
        <v>115</v>
      </c>
      <c r="G445" s="29">
        <f>(SUM(R445:AF445)-'רשימות עזר'!$C$8)/'רשימות עזר'!$D$8</f>
        <v>0.67333333333333345</v>
      </c>
      <c r="H445" s="37">
        <f>(SUM(AG445+AI445+AK445+AN445+AP445+AR445+AU445+AW445+BB445+BD445+BF445+BI445+BK445+BM445+BP445+BR445+BT445+BW445+BY445+CA445+CD445+CF445+CH445)-'רשימות עזר'!$C$2)/'רשימות עזר'!$D$2</f>
        <v>-1.6734693877551015</v>
      </c>
      <c r="I445" s="38">
        <f>($CM445-'רשימות עזר'!$C$3)/('רשימות עזר'!$D$3)</f>
        <v>2.4095238095238094</v>
      </c>
      <c r="J445" s="39">
        <f>($CN445-'רשימות עזר'!$C$4)/('רשימות עזר'!$D$4)</f>
        <v>-2.5139442231075702</v>
      </c>
      <c r="K445" s="40">
        <f>($CO445-'רשימות עזר'!$C$5)/('רשימות עזר'!$D$5)</f>
        <v>-0.10544217687074847</v>
      </c>
      <c r="L445" s="41">
        <f>($CP445-'רשימות עזר'!$C$6)/('רשימות עזר'!$D$6)</f>
        <v>2.2659574468085109</v>
      </c>
      <c r="M445" s="42">
        <f>(CQ445-'רשימות עזר'!$C$7)/('רשימות עזר'!$D$7)</f>
        <v>-0.42839352428393501</v>
      </c>
      <c r="N445" s="73">
        <f t="shared" si="48"/>
        <v>0.12246990452469922</v>
      </c>
      <c r="O445">
        <v>1</v>
      </c>
      <c r="P445">
        <v>7</v>
      </c>
      <c r="Q445" t="b">
        <v>0</v>
      </c>
      <c r="R445" s="4">
        <v>6</v>
      </c>
      <c r="S445" s="4">
        <v>1</v>
      </c>
      <c r="T445" s="4">
        <v>2</v>
      </c>
      <c r="U445" s="4">
        <v>8</v>
      </c>
      <c r="V445" s="4">
        <v>5</v>
      </c>
      <c r="W445" s="4">
        <v>5</v>
      </c>
      <c r="X445" s="4">
        <v>3</v>
      </c>
      <c r="Y445" s="4">
        <v>1</v>
      </c>
      <c r="Z445" s="4">
        <v>3</v>
      </c>
      <c r="AA445" s="4">
        <v>7</v>
      </c>
      <c r="AB445" s="4">
        <v>1</v>
      </c>
      <c r="AC445" s="4">
        <v>4</v>
      </c>
      <c r="AD445" s="4">
        <v>2</v>
      </c>
      <c r="AE445" s="4">
        <v>4</v>
      </c>
      <c r="AF445" s="4">
        <v>1</v>
      </c>
      <c r="AG445" s="6">
        <v>2</v>
      </c>
      <c r="AH445" s="12">
        <v>4</v>
      </c>
      <c r="AI445" s="6">
        <v>2</v>
      </c>
      <c r="AJ445" s="10">
        <v>1</v>
      </c>
      <c r="AK445" s="6">
        <v>4</v>
      </c>
      <c r="AL445" s="8">
        <v>2</v>
      </c>
      <c r="AM445" s="14">
        <v>3</v>
      </c>
      <c r="AN445" s="6">
        <v>1</v>
      </c>
      <c r="AO445" s="12">
        <v>4</v>
      </c>
      <c r="AP445" s="6">
        <v>1</v>
      </c>
      <c r="AQ445" s="10">
        <v>1</v>
      </c>
      <c r="AR445" s="6">
        <v>1</v>
      </c>
      <c r="AS445" s="8">
        <v>1</v>
      </c>
      <c r="AT445" s="14">
        <v>2</v>
      </c>
      <c r="AU445" s="6">
        <v>1</v>
      </c>
      <c r="AV445" s="12">
        <v>4</v>
      </c>
      <c r="AW445" s="6">
        <v>1</v>
      </c>
      <c r="AX445" s="10">
        <v>1</v>
      </c>
      <c r="AY445" s="6">
        <v>1</v>
      </c>
      <c r="AZ445" s="8">
        <v>2</v>
      </c>
      <c r="BA445" s="14">
        <v>4</v>
      </c>
      <c r="BB445" s="6">
        <v>4</v>
      </c>
      <c r="BC445" s="12">
        <v>4</v>
      </c>
      <c r="BD445" s="6">
        <v>1</v>
      </c>
      <c r="BE445" s="10">
        <v>1</v>
      </c>
      <c r="BF445" s="6">
        <v>1</v>
      </c>
      <c r="BG445" s="8">
        <v>3</v>
      </c>
      <c r="BH445" s="14">
        <v>4</v>
      </c>
      <c r="BI445" s="6">
        <v>1</v>
      </c>
      <c r="BJ445" s="12">
        <v>4</v>
      </c>
      <c r="BK445" s="6">
        <v>1</v>
      </c>
      <c r="BL445" s="10">
        <v>1</v>
      </c>
      <c r="BM445" s="6">
        <v>2</v>
      </c>
      <c r="BN445" s="8">
        <v>1</v>
      </c>
      <c r="BO445" s="14">
        <v>4</v>
      </c>
      <c r="BP445" s="6">
        <v>1</v>
      </c>
      <c r="BQ445" s="12">
        <v>4</v>
      </c>
      <c r="BR445" s="6">
        <v>1</v>
      </c>
      <c r="BS445" s="10">
        <v>1</v>
      </c>
      <c r="BT445" s="6">
        <v>1</v>
      </c>
      <c r="BU445" s="8">
        <v>1</v>
      </c>
      <c r="BV445" s="14">
        <v>4</v>
      </c>
      <c r="BW445" s="6">
        <v>1</v>
      </c>
      <c r="BX445" s="12">
        <v>4</v>
      </c>
      <c r="BY445" s="6">
        <v>3</v>
      </c>
      <c r="BZ445" s="10">
        <v>1</v>
      </c>
      <c r="CA445" s="6">
        <v>1</v>
      </c>
      <c r="CB445" s="8">
        <v>2</v>
      </c>
      <c r="CC445" s="14">
        <v>4</v>
      </c>
      <c r="CD445" s="6">
        <v>1</v>
      </c>
      <c r="CE445" s="12">
        <v>2</v>
      </c>
      <c r="CF445" s="6">
        <v>1</v>
      </c>
      <c r="CG445" s="10">
        <v>1</v>
      </c>
      <c r="CH445" s="6">
        <v>1</v>
      </c>
      <c r="CI445" s="8">
        <v>2</v>
      </c>
      <c r="CJ445" s="14">
        <v>4</v>
      </c>
      <c r="CK445" s="58">
        <f t="shared" si="49"/>
        <v>53</v>
      </c>
      <c r="CL445" s="59">
        <f t="shared" si="50"/>
        <v>34</v>
      </c>
      <c r="CM445" s="60">
        <f t="shared" si="51"/>
        <v>30</v>
      </c>
      <c r="CN445" s="61">
        <f t="shared" si="52"/>
        <v>8</v>
      </c>
      <c r="CO445" s="62">
        <f t="shared" si="53"/>
        <v>14</v>
      </c>
      <c r="CP445" s="63">
        <f t="shared" si="54"/>
        <v>29</v>
      </c>
      <c r="CQ445" s="64">
        <f t="shared" si="55"/>
        <v>116</v>
      </c>
    </row>
    <row r="446" spans="1:95" x14ac:dyDescent="0.25">
      <c r="A446" s="1">
        <v>42065.238298611112</v>
      </c>
      <c r="B446" t="s">
        <v>623</v>
      </c>
      <c r="C446" t="s">
        <v>623</v>
      </c>
      <c r="D446" t="s">
        <v>428</v>
      </c>
      <c r="E446" t="s">
        <v>624</v>
      </c>
      <c r="F446" t="s">
        <v>115</v>
      </c>
      <c r="G446" s="29">
        <f>(SUM(R446:AF446)-'רשימות עזר'!$C$8)/'רשימות עזר'!$D$8</f>
        <v>-1.5266666666666666</v>
      </c>
      <c r="H446" s="37">
        <f>(SUM(AG446+AI446+AK446+AN446+AP446+AR446+AU446+AW446+BB446+BD446+BF446+BI446+BK446+BM446+BP446+BR446+BT446+BW446+BY446+CA446+CD446+CF446+CH446)-'רשימות עזר'!$C$2)/'רשימות עזר'!$D$2</f>
        <v>-1.5276967930029148</v>
      </c>
      <c r="I446" s="38">
        <f>($CM446-'רשימות עזר'!$C$3)/('רשימות עזר'!$D$3)</f>
        <v>1.1396825396825396</v>
      </c>
      <c r="J446" s="39">
        <f>($CN446-'רשימות עזר'!$C$4)/('רשימות עזר'!$D$4)</f>
        <v>-2.115537848605578</v>
      </c>
      <c r="K446" s="40">
        <f>($CO446-'רשימות עזר'!$C$5)/('רשימות עזר'!$D$5)</f>
        <v>-2.1462585034013606</v>
      </c>
      <c r="L446" s="41">
        <f>($CP446-'רשימות עזר'!$C$6)/('רשימות עזר'!$D$6)</f>
        <v>0.49290780141843993</v>
      </c>
      <c r="M446" s="42">
        <f>(CQ446-'רשימות עזר'!$C$7)/('רשימות עזר'!$D$7)</f>
        <v>-2.0473225404732251</v>
      </c>
      <c r="N446" s="73">
        <f t="shared" si="48"/>
        <v>-1.786994603569946</v>
      </c>
      <c r="O446">
        <v>1</v>
      </c>
      <c r="P446">
        <v>5</v>
      </c>
      <c r="Q446" t="b">
        <v>0</v>
      </c>
      <c r="R446" s="4">
        <v>2</v>
      </c>
      <c r="S446" s="4">
        <v>1</v>
      </c>
      <c r="T446" s="4">
        <v>1</v>
      </c>
      <c r="U446" s="4">
        <v>1</v>
      </c>
      <c r="V446" s="4">
        <v>2</v>
      </c>
      <c r="W446" s="4">
        <v>2</v>
      </c>
      <c r="X446" s="4">
        <v>1</v>
      </c>
      <c r="Y446" s="4">
        <v>1</v>
      </c>
      <c r="Z446" s="4">
        <v>1</v>
      </c>
      <c r="AA446" s="4">
        <v>1</v>
      </c>
      <c r="AB446" s="4">
        <v>2</v>
      </c>
      <c r="AC446" s="4">
        <v>2</v>
      </c>
      <c r="AD446" s="4">
        <v>1</v>
      </c>
      <c r="AE446" s="4">
        <v>1</v>
      </c>
      <c r="AF446" s="4">
        <v>1</v>
      </c>
      <c r="AG446" s="6">
        <v>4</v>
      </c>
      <c r="AH446" s="12">
        <v>3</v>
      </c>
      <c r="AI446" s="6">
        <v>1</v>
      </c>
      <c r="AJ446" s="10">
        <v>1</v>
      </c>
      <c r="AK446" s="6">
        <v>3</v>
      </c>
      <c r="AL446" s="8">
        <v>1</v>
      </c>
      <c r="AM446" s="14">
        <v>1</v>
      </c>
      <c r="AN446" s="6">
        <v>1</v>
      </c>
      <c r="AO446" s="12">
        <v>2</v>
      </c>
      <c r="AP446" s="6">
        <v>1</v>
      </c>
      <c r="AQ446" s="10">
        <v>1</v>
      </c>
      <c r="AR446" s="6">
        <v>2</v>
      </c>
      <c r="AS446" s="8">
        <v>1</v>
      </c>
      <c r="AT446" s="14">
        <v>2</v>
      </c>
      <c r="AU446" s="6">
        <v>1</v>
      </c>
      <c r="AV446" s="12">
        <v>4</v>
      </c>
      <c r="AW446" s="6">
        <v>3</v>
      </c>
      <c r="AX446" s="10">
        <v>1</v>
      </c>
      <c r="AY446" s="6">
        <v>1</v>
      </c>
      <c r="AZ446" s="8">
        <v>1</v>
      </c>
      <c r="BA446" s="14">
        <v>4</v>
      </c>
      <c r="BB446" s="6">
        <v>1</v>
      </c>
      <c r="BC446" s="12">
        <v>4</v>
      </c>
      <c r="BD446" s="6">
        <v>1</v>
      </c>
      <c r="BE446" s="10">
        <v>2</v>
      </c>
      <c r="BF446" s="6">
        <v>1</v>
      </c>
      <c r="BG446" s="8">
        <v>1</v>
      </c>
      <c r="BH446" s="14">
        <v>3</v>
      </c>
      <c r="BI446" s="6">
        <v>1</v>
      </c>
      <c r="BJ446" s="12">
        <v>1</v>
      </c>
      <c r="BK446" s="6">
        <v>3</v>
      </c>
      <c r="BL446" s="10">
        <v>1</v>
      </c>
      <c r="BM446" s="6">
        <v>1</v>
      </c>
      <c r="BN446" s="8">
        <v>1</v>
      </c>
      <c r="BO446" s="14">
        <v>4</v>
      </c>
      <c r="BP446" s="6">
        <v>1</v>
      </c>
      <c r="BQ446" s="12">
        <v>4</v>
      </c>
      <c r="BR446" s="6">
        <v>2</v>
      </c>
      <c r="BS446" s="10">
        <v>1</v>
      </c>
      <c r="BT446" s="6">
        <v>1</v>
      </c>
      <c r="BU446" s="8">
        <v>1</v>
      </c>
      <c r="BV446" s="14">
        <v>2</v>
      </c>
      <c r="BW446" s="6">
        <v>1</v>
      </c>
      <c r="BX446" s="12">
        <v>4</v>
      </c>
      <c r="BY446" s="6">
        <v>1</v>
      </c>
      <c r="BZ446" s="10">
        <v>1</v>
      </c>
      <c r="CA446" s="6">
        <v>2</v>
      </c>
      <c r="CB446" s="8">
        <v>1</v>
      </c>
      <c r="CC446" s="14">
        <v>4</v>
      </c>
      <c r="CD446" s="6">
        <v>1</v>
      </c>
      <c r="CE446" s="12">
        <v>4</v>
      </c>
      <c r="CF446" s="6">
        <v>1</v>
      </c>
      <c r="CG446" s="10">
        <v>1</v>
      </c>
      <c r="CH446" s="6">
        <v>1</v>
      </c>
      <c r="CI446" s="8">
        <v>1</v>
      </c>
      <c r="CJ446" s="14">
        <v>4</v>
      </c>
      <c r="CK446" s="58">
        <f t="shared" si="49"/>
        <v>20</v>
      </c>
      <c r="CL446" s="59">
        <f t="shared" si="50"/>
        <v>35</v>
      </c>
      <c r="CM446" s="60">
        <f t="shared" si="51"/>
        <v>26</v>
      </c>
      <c r="CN446" s="61">
        <f t="shared" si="52"/>
        <v>9</v>
      </c>
      <c r="CO446" s="62">
        <f t="shared" si="53"/>
        <v>8</v>
      </c>
      <c r="CP446" s="63">
        <f t="shared" si="54"/>
        <v>24</v>
      </c>
      <c r="CQ446" s="64">
        <f t="shared" si="55"/>
        <v>103</v>
      </c>
    </row>
    <row r="447" spans="1:95" x14ac:dyDescent="0.25">
      <c r="A447" s="1">
        <v>42071.351631944446</v>
      </c>
      <c r="B447" t="s">
        <v>633</v>
      </c>
      <c r="C447" t="s">
        <v>633</v>
      </c>
      <c r="D447" t="s">
        <v>428</v>
      </c>
      <c r="E447" t="s">
        <v>634</v>
      </c>
      <c r="F447" t="s">
        <v>115</v>
      </c>
      <c r="G447" s="29">
        <f>(SUM(R447:AF447)-'רשימות עזר'!$C$8)/'רשימות עזר'!$D$8</f>
        <v>-0.99333333333333329</v>
      </c>
      <c r="H447" s="37">
        <f>(SUM(AG447+AI447+AK447+AN447+AP447+AR447+AU447+AW447+BB447+BD447+BF447+BI447+BK447+BM447+BP447+BR447+BT447+BW447+BY447+CA447+CD447+CF447+CH447)-'רשימות עזר'!$C$2)/'רשימות עזר'!$D$2</f>
        <v>-0.94460641399416856</v>
      </c>
      <c r="I447" s="38">
        <f>($CM447-'רשימות עזר'!$C$3)/('רשימות עזר'!$D$3)</f>
        <v>0.18730158730158727</v>
      </c>
      <c r="J447" s="39">
        <f>($CN447-'רשימות עזר'!$C$4)/('רשימות עזר'!$D$4)</f>
        <v>0.27490039840637431</v>
      </c>
      <c r="K447" s="40">
        <f>($CO447-'רשימות עזר'!$C$5)/('רשימות עזר'!$D$5)</f>
        <v>-0.10544217687074847</v>
      </c>
      <c r="L447" s="41">
        <f>($CP447-'רשימות עזר'!$C$6)/('רשימות עזר'!$D$6)</f>
        <v>0.49290780141843993</v>
      </c>
      <c r="M447" s="42">
        <f>(CQ447-'רשימות עזר'!$C$7)/('רשימות עזר'!$D$7)</f>
        <v>-0.42839352428393501</v>
      </c>
      <c r="N447" s="73">
        <f t="shared" si="48"/>
        <v>-0.71086342880863418</v>
      </c>
      <c r="O447">
        <v>1</v>
      </c>
      <c r="P447">
        <v>5</v>
      </c>
      <c r="Q447" t="b">
        <v>0</v>
      </c>
      <c r="R447" s="4">
        <v>1</v>
      </c>
      <c r="S447" s="4">
        <v>1</v>
      </c>
      <c r="T447" s="4">
        <v>1</v>
      </c>
      <c r="U447" s="4">
        <v>1</v>
      </c>
      <c r="V447" s="4">
        <v>2</v>
      </c>
      <c r="W447" s="4">
        <v>1</v>
      </c>
      <c r="X447" s="4">
        <v>1</v>
      </c>
      <c r="Y447" s="4">
        <v>6</v>
      </c>
      <c r="Z447" s="4">
        <v>2</v>
      </c>
      <c r="AA447" s="4">
        <v>1</v>
      </c>
      <c r="AB447" s="4">
        <v>1</v>
      </c>
      <c r="AC447" s="4">
        <v>1</v>
      </c>
      <c r="AD447" s="4">
        <v>5</v>
      </c>
      <c r="AE447" s="4">
        <v>2</v>
      </c>
      <c r="AF447" s="4">
        <v>2</v>
      </c>
      <c r="AG447" s="6">
        <v>2</v>
      </c>
      <c r="AH447" s="12">
        <v>3</v>
      </c>
      <c r="AI447" s="6">
        <v>1</v>
      </c>
      <c r="AJ447" s="10">
        <v>2</v>
      </c>
      <c r="AK447" s="6">
        <v>3</v>
      </c>
      <c r="AL447" s="8">
        <v>2</v>
      </c>
      <c r="AM447" s="14">
        <v>3</v>
      </c>
      <c r="AN447" s="6">
        <v>1</v>
      </c>
      <c r="AO447" s="12">
        <v>2</v>
      </c>
      <c r="AP447" s="6">
        <v>3</v>
      </c>
      <c r="AQ447" s="10">
        <v>1</v>
      </c>
      <c r="AR447" s="6">
        <v>1</v>
      </c>
      <c r="AS447" s="8">
        <v>2</v>
      </c>
      <c r="AT447" s="14">
        <v>3</v>
      </c>
      <c r="AU447" s="6">
        <v>1</v>
      </c>
      <c r="AV447" s="12">
        <v>3</v>
      </c>
      <c r="AW447" s="6">
        <v>2</v>
      </c>
      <c r="AX447" s="10">
        <v>1</v>
      </c>
      <c r="AY447" s="6">
        <v>1</v>
      </c>
      <c r="AZ447" s="8">
        <v>1</v>
      </c>
      <c r="BA447" s="14">
        <v>3</v>
      </c>
      <c r="BB447" s="6">
        <v>1</v>
      </c>
      <c r="BC447" s="12">
        <v>3</v>
      </c>
      <c r="BD447" s="6">
        <v>2</v>
      </c>
      <c r="BE447" s="10">
        <v>2</v>
      </c>
      <c r="BF447" s="6">
        <v>2</v>
      </c>
      <c r="BG447" s="8">
        <v>2</v>
      </c>
      <c r="BH447" s="14">
        <v>3</v>
      </c>
      <c r="BI447" s="6">
        <v>2</v>
      </c>
      <c r="BJ447" s="12">
        <v>3</v>
      </c>
      <c r="BK447" s="6">
        <v>2</v>
      </c>
      <c r="BL447" s="10">
        <v>2</v>
      </c>
      <c r="BM447" s="6">
        <v>2</v>
      </c>
      <c r="BN447" s="8">
        <v>2</v>
      </c>
      <c r="BO447" s="14">
        <v>3</v>
      </c>
      <c r="BP447" s="6">
        <v>1</v>
      </c>
      <c r="BQ447" s="12">
        <v>3</v>
      </c>
      <c r="BR447" s="6">
        <v>3</v>
      </c>
      <c r="BS447" s="10">
        <v>2</v>
      </c>
      <c r="BT447" s="6">
        <v>2</v>
      </c>
      <c r="BU447" s="8">
        <v>2</v>
      </c>
      <c r="BV447" s="14">
        <v>3</v>
      </c>
      <c r="BW447" s="6">
        <v>1</v>
      </c>
      <c r="BX447" s="12">
        <v>3</v>
      </c>
      <c r="BY447" s="6">
        <v>2</v>
      </c>
      <c r="BZ447" s="10">
        <v>2</v>
      </c>
      <c r="CA447" s="6">
        <v>1</v>
      </c>
      <c r="CB447" s="8">
        <v>2</v>
      </c>
      <c r="CC447" s="14">
        <v>3</v>
      </c>
      <c r="CD447" s="6">
        <v>1</v>
      </c>
      <c r="CE447" s="12">
        <v>3</v>
      </c>
      <c r="CF447" s="6">
        <v>2</v>
      </c>
      <c r="CG447" s="10">
        <v>3</v>
      </c>
      <c r="CH447" s="6">
        <v>1</v>
      </c>
      <c r="CI447" s="8">
        <v>1</v>
      </c>
      <c r="CJ447" s="14">
        <v>3</v>
      </c>
      <c r="CK447" s="58">
        <f t="shared" si="49"/>
        <v>28</v>
      </c>
      <c r="CL447" s="59">
        <f t="shared" si="50"/>
        <v>39</v>
      </c>
      <c r="CM447" s="60">
        <f t="shared" si="51"/>
        <v>23</v>
      </c>
      <c r="CN447" s="61">
        <f t="shared" si="52"/>
        <v>15</v>
      </c>
      <c r="CO447" s="62">
        <f t="shared" si="53"/>
        <v>14</v>
      </c>
      <c r="CP447" s="63">
        <f t="shared" si="54"/>
        <v>24</v>
      </c>
      <c r="CQ447" s="64">
        <f t="shared" si="55"/>
        <v>116</v>
      </c>
    </row>
    <row r="448" spans="1:95" x14ac:dyDescent="0.25">
      <c r="A448" s="1">
        <v>42079.222361111111</v>
      </c>
      <c r="B448" t="s">
        <v>652</v>
      </c>
      <c r="C448" t="s">
        <v>652</v>
      </c>
      <c r="D448" t="s">
        <v>428</v>
      </c>
      <c r="E448" t="s">
        <v>653</v>
      </c>
      <c r="F448" t="s">
        <v>115</v>
      </c>
      <c r="G448" s="29">
        <f>(SUM(R448:AF448)-'רשימות עזר'!$C$8)/'רשימות עזר'!$D$8</f>
        <v>7.3333333333333431E-2</v>
      </c>
      <c r="H448" s="37">
        <f>(SUM(AG448+AI448+AK448+AN448+AP448+AR448+AU448+AW448+BB448+BD448+BF448+BI448+BK448+BM448+BP448+BR448+BT448+BW448+BY448+CA448+CD448+CF448+CH448)-'רשימות עזר'!$C$2)/'רשימות עזר'!$D$2</f>
        <v>-1.0903790087463552</v>
      </c>
      <c r="I448" s="38">
        <f>($CM448-'רשימות עזר'!$C$3)/('רשימות עזר'!$D$3)</f>
        <v>0.50476190476190474</v>
      </c>
      <c r="J448" s="39">
        <f>($CN448-'רשימות עזר'!$C$4)/('רשימות עזר'!$D$4)</f>
        <v>-0.12350597609561774</v>
      </c>
      <c r="K448" s="40">
        <f>($CO448-'רשימות עזר'!$C$5)/('רשימות עזר'!$D$5)</f>
        <v>-0.78571428571428592</v>
      </c>
      <c r="L448" s="41">
        <f>($CP448-'רשימות עזר'!$C$6)/('רשימות עזר'!$D$6)</f>
        <v>1.2021276595744683</v>
      </c>
      <c r="M448" s="42">
        <f>(CQ448-'רשימות עזר'!$C$7)/('רשימות עזר'!$D$7)</f>
        <v>-0.42839352428393501</v>
      </c>
      <c r="N448" s="73">
        <f t="shared" si="48"/>
        <v>-0.1775300954753008</v>
      </c>
      <c r="O448">
        <v>1</v>
      </c>
      <c r="P448">
        <v>3</v>
      </c>
      <c r="Q448" t="b">
        <v>0</v>
      </c>
      <c r="R448" s="4">
        <v>7</v>
      </c>
      <c r="S448" s="4">
        <v>1</v>
      </c>
      <c r="T448" s="4">
        <v>1</v>
      </c>
      <c r="U448" s="4">
        <v>8</v>
      </c>
      <c r="V448" s="4">
        <v>1</v>
      </c>
      <c r="W448" s="4">
        <v>1</v>
      </c>
      <c r="X448" s="4">
        <v>1</v>
      </c>
      <c r="Y448" s="4">
        <v>7</v>
      </c>
      <c r="Z448" s="4">
        <v>1</v>
      </c>
      <c r="AA448" s="4">
        <v>8</v>
      </c>
      <c r="AB448" s="4">
        <v>1</v>
      </c>
      <c r="AC448" s="4">
        <v>2</v>
      </c>
      <c r="AD448" s="4">
        <v>1</v>
      </c>
      <c r="AE448" s="4">
        <v>2</v>
      </c>
      <c r="AF448" s="4">
        <v>2</v>
      </c>
      <c r="AG448" s="6">
        <v>3</v>
      </c>
      <c r="AH448" s="12">
        <v>3</v>
      </c>
      <c r="AI448" s="6">
        <v>2</v>
      </c>
      <c r="AJ448" s="10">
        <v>1</v>
      </c>
      <c r="AK448" s="6">
        <v>1</v>
      </c>
      <c r="AL448" s="8">
        <v>2</v>
      </c>
      <c r="AM448" s="14">
        <v>3</v>
      </c>
      <c r="AN448" s="6">
        <v>2</v>
      </c>
      <c r="AO448" s="12">
        <v>2</v>
      </c>
      <c r="AP448" s="6">
        <v>1</v>
      </c>
      <c r="AQ448" s="10">
        <v>2</v>
      </c>
      <c r="AR448" s="6">
        <v>1</v>
      </c>
      <c r="AS448" s="8">
        <v>1</v>
      </c>
      <c r="AT448" s="14">
        <v>3</v>
      </c>
      <c r="AU448" s="6">
        <v>1</v>
      </c>
      <c r="AV448" s="12">
        <v>4</v>
      </c>
      <c r="AW448" s="6">
        <v>2</v>
      </c>
      <c r="AX448" s="10">
        <v>1</v>
      </c>
      <c r="AY448" s="6">
        <v>2</v>
      </c>
      <c r="AZ448" s="8">
        <v>1</v>
      </c>
      <c r="BA448" s="14">
        <v>3</v>
      </c>
      <c r="BB448" s="6">
        <v>1</v>
      </c>
      <c r="BC448" s="12">
        <v>4</v>
      </c>
      <c r="BD448" s="6">
        <v>2</v>
      </c>
      <c r="BE448" s="10">
        <v>2</v>
      </c>
      <c r="BF448" s="6">
        <v>1</v>
      </c>
      <c r="BG448" s="8">
        <v>2</v>
      </c>
      <c r="BH448" s="14">
        <v>4</v>
      </c>
      <c r="BI448" s="6">
        <v>2</v>
      </c>
      <c r="BJ448" s="12">
        <v>4</v>
      </c>
      <c r="BK448" s="6">
        <v>2</v>
      </c>
      <c r="BL448" s="10">
        <v>2</v>
      </c>
      <c r="BM448" s="6">
        <v>2</v>
      </c>
      <c r="BN448" s="8">
        <v>2</v>
      </c>
      <c r="BO448" s="14">
        <v>4</v>
      </c>
      <c r="BP448" s="6">
        <v>1</v>
      </c>
      <c r="BQ448" s="12">
        <v>3</v>
      </c>
      <c r="BR448" s="6">
        <v>3</v>
      </c>
      <c r="BS448" s="10">
        <v>2</v>
      </c>
      <c r="BT448" s="6">
        <v>2</v>
      </c>
      <c r="BU448" s="8">
        <v>1</v>
      </c>
      <c r="BV448" s="14">
        <v>2</v>
      </c>
      <c r="BW448" s="6">
        <v>2</v>
      </c>
      <c r="BX448" s="12">
        <v>2</v>
      </c>
      <c r="BY448" s="6">
        <v>2</v>
      </c>
      <c r="BZ448" s="10">
        <v>2</v>
      </c>
      <c r="CA448" s="6">
        <v>1</v>
      </c>
      <c r="CB448" s="8">
        <v>2</v>
      </c>
      <c r="CC448" s="14">
        <v>3</v>
      </c>
      <c r="CD448" s="6">
        <v>2</v>
      </c>
      <c r="CE448" s="12">
        <v>2</v>
      </c>
      <c r="CF448" s="6">
        <v>1</v>
      </c>
      <c r="CG448" s="10">
        <v>2</v>
      </c>
      <c r="CH448" s="6">
        <v>1</v>
      </c>
      <c r="CI448" s="8">
        <v>1</v>
      </c>
      <c r="CJ448" s="14">
        <v>4</v>
      </c>
      <c r="CK448" s="58">
        <f t="shared" si="49"/>
        <v>44</v>
      </c>
      <c r="CL448" s="59">
        <f t="shared" si="50"/>
        <v>38</v>
      </c>
      <c r="CM448" s="60">
        <f t="shared" si="51"/>
        <v>24</v>
      </c>
      <c r="CN448" s="61">
        <f t="shared" si="52"/>
        <v>14</v>
      </c>
      <c r="CO448" s="62">
        <f t="shared" si="53"/>
        <v>12</v>
      </c>
      <c r="CP448" s="63">
        <f t="shared" si="54"/>
        <v>26</v>
      </c>
      <c r="CQ448" s="64">
        <f t="shared" si="55"/>
        <v>116</v>
      </c>
    </row>
    <row r="449" spans="1:95" x14ac:dyDescent="0.25">
      <c r="A449" s="1">
        <v>42079.415520833332</v>
      </c>
      <c r="B449" t="s">
        <v>656</v>
      </c>
      <c r="C449" t="s">
        <v>656</v>
      </c>
      <c r="D449" t="s">
        <v>428</v>
      </c>
      <c r="E449" t="s">
        <v>657</v>
      </c>
      <c r="F449" t="s">
        <v>115</v>
      </c>
      <c r="G449" s="29">
        <f>(SUM(R449:AF449)-'רשימות עזר'!$C$8)/'רשימות עזר'!$D$8</f>
        <v>0.27333333333333343</v>
      </c>
      <c r="H449" s="37">
        <f>(SUM(AG449+AI449+AK449+AN449+AP449+AR449+AU449+AW449+BB449+BD449+BF449+BI449+BK449+BM449+BP449+BR449+BT449+BW449+BY449+CA449+CD449+CF449+CH449)-'רשימות עזר'!$C$2)/'רשימות עזר'!$D$2</f>
        <v>-0.5072886297376088</v>
      </c>
      <c r="I449" s="38">
        <f>($CM449-'רשימות עזר'!$C$3)/('רשימות עזר'!$D$3)</f>
        <v>-0.1301587301587302</v>
      </c>
      <c r="J449" s="39">
        <f>($CN449-'רשימות עזר'!$C$4)/('רשימות עזר'!$D$4)</f>
        <v>0.27490039840637431</v>
      </c>
      <c r="K449" s="40">
        <f>($CO449-'רשימות עזר'!$C$5)/('רשימות עזר'!$D$5)</f>
        <v>0.23469387755102025</v>
      </c>
      <c r="L449" s="41">
        <f>($CP449-'רשימות עזר'!$C$6)/('רשימות עזר'!$D$6)</f>
        <v>0.13829787234042573</v>
      </c>
      <c r="M449" s="42">
        <f>(CQ449-'רשימות עזר'!$C$7)/('רשימות עזר'!$D$7)</f>
        <v>-0.17932752179327494</v>
      </c>
      <c r="N449" s="73">
        <f t="shared" si="48"/>
        <v>4.7002905770029246E-2</v>
      </c>
      <c r="O449">
        <v>6</v>
      </c>
      <c r="P449">
        <v>4</v>
      </c>
      <c r="Q449" t="b">
        <v>0</v>
      </c>
      <c r="R449" s="4">
        <v>1</v>
      </c>
      <c r="S449" s="4">
        <v>2</v>
      </c>
      <c r="T449" s="4">
        <v>7</v>
      </c>
      <c r="U449" s="4">
        <v>2</v>
      </c>
      <c r="V449" s="4">
        <v>3</v>
      </c>
      <c r="W449" s="4">
        <v>3</v>
      </c>
      <c r="X449" s="4">
        <v>1</v>
      </c>
      <c r="Y449" s="4">
        <v>5</v>
      </c>
      <c r="Z449" s="4">
        <v>4</v>
      </c>
      <c r="AA449" s="4">
        <v>5</v>
      </c>
      <c r="AB449" s="4">
        <v>2</v>
      </c>
      <c r="AC449" s="4">
        <v>4</v>
      </c>
      <c r="AD449" s="4">
        <v>2</v>
      </c>
      <c r="AE449" s="4">
        <v>3</v>
      </c>
      <c r="AF449" s="4">
        <v>3</v>
      </c>
      <c r="AG449" s="6">
        <v>2</v>
      </c>
      <c r="AH449" s="12">
        <v>3</v>
      </c>
      <c r="AI449" s="6">
        <v>1</v>
      </c>
      <c r="AJ449" s="10">
        <v>2</v>
      </c>
      <c r="AK449" s="6">
        <v>3</v>
      </c>
      <c r="AL449" s="8">
        <v>2</v>
      </c>
      <c r="AM449" s="14">
        <v>3</v>
      </c>
      <c r="AN449" s="6">
        <v>2</v>
      </c>
      <c r="AO449" s="12">
        <v>3</v>
      </c>
      <c r="AP449" s="6">
        <v>2</v>
      </c>
      <c r="AQ449" s="10">
        <v>2</v>
      </c>
      <c r="AR449" s="6">
        <v>1</v>
      </c>
      <c r="AS449" s="8">
        <v>1</v>
      </c>
      <c r="AT449" s="14">
        <v>2</v>
      </c>
      <c r="AU449" s="6">
        <v>1</v>
      </c>
      <c r="AV449" s="12">
        <v>3</v>
      </c>
      <c r="AW449" s="6">
        <v>2</v>
      </c>
      <c r="AX449" s="10">
        <v>1</v>
      </c>
      <c r="AY449" s="6">
        <v>1</v>
      </c>
      <c r="AZ449" s="8">
        <v>2</v>
      </c>
      <c r="BA449" s="14">
        <v>3</v>
      </c>
      <c r="BB449" s="6">
        <v>2</v>
      </c>
      <c r="BC449" s="12">
        <v>3</v>
      </c>
      <c r="BD449" s="6">
        <v>2</v>
      </c>
      <c r="BE449" s="10">
        <v>2</v>
      </c>
      <c r="BF449" s="6">
        <v>2</v>
      </c>
      <c r="BG449" s="8">
        <v>2</v>
      </c>
      <c r="BH449" s="14">
        <v>4</v>
      </c>
      <c r="BI449" s="6">
        <v>2</v>
      </c>
      <c r="BJ449" s="12">
        <v>3</v>
      </c>
      <c r="BK449" s="6">
        <v>3</v>
      </c>
      <c r="BL449" s="10">
        <v>2</v>
      </c>
      <c r="BM449" s="6">
        <v>2</v>
      </c>
      <c r="BN449" s="8">
        <v>2</v>
      </c>
      <c r="BO449" s="14">
        <v>3</v>
      </c>
      <c r="BP449" s="6">
        <v>1</v>
      </c>
      <c r="BQ449" s="12">
        <v>3</v>
      </c>
      <c r="BR449" s="6">
        <v>2</v>
      </c>
      <c r="BS449" s="10">
        <v>2</v>
      </c>
      <c r="BT449" s="6">
        <v>1</v>
      </c>
      <c r="BU449" s="8">
        <v>2</v>
      </c>
      <c r="BV449" s="14">
        <v>2</v>
      </c>
      <c r="BW449" s="6">
        <v>1</v>
      </c>
      <c r="BX449" s="12">
        <v>2</v>
      </c>
      <c r="BY449" s="6">
        <v>2</v>
      </c>
      <c r="BZ449" s="10">
        <v>2</v>
      </c>
      <c r="CA449" s="6">
        <v>2</v>
      </c>
      <c r="CB449" s="8">
        <v>2</v>
      </c>
      <c r="CC449" s="14">
        <v>3</v>
      </c>
      <c r="CD449" s="6">
        <v>3</v>
      </c>
      <c r="CE449" s="12">
        <v>2</v>
      </c>
      <c r="CF449" s="6">
        <v>2</v>
      </c>
      <c r="CG449" s="10">
        <v>2</v>
      </c>
      <c r="CH449" s="6">
        <v>1</v>
      </c>
      <c r="CI449" s="8">
        <v>2</v>
      </c>
      <c r="CJ449" s="14">
        <v>3</v>
      </c>
      <c r="CK449" s="58">
        <f t="shared" si="49"/>
        <v>47</v>
      </c>
      <c r="CL449" s="59">
        <f t="shared" si="50"/>
        <v>42</v>
      </c>
      <c r="CM449" s="60">
        <f t="shared" si="51"/>
        <v>22</v>
      </c>
      <c r="CN449" s="61">
        <f t="shared" si="52"/>
        <v>15</v>
      </c>
      <c r="CO449" s="62">
        <f t="shared" si="53"/>
        <v>15</v>
      </c>
      <c r="CP449" s="63">
        <f t="shared" si="54"/>
        <v>23</v>
      </c>
      <c r="CQ449" s="64">
        <f t="shared" si="55"/>
        <v>118</v>
      </c>
    </row>
    <row r="450" spans="1:95" x14ac:dyDescent="0.25">
      <c r="A450" s="1">
        <v>42082.214236111111</v>
      </c>
      <c r="B450" t="s">
        <v>660</v>
      </c>
      <c r="C450" t="s">
        <v>660</v>
      </c>
      <c r="D450" t="s">
        <v>428</v>
      </c>
      <c r="E450" t="s">
        <v>661</v>
      </c>
      <c r="F450" t="s">
        <v>115</v>
      </c>
      <c r="G450" s="29">
        <f>(SUM(R450:AF450)-'רשימות עזר'!$C$8)/'רשימות עזר'!$D$8</f>
        <v>0.20666666666666675</v>
      </c>
      <c r="H450" s="37">
        <f>(SUM(AG450+AI450+AK450+AN450+AP450+AR450+AU450+AW450+BB450+BD450+BF450+BI450+BK450+BM450+BP450+BR450+BT450+BW450+BY450+CA450+CD450+CF450+CH450)-'רשימות עזר'!$C$2)/'רשימות עזר'!$D$2</f>
        <v>-0.94460641399416856</v>
      </c>
      <c r="I450" s="38">
        <f>($CM450-'רשימות עזר'!$C$3)/('רשימות עזר'!$D$3)</f>
        <v>-0.44761904761904769</v>
      </c>
      <c r="J450" s="39">
        <f>($CN450-'רשימות עזר'!$C$4)/('רשימות עזר'!$D$4)</f>
        <v>-1.318725099601594</v>
      </c>
      <c r="K450" s="40">
        <f>($CO450-'רשימות עזר'!$C$5)/('רשימות עזר'!$D$5)</f>
        <v>-0.78571428571428592</v>
      </c>
      <c r="L450" s="41">
        <f>($CP450-'רשימות עזר'!$C$6)/('רשימות עזר'!$D$6)</f>
        <v>-0.21631205673758847</v>
      </c>
      <c r="M450" s="42">
        <f>(CQ450-'רשימות עזר'!$C$7)/('רשימות עזר'!$D$7)</f>
        <v>-1.6737235367372352</v>
      </c>
      <c r="N450" s="73">
        <f t="shared" si="48"/>
        <v>-0.7335284350352842</v>
      </c>
      <c r="O450">
        <v>1</v>
      </c>
      <c r="P450">
        <v>8</v>
      </c>
      <c r="Q450" t="b">
        <v>0</v>
      </c>
      <c r="R450" s="4">
        <v>6</v>
      </c>
      <c r="S450" s="4">
        <v>1</v>
      </c>
      <c r="T450" s="4">
        <v>1</v>
      </c>
      <c r="U450" s="4">
        <v>1</v>
      </c>
      <c r="V450" s="4">
        <v>2</v>
      </c>
      <c r="W450" s="4">
        <v>1</v>
      </c>
      <c r="X450" s="4">
        <v>1</v>
      </c>
      <c r="Y450" s="4">
        <v>6</v>
      </c>
      <c r="Z450" s="4">
        <v>1</v>
      </c>
      <c r="AA450" s="4">
        <v>1</v>
      </c>
      <c r="AB450" s="4">
        <v>2</v>
      </c>
      <c r="AC450" s="4">
        <v>5</v>
      </c>
      <c r="AD450" s="4">
        <v>2</v>
      </c>
      <c r="AE450" s="4">
        <v>8</v>
      </c>
      <c r="AF450" s="4">
        <v>8</v>
      </c>
      <c r="AG450" s="6">
        <v>2</v>
      </c>
      <c r="AH450" s="12">
        <v>3</v>
      </c>
      <c r="AI450" s="6">
        <v>1</v>
      </c>
      <c r="AJ450" s="10">
        <v>1</v>
      </c>
      <c r="AK450" s="6">
        <v>2</v>
      </c>
      <c r="AL450" s="8">
        <v>1</v>
      </c>
      <c r="AM450" s="14">
        <v>3</v>
      </c>
      <c r="AN450" s="6">
        <v>1</v>
      </c>
      <c r="AO450" s="12">
        <v>2</v>
      </c>
      <c r="AP450" s="6">
        <v>2</v>
      </c>
      <c r="AQ450" s="10">
        <v>2</v>
      </c>
      <c r="AR450" s="6">
        <v>1</v>
      </c>
      <c r="AS450" s="8">
        <v>2</v>
      </c>
      <c r="AT450" s="14">
        <v>2</v>
      </c>
      <c r="AU450" s="6">
        <v>1</v>
      </c>
      <c r="AV450" s="12">
        <v>3</v>
      </c>
      <c r="AW450" s="6">
        <v>1</v>
      </c>
      <c r="AX450" s="10">
        <v>1</v>
      </c>
      <c r="AY450" s="6">
        <v>1</v>
      </c>
      <c r="AZ450" s="8">
        <v>1</v>
      </c>
      <c r="BA450" s="14">
        <v>2</v>
      </c>
      <c r="BB450" s="6">
        <v>2</v>
      </c>
      <c r="BC450" s="12">
        <v>2</v>
      </c>
      <c r="BD450" s="6">
        <v>2</v>
      </c>
      <c r="BE450" s="10">
        <v>2</v>
      </c>
      <c r="BF450" s="6">
        <v>1</v>
      </c>
      <c r="BG450" s="8">
        <v>2</v>
      </c>
      <c r="BH450" s="14">
        <v>4</v>
      </c>
      <c r="BI450" s="6">
        <v>3</v>
      </c>
      <c r="BJ450" s="12">
        <v>3</v>
      </c>
      <c r="BK450" s="6">
        <v>3</v>
      </c>
      <c r="BL450" s="10">
        <v>1</v>
      </c>
      <c r="BM450" s="6">
        <v>2</v>
      </c>
      <c r="BN450" s="8">
        <v>2</v>
      </c>
      <c r="BO450" s="14">
        <v>4</v>
      </c>
      <c r="BP450" s="6">
        <v>1</v>
      </c>
      <c r="BQ450" s="12">
        <v>3</v>
      </c>
      <c r="BR450" s="6">
        <v>3</v>
      </c>
      <c r="BS450" s="10">
        <v>1</v>
      </c>
      <c r="BT450" s="6">
        <v>3</v>
      </c>
      <c r="BU450" s="8">
        <v>1</v>
      </c>
      <c r="BV450" s="14">
        <v>2</v>
      </c>
      <c r="BW450" s="6">
        <v>1</v>
      </c>
      <c r="BX450" s="12">
        <v>3</v>
      </c>
      <c r="BY450" s="6">
        <v>1</v>
      </c>
      <c r="BZ450" s="10">
        <v>2</v>
      </c>
      <c r="CA450" s="6">
        <v>2</v>
      </c>
      <c r="CB450" s="8">
        <v>2</v>
      </c>
      <c r="CC450" s="14">
        <v>3</v>
      </c>
      <c r="CD450" s="6">
        <v>2</v>
      </c>
      <c r="CE450" s="12">
        <v>2</v>
      </c>
      <c r="CF450" s="6">
        <v>1</v>
      </c>
      <c r="CG450" s="10">
        <v>1</v>
      </c>
      <c r="CH450" s="6">
        <v>1</v>
      </c>
      <c r="CI450" s="8">
        <v>1</v>
      </c>
      <c r="CJ450" s="14">
        <v>2</v>
      </c>
      <c r="CK450" s="58">
        <f t="shared" si="49"/>
        <v>46</v>
      </c>
      <c r="CL450" s="59">
        <f t="shared" si="50"/>
        <v>39</v>
      </c>
      <c r="CM450" s="60">
        <f t="shared" si="51"/>
        <v>21</v>
      </c>
      <c r="CN450" s="61">
        <f t="shared" si="52"/>
        <v>11</v>
      </c>
      <c r="CO450" s="62">
        <f t="shared" si="53"/>
        <v>12</v>
      </c>
      <c r="CP450" s="63">
        <f t="shared" si="54"/>
        <v>22</v>
      </c>
      <c r="CQ450" s="64">
        <f t="shared" si="55"/>
        <v>106</v>
      </c>
    </row>
    <row r="451" spans="1:95" x14ac:dyDescent="0.25">
      <c r="A451" s="1">
        <v>42082.383946759262</v>
      </c>
      <c r="B451" t="s">
        <v>666</v>
      </c>
      <c r="C451" t="s">
        <v>666</v>
      </c>
      <c r="D451" t="s">
        <v>428</v>
      </c>
      <c r="E451" t="s">
        <v>667</v>
      </c>
      <c r="F451" t="s">
        <v>115</v>
      </c>
      <c r="G451" s="29">
        <f>(SUM(R451:AF451)-'רשימות עזר'!$C$8)/'רשימות עזר'!$D$8</f>
        <v>-1.0599999999999998</v>
      </c>
      <c r="H451" s="37">
        <f>(SUM(AG451+AI451+AK451+AN451+AP451+AR451+AU451+AW451+BB451+BD451+BF451+BI451+BK451+BM451+BP451+BR451+BT451+BW451+BY451+CA451+CD451+CF451+CH451)-'רשימות עזר'!$C$2)/'רשימות עזר'!$D$2</f>
        <v>-1.9650145772594747</v>
      </c>
      <c r="I451" s="38">
        <f>($CM451-'רשימות עזר'!$C$3)/('רשימות עזר'!$D$3)</f>
        <v>1.1396825396825396</v>
      </c>
      <c r="J451" s="39">
        <f>($CN451-'רשימות עזר'!$C$4)/('רשימות עזר'!$D$4)</f>
        <v>-0.92031872509960189</v>
      </c>
      <c r="K451" s="40">
        <f>($CO451-'רשימות עזר'!$C$5)/('רשימות עזר'!$D$5)</f>
        <v>-1.4659863945578233</v>
      </c>
      <c r="L451" s="41">
        <f>($CP451-'רשימות עזר'!$C$6)/('רשימות עזר'!$D$6)</f>
        <v>1.9113475177304968</v>
      </c>
      <c r="M451" s="42">
        <f>(CQ451-'רשימות עזר'!$C$7)/('רשימות עזר'!$D$7)</f>
        <v>-1.3001245330012452</v>
      </c>
      <c r="N451" s="73">
        <f t="shared" si="48"/>
        <v>-1.1800622665006224</v>
      </c>
      <c r="O451">
        <v>1</v>
      </c>
      <c r="P451">
        <v>5</v>
      </c>
      <c r="Q451" t="s">
        <v>64</v>
      </c>
      <c r="R451" s="4">
        <v>2</v>
      </c>
      <c r="S451" s="4">
        <v>1</v>
      </c>
      <c r="T451" s="4">
        <v>1</v>
      </c>
      <c r="U451" s="4">
        <v>2</v>
      </c>
      <c r="V451" s="4">
        <v>2</v>
      </c>
      <c r="W451" s="4">
        <v>2</v>
      </c>
      <c r="X451" s="4">
        <v>1</v>
      </c>
      <c r="Y451" s="4">
        <v>1</v>
      </c>
      <c r="Z451" s="4">
        <v>4</v>
      </c>
      <c r="AA451" s="4">
        <v>1</v>
      </c>
      <c r="AB451" s="4">
        <v>2</v>
      </c>
      <c r="AC451" s="4">
        <v>2</v>
      </c>
      <c r="AD451" s="4">
        <v>2</v>
      </c>
      <c r="AE451" s="4">
        <v>2</v>
      </c>
      <c r="AF451" s="4">
        <v>2</v>
      </c>
      <c r="AG451" s="6">
        <v>3</v>
      </c>
      <c r="AH451" s="12">
        <v>3</v>
      </c>
      <c r="AI451" s="6">
        <v>1</v>
      </c>
      <c r="AJ451" s="10">
        <v>1</v>
      </c>
      <c r="AK451" s="6">
        <v>2</v>
      </c>
      <c r="AL451" s="8">
        <v>1</v>
      </c>
      <c r="AM451" s="14">
        <v>4</v>
      </c>
      <c r="AN451" s="6">
        <v>1</v>
      </c>
      <c r="AO451" s="12">
        <v>3</v>
      </c>
      <c r="AP451" s="6">
        <v>1</v>
      </c>
      <c r="AQ451" s="10">
        <v>1</v>
      </c>
      <c r="AR451" s="6">
        <v>1</v>
      </c>
      <c r="AS451" s="8">
        <v>2</v>
      </c>
      <c r="AT451" s="14">
        <v>3</v>
      </c>
      <c r="AU451" s="6">
        <v>1</v>
      </c>
      <c r="AV451" s="12">
        <v>4</v>
      </c>
      <c r="AW451" s="6">
        <v>2</v>
      </c>
      <c r="AX451" s="10">
        <v>2</v>
      </c>
      <c r="AY451" s="6">
        <v>1</v>
      </c>
      <c r="AZ451" s="8">
        <v>1</v>
      </c>
      <c r="BA451" s="14">
        <v>3</v>
      </c>
      <c r="BB451" s="6">
        <v>1</v>
      </c>
      <c r="BC451" s="12">
        <v>4</v>
      </c>
      <c r="BD451" s="6">
        <v>1</v>
      </c>
      <c r="BE451" s="10">
        <v>2</v>
      </c>
      <c r="BF451" s="6">
        <v>1</v>
      </c>
      <c r="BG451" s="8">
        <v>1</v>
      </c>
      <c r="BH451" s="14">
        <v>4</v>
      </c>
      <c r="BI451" s="6">
        <v>1</v>
      </c>
      <c r="BJ451" s="12">
        <v>3</v>
      </c>
      <c r="BK451" s="6">
        <v>3</v>
      </c>
      <c r="BL451" s="10">
        <v>1</v>
      </c>
      <c r="BM451" s="6">
        <v>1</v>
      </c>
      <c r="BN451" s="8">
        <v>1</v>
      </c>
      <c r="BO451" s="14">
        <v>4</v>
      </c>
      <c r="BP451" s="6">
        <v>1</v>
      </c>
      <c r="BQ451" s="12">
        <v>3</v>
      </c>
      <c r="BR451" s="6">
        <v>2</v>
      </c>
      <c r="BS451" s="10">
        <v>1</v>
      </c>
      <c r="BT451" s="6">
        <v>2</v>
      </c>
      <c r="BU451" s="8">
        <v>1</v>
      </c>
      <c r="BV451" s="14">
        <v>3</v>
      </c>
      <c r="BW451" s="6">
        <v>1</v>
      </c>
      <c r="BX451" s="12">
        <v>3</v>
      </c>
      <c r="BY451" s="6">
        <v>2</v>
      </c>
      <c r="BZ451" s="10">
        <v>2</v>
      </c>
      <c r="CA451" s="6">
        <v>1</v>
      </c>
      <c r="CB451" s="8">
        <v>2</v>
      </c>
      <c r="CC451" s="14">
        <v>3</v>
      </c>
      <c r="CD451" s="6">
        <v>1</v>
      </c>
      <c r="CE451" s="12">
        <v>3</v>
      </c>
      <c r="CF451" s="6">
        <v>1</v>
      </c>
      <c r="CG451" s="10">
        <v>2</v>
      </c>
      <c r="CH451" s="6">
        <v>1</v>
      </c>
      <c r="CI451" s="8">
        <v>1</v>
      </c>
      <c r="CJ451" s="14">
        <v>4</v>
      </c>
      <c r="CK451" s="58">
        <f t="shared" si="49"/>
        <v>27</v>
      </c>
      <c r="CL451" s="59">
        <f t="shared" si="50"/>
        <v>32</v>
      </c>
      <c r="CM451" s="60">
        <f t="shared" si="51"/>
        <v>26</v>
      </c>
      <c r="CN451" s="61">
        <f t="shared" si="52"/>
        <v>12</v>
      </c>
      <c r="CO451" s="62">
        <f t="shared" si="53"/>
        <v>10</v>
      </c>
      <c r="CP451" s="63">
        <f t="shared" si="54"/>
        <v>28</v>
      </c>
      <c r="CQ451" s="64">
        <f t="shared" si="55"/>
        <v>109</v>
      </c>
    </row>
    <row r="452" spans="1:95" x14ac:dyDescent="0.25">
      <c r="A452" s="1">
        <v>42085.436076388891</v>
      </c>
      <c r="B452" t="s">
        <v>674</v>
      </c>
      <c r="C452" t="s">
        <v>674</v>
      </c>
      <c r="D452" t="s">
        <v>428</v>
      </c>
      <c r="E452" t="s">
        <v>675</v>
      </c>
      <c r="F452" t="s">
        <v>115</v>
      </c>
      <c r="G452" s="29">
        <f>(SUM(R452:AF452)-'רשימות עזר'!$C$8)/'רשימות עזר'!$D$8</f>
        <v>0.40666666666666679</v>
      </c>
      <c r="H452" s="37">
        <f>(SUM(AG452+AI452+AK452+AN452+AP452+AR452+AU452+AW452+BB452+BD452+BF452+BI452+BK452+BM452+BP452+BR452+BT452+BW452+BY452+CA452+CD452+CF452+CH452)-'רשימות עזר'!$C$2)/'רשימות עזר'!$D$2</f>
        <v>-6.9970845481049107E-2</v>
      </c>
      <c r="I452" s="38">
        <f>($CM452-'רשימות עזר'!$C$3)/('רשימות עזר'!$D$3)</f>
        <v>1.4571428571428571</v>
      </c>
      <c r="J452" s="39">
        <f>($CN452-'רשימות עזר'!$C$4)/('רשימות עזר'!$D$4)</f>
        <v>-0.92031872509960189</v>
      </c>
      <c r="K452" s="40">
        <f>($CO452-'רשימות עזר'!$C$5)/('רשימות עזר'!$D$5)</f>
        <v>-1.1258503401360547</v>
      </c>
      <c r="L452" s="41">
        <f>($CP452-'רשימות עזר'!$C$6)/('רשימות עזר'!$D$6)</f>
        <v>1.2021276595744683</v>
      </c>
      <c r="M452" s="42">
        <f>(CQ452-'רשימות עזר'!$C$7)/('רשימות עזר'!$D$7)</f>
        <v>0.31880448318804516</v>
      </c>
      <c r="N452" s="73">
        <f t="shared" ref="N452:N478" si="56">($M452+$G452)/2</f>
        <v>0.36273557492735597</v>
      </c>
      <c r="O452">
        <v>3</v>
      </c>
      <c r="P452">
        <v>3</v>
      </c>
      <c r="Q452" t="b">
        <v>0</v>
      </c>
      <c r="R452" s="4">
        <v>7</v>
      </c>
      <c r="S452" s="4">
        <v>3</v>
      </c>
      <c r="T452" s="4">
        <v>3</v>
      </c>
      <c r="U452" s="4">
        <v>3</v>
      </c>
      <c r="V452" s="4">
        <v>2</v>
      </c>
      <c r="W452" s="4">
        <v>4</v>
      </c>
      <c r="X452" s="4">
        <v>1</v>
      </c>
      <c r="Y452" s="4">
        <v>1</v>
      </c>
      <c r="Z452" s="4">
        <v>1</v>
      </c>
      <c r="AA452" s="4">
        <v>1</v>
      </c>
      <c r="AB452" s="4">
        <v>1</v>
      </c>
      <c r="AC452" s="4">
        <v>4</v>
      </c>
      <c r="AD452" s="4">
        <v>7</v>
      </c>
      <c r="AE452" s="4">
        <v>3</v>
      </c>
      <c r="AF452" s="4">
        <v>8</v>
      </c>
      <c r="AG452" s="6">
        <v>3</v>
      </c>
      <c r="AH452" s="12">
        <v>4</v>
      </c>
      <c r="AI452" s="6">
        <v>2</v>
      </c>
      <c r="AJ452" s="10">
        <v>2</v>
      </c>
      <c r="AK452" s="6">
        <v>3</v>
      </c>
      <c r="AL452" s="8">
        <v>2</v>
      </c>
      <c r="AM452" s="14">
        <v>4</v>
      </c>
      <c r="AN452" s="6">
        <v>2</v>
      </c>
      <c r="AO452" s="12">
        <v>3</v>
      </c>
      <c r="AP452" s="6">
        <v>2</v>
      </c>
      <c r="AQ452" s="10">
        <v>1</v>
      </c>
      <c r="AR452" s="6">
        <v>1</v>
      </c>
      <c r="AS452" s="8">
        <v>1</v>
      </c>
      <c r="AT452" s="14">
        <v>1</v>
      </c>
      <c r="AU452" s="6">
        <v>2</v>
      </c>
      <c r="AV452" s="12">
        <v>4</v>
      </c>
      <c r="AW452" s="6">
        <v>1</v>
      </c>
      <c r="AX452" s="10">
        <v>1</v>
      </c>
      <c r="AY452" s="6">
        <v>1</v>
      </c>
      <c r="AZ452" s="8">
        <v>1</v>
      </c>
      <c r="BA452" s="14">
        <v>3</v>
      </c>
      <c r="BB452" s="6">
        <v>3</v>
      </c>
      <c r="BC452" s="12">
        <v>4</v>
      </c>
      <c r="BD452" s="6">
        <v>2</v>
      </c>
      <c r="BE452" s="10">
        <v>2</v>
      </c>
      <c r="BF452" s="6">
        <v>1</v>
      </c>
      <c r="BG452" s="8">
        <v>2</v>
      </c>
      <c r="BH452" s="14">
        <v>4</v>
      </c>
      <c r="BI452" s="6">
        <v>4</v>
      </c>
      <c r="BJ452" s="12">
        <v>4</v>
      </c>
      <c r="BK452" s="6">
        <v>4</v>
      </c>
      <c r="BL452" s="10">
        <v>1</v>
      </c>
      <c r="BM452" s="6">
        <v>1</v>
      </c>
      <c r="BN452" s="8">
        <v>1</v>
      </c>
      <c r="BO452" s="14">
        <v>4</v>
      </c>
      <c r="BP452" s="6">
        <v>2</v>
      </c>
      <c r="BQ452" s="12">
        <v>3</v>
      </c>
      <c r="BR452" s="6">
        <v>2</v>
      </c>
      <c r="BS452" s="10">
        <v>1</v>
      </c>
      <c r="BT452" s="6">
        <v>2</v>
      </c>
      <c r="BU452" s="8">
        <v>1</v>
      </c>
      <c r="BV452" s="14">
        <v>3</v>
      </c>
      <c r="BW452" s="6">
        <v>1</v>
      </c>
      <c r="BX452" s="12">
        <v>2</v>
      </c>
      <c r="BY452" s="6">
        <v>2</v>
      </c>
      <c r="BZ452" s="10">
        <v>1</v>
      </c>
      <c r="CA452" s="6">
        <v>1</v>
      </c>
      <c r="CB452" s="8">
        <v>2</v>
      </c>
      <c r="CC452" s="14">
        <v>3</v>
      </c>
      <c r="CD452" s="6">
        <v>2</v>
      </c>
      <c r="CE452" s="12">
        <v>3</v>
      </c>
      <c r="CF452" s="6">
        <v>1</v>
      </c>
      <c r="CG452" s="10">
        <v>3</v>
      </c>
      <c r="CH452" s="6">
        <v>1</v>
      </c>
      <c r="CI452" s="8">
        <v>1</v>
      </c>
      <c r="CJ452" s="14">
        <v>4</v>
      </c>
      <c r="CK452" s="58">
        <f t="shared" ref="CK452:CK478" si="57">SUM(R452:AF452)</f>
        <v>49</v>
      </c>
      <c r="CL452" s="59">
        <f t="shared" ref="CL452:CL478" si="58">SUM(AG452+AI452+AK452+AN452+AP452+AR452+AU452+AW452+BB452+BD452+BF452+BI452+BK452+BM452+BP452+BR452+BT452+BW452+BY452+CA452+CD452+CF452+CH452)</f>
        <v>45</v>
      </c>
      <c r="CM452" s="60">
        <f t="shared" ref="CM452:CM478" si="59">SUM(AH452+AO452+AV452+BC452+BJ452+BQ452+BX452+CE452)</f>
        <v>27</v>
      </c>
      <c r="CN452" s="61">
        <f t="shared" ref="CN452:CN478" si="60">SUM(AJ452+AQ452+AX452+BE452+BL452+BS452+BZ452+CG452)</f>
        <v>12</v>
      </c>
      <c r="CO452" s="62">
        <f t="shared" ref="CO452:CO478" si="61">SUM(AL452+AS452+AZ452+BG452+BN452+BU452+CB452+CI452)</f>
        <v>11</v>
      </c>
      <c r="CP452" s="63">
        <f t="shared" ref="CP452:CP478" si="62">SUM(AM452+AT452+BA452+BH452+BO452+BV452+CC452+CJ452)</f>
        <v>26</v>
      </c>
      <c r="CQ452" s="64">
        <f t="shared" ref="CQ452:CQ478" si="63">SUM(AG452:CJ452)</f>
        <v>122</v>
      </c>
    </row>
    <row r="453" spans="1:95" x14ac:dyDescent="0.25">
      <c r="A453" s="1">
        <v>42094.24559027778</v>
      </c>
      <c r="B453" t="s">
        <v>682</v>
      </c>
      <c r="C453" t="s">
        <v>682</v>
      </c>
      <c r="D453" t="s">
        <v>428</v>
      </c>
      <c r="E453" t="s">
        <v>683</v>
      </c>
      <c r="F453" t="s">
        <v>115</v>
      </c>
      <c r="G453" s="29">
        <f>(SUM(R453:AF453)-'רשימות עזר'!$C$8)/'רשימות עזר'!$D$8</f>
        <v>0.6066666666666668</v>
      </c>
      <c r="H453" s="37">
        <f>(SUM(AG453+AI453+AK453+AN453+AP453+AR453+AU453+AW453+BB453+BD453+BF453+BI453+BK453+BM453+BP453+BR453+BT453+BW453+BY453+CA453+CD453+CF453+CH453)-'רשימות עזר'!$C$2)/'רשימות עזר'!$D$2</f>
        <v>0.22157434402332407</v>
      </c>
      <c r="I453" s="38">
        <f>($CM453-'רשימות עזר'!$C$3)/('רשימות עזר'!$D$3)</f>
        <v>-0.76507936507936514</v>
      </c>
      <c r="J453" s="39">
        <f>($CN453-'רשימות עזר'!$C$4)/('רשימות עזר'!$D$4)</f>
        <v>0.67330677290836638</v>
      </c>
      <c r="K453" s="40">
        <f>($CO453-'רשימות עזר'!$C$5)/('רשימות עזר'!$D$5)</f>
        <v>0.23469387755102025</v>
      </c>
      <c r="L453" s="41">
        <f>($CP453-'רשימות עזר'!$C$6)/('רשימות עזר'!$D$6)</f>
        <v>-0.21631205673758847</v>
      </c>
      <c r="M453" s="42">
        <f>(CQ453-'רשימות עזר'!$C$7)/('רשימות עזר'!$D$7)</f>
        <v>0.31880448318804516</v>
      </c>
      <c r="N453" s="73">
        <f t="shared" si="56"/>
        <v>0.46273557492735595</v>
      </c>
      <c r="O453">
        <v>2</v>
      </c>
      <c r="P453">
        <v>1</v>
      </c>
      <c r="Q453" t="s">
        <v>64</v>
      </c>
      <c r="R453" s="4">
        <v>2</v>
      </c>
      <c r="S453" s="4">
        <v>2</v>
      </c>
      <c r="T453" s="4">
        <v>2</v>
      </c>
      <c r="U453" s="4">
        <v>2</v>
      </c>
      <c r="V453" s="4">
        <v>5</v>
      </c>
      <c r="W453" s="4">
        <v>1</v>
      </c>
      <c r="X453" s="4">
        <v>2</v>
      </c>
      <c r="Y453" s="4">
        <v>2</v>
      </c>
      <c r="Z453" s="4">
        <v>4</v>
      </c>
      <c r="AA453" s="4">
        <v>5</v>
      </c>
      <c r="AB453" s="4">
        <v>3</v>
      </c>
      <c r="AC453" s="4">
        <v>7</v>
      </c>
      <c r="AD453" s="4">
        <v>4</v>
      </c>
      <c r="AE453" s="4">
        <v>5</v>
      </c>
      <c r="AF453" s="4">
        <v>6</v>
      </c>
      <c r="AG453" s="6">
        <v>3</v>
      </c>
      <c r="AH453" s="12">
        <v>3</v>
      </c>
      <c r="AI453" s="6">
        <v>2</v>
      </c>
      <c r="AJ453" s="10">
        <v>2</v>
      </c>
      <c r="AK453" s="6">
        <v>2</v>
      </c>
      <c r="AL453" s="8">
        <v>2</v>
      </c>
      <c r="AM453" s="14">
        <v>3</v>
      </c>
      <c r="AN453" s="6">
        <v>4</v>
      </c>
      <c r="AO453" s="12">
        <v>2</v>
      </c>
      <c r="AP453" s="6">
        <v>2</v>
      </c>
      <c r="AQ453" s="10">
        <v>2</v>
      </c>
      <c r="AR453" s="6">
        <v>2</v>
      </c>
      <c r="AS453" s="8">
        <v>1</v>
      </c>
      <c r="AT453" s="14">
        <v>2</v>
      </c>
      <c r="AU453" s="6">
        <v>2</v>
      </c>
      <c r="AV453" s="12">
        <v>3</v>
      </c>
      <c r="AW453" s="6">
        <v>2</v>
      </c>
      <c r="AX453" s="10">
        <v>2</v>
      </c>
      <c r="AY453" s="6">
        <v>2</v>
      </c>
      <c r="AZ453" s="8">
        <v>2</v>
      </c>
      <c r="BA453" s="14">
        <v>3</v>
      </c>
      <c r="BB453" s="6">
        <v>2</v>
      </c>
      <c r="BC453" s="12">
        <v>2</v>
      </c>
      <c r="BD453" s="6">
        <v>1</v>
      </c>
      <c r="BE453" s="10">
        <v>1</v>
      </c>
      <c r="BF453" s="6">
        <v>2</v>
      </c>
      <c r="BG453" s="8">
        <v>2</v>
      </c>
      <c r="BH453" s="14">
        <v>3</v>
      </c>
      <c r="BI453" s="6">
        <v>2</v>
      </c>
      <c r="BJ453" s="12">
        <v>2</v>
      </c>
      <c r="BK453" s="6">
        <v>2</v>
      </c>
      <c r="BL453" s="10">
        <v>2</v>
      </c>
      <c r="BM453" s="6">
        <v>2</v>
      </c>
      <c r="BN453" s="8">
        <v>2</v>
      </c>
      <c r="BO453" s="14">
        <v>3</v>
      </c>
      <c r="BP453" s="6">
        <v>1</v>
      </c>
      <c r="BQ453" s="12">
        <v>3</v>
      </c>
      <c r="BR453" s="6">
        <v>2</v>
      </c>
      <c r="BS453" s="10">
        <v>2</v>
      </c>
      <c r="BT453" s="6">
        <v>2</v>
      </c>
      <c r="BU453" s="8">
        <v>2</v>
      </c>
      <c r="BV453" s="14">
        <v>2</v>
      </c>
      <c r="BW453" s="6">
        <v>2</v>
      </c>
      <c r="BX453" s="12">
        <v>2</v>
      </c>
      <c r="BY453" s="6">
        <v>2</v>
      </c>
      <c r="BZ453" s="10">
        <v>3</v>
      </c>
      <c r="CA453" s="6">
        <v>2</v>
      </c>
      <c r="CB453" s="8">
        <v>2</v>
      </c>
      <c r="CC453" s="14">
        <v>3</v>
      </c>
      <c r="CD453" s="6">
        <v>2</v>
      </c>
      <c r="CE453" s="12">
        <v>3</v>
      </c>
      <c r="CF453" s="6">
        <v>2</v>
      </c>
      <c r="CG453" s="10">
        <v>2</v>
      </c>
      <c r="CH453" s="6">
        <v>2</v>
      </c>
      <c r="CI453" s="8">
        <v>2</v>
      </c>
      <c r="CJ453" s="14">
        <v>3</v>
      </c>
      <c r="CK453" s="58">
        <f t="shared" si="57"/>
        <v>52</v>
      </c>
      <c r="CL453" s="59">
        <f t="shared" si="58"/>
        <v>47</v>
      </c>
      <c r="CM453" s="60">
        <f t="shared" si="59"/>
        <v>20</v>
      </c>
      <c r="CN453" s="61">
        <f t="shared" si="60"/>
        <v>16</v>
      </c>
      <c r="CO453" s="62">
        <f t="shared" si="61"/>
        <v>15</v>
      </c>
      <c r="CP453" s="63">
        <f t="shared" si="62"/>
        <v>22</v>
      </c>
      <c r="CQ453" s="64">
        <f t="shared" si="63"/>
        <v>122</v>
      </c>
    </row>
    <row r="454" spans="1:95" x14ac:dyDescent="0.25">
      <c r="A454" s="1">
        <v>42094.350706018522</v>
      </c>
      <c r="B454" t="s">
        <v>686</v>
      </c>
      <c r="C454" t="s">
        <v>686</v>
      </c>
      <c r="D454" t="s">
        <v>428</v>
      </c>
      <c r="E454" t="s">
        <v>687</v>
      </c>
      <c r="F454" t="s">
        <v>115</v>
      </c>
      <c r="G454" s="29">
        <f>(SUM(R454:AF454)-'רשימות עזר'!$C$8)/'רשימות עזר'!$D$8</f>
        <v>-1.26</v>
      </c>
      <c r="H454" s="37">
        <f>(SUM(AG454+AI454+AK454+AN454+AP454+AR454+AU454+AW454+BB454+BD454+BF454+BI454+BK454+BM454+BP454+BR454+BT454+BW454+BY454+CA454+CD454+CF454+CH454)-'רשימות עזר'!$C$2)/'רשימות עזר'!$D$2</f>
        <v>-0.5072886297376088</v>
      </c>
      <c r="I454" s="38">
        <f>($CM454-'רשימות עזר'!$C$3)/('רשימות עזר'!$D$3)</f>
        <v>0.82222222222222219</v>
      </c>
      <c r="J454" s="39">
        <f>($CN454-'רשימות עזר'!$C$4)/('רשימות עזר'!$D$4)</f>
        <v>0.27490039840637431</v>
      </c>
      <c r="K454" s="40">
        <f>($CO454-'רשימות עזר'!$C$5)/('רשימות עזר'!$D$5)</f>
        <v>-0.44557823129251717</v>
      </c>
      <c r="L454" s="41">
        <f>($CP454-'רשימות עזר'!$C$6)/('רשימות עזר'!$D$6)</f>
        <v>-0.57092198581560272</v>
      </c>
      <c r="M454" s="42">
        <f>(CQ454-'רשימות עזר'!$C$7)/('רשימות עזר'!$D$7)</f>
        <v>-0.30386052303860495</v>
      </c>
      <c r="N454" s="73">
        <f t="shared" si="56"/>
        <v>-0.78193026151930245</v>
      </c>
      <c r="O454">
        <v>6</v>
      </c>
      <c r="P454">
        <v>5</v>
      </c>
      <c r="Q454" t="b">
        <v>0</v>
      </c>
      <c r="R454" s="4">
        <v>2</v>
      </c>
      <c r="S454" s="4">
        <v>1</v>
      </c>
      <c r="T454" s="4">
        <v>1</v>
      </c>
      <c r="U454" s="4">
        <v>2</v>
      </c>
      <c r="V454" s="4">
        <v>2</v>
      </c>
      <c r="W454" s="4">
        <v>1</v>
      </c>
      <c r="X454" s="4">
        <v>1</v>
      </c>
      <c r="Y454" s="4">
        <v>1</v>
      </c>
      <c r="Z454" s="4">
        <v>5</v>
      </c>
      <c r="AA454" s="4">
        <v>1</v>
      </c>
      <c r="AB454" s="4">
        <v>1</v>
      </c>
      <c r="AC454" s="4">
        <v>1</v>
      </c>
      <c r="AD454" s="4">
        <v>1</v>
      </c>
      <c r="AE454" s="4">
        <v>2</v>
      </c>
      <c r="AF454" s="4">
        <v>2</v>
      </c>
      <c r="AG454" s="6">
        <v>3</v>
      </c>
      <c r="AH454" s="12">
        <v>3</v>
      </c>
      <c r="AI454" s="6">
        <v>1</v>
      </c>
      <c r="AJ454" s="10">
        <v>2</v>
      </c>
      <c r="AK454" s="6">
        <v>1</v>
      </c>
      <c r="AL454" s="8">
        <v>2</v>
      </c>
      <c r="AM454" s="14">
        <v>3</v>
      </c>
      <c r="AN454" s="6">
        <v>1</v>
      </c>
      <c r="AO454" s="12">
        <v>2</v>
      </c>
      <c r="AP454" s="6">
        <v>2</v>
      </c>
      <c r="AQ454" s="10">
        <v>2</v>
      </c>
      <c r="AR454" s="6">
        <v>2</v>
      </c>
      <c r="AS454" s="8">
        <v>2</v>
      </c>
      <c r="AT454" s="14">
        <v>3</v>
      </c>
      <c r="AU454" s="6">
        <v>1</v>
      </c>
      <c r="AV454" s="12">
        <v>4</v>
      </c>
      <c r="AW454" s="6">
        <v>2</v>
      </c>
      <c r="AX454" s="10">
        <v>1</v>
      </c>
      <c r="AY454" s="6">
        <v>1</v>
      </c>
      <c r="AZ454" s="8">
        <v>2</v>
      </c>
      <c r="BA454" s="14">
        <v>1</v>
      </c>
      <c r="BB454" s="6">
        <v>1</v>
      </c>
      <c r="BC454" s="12">
        <v>4</v>
      </c>
      <c r="BD454" s="6">
        <v>2</v>
      </c>
      <c r="BE454" s="10">
        <v>3</v>
      </c>
      <c r="BF454" s="6">
        <v>1</v>
      </c>
      <c r="BG454" s="8">
        <v>1</v>
      </c>
      <c r="BH454" s="14">
        <v>3</v>
      </c>
      <c r="BI454" s="6">
        <v>2</v>
      </c>
      <c r="BJ454" s="12">
        <v>4</v>
      </c>
      <c r="BK454" s="6">
        <v>3</v>
      </c>
      <c r="BL454" s="10">
        <v>2</v>
      </c>
      <c r="BM454" s="6">
        <v>2</v>
      </c>
      <c r="BN454" s="8">
        <v>1</v>
      </c>
      <c r="BO454" s="14">
        <v>3</v>
      </c>
      <c r="BP454" s="6">
        <v>2</v>
      </c>
      <c r="BQ454" s="12">
        <v>3</v>
      </c>
      <c r="BR454" s="6">
        <v>2</v>
      </c>
      <c r="BS454" s="10">
        <v>2</v>
      </c>
      <c r="BT454" s="6">
        <v>2</v>
      </c>
      <c r="BU454" s="8">
        <v>2</v>
      </c>
      <c r="BV454" s="14">
        <v>2</v>
      </c>
      <c r="BW454" s="6">
        <v>3</v>
      </c>
      <c r="BX454" s="12">
        <v>2</v>
      </c>
      <c r="BY454" s="6">
        <v>2</v>
      </c>
      <c r="BZ454" s="10">
        <v>2</v>
      </c>
      <c r="CA454" s="6">
        <v>2</v>
      </c>
      <c r="CB454" s="8">
        <v>2</v>
      </c>
      <c r="CC454" s="14">
        <v>3</v>
      </c>
      <c r="CD454" s="6">
        <v>2</v>
      </c>
      <c r="CE454" s="12">
        <v>3</v>
      </c>
      <c r="CF454" s="6">
        <v>2</v>
      </c>
      <c r="CG454" s="10">
        <v>1</v>
      </c>
      <c r="CH454" s="6">
        <v>1</v>
      </c>
      <c r="CI454" s="8">
        <v>1</v>
      </c>
      <c r="CJ454" s="14">
        <v>3</v>
      </c>
      <c r="CK454" s="58">
        <f t="shared" si="57"/>
        <v>24</v>
      </c>
      <c r="CL454" s="59">
        <f t="shared" si="58"/>
        <v>42</v>
      </c>
      <c r="CM454" s="60">
        <f t="shared" si="59"/>
        <v>25</v>
      </c>
      <c r="CN454" s="61">
        <f t="shared" si="60"/>
        <v>15</v>
      </c>
      <c r="CO454" s="62">
        <f t="shared" si="61"/>
        <v>13</v>
      </c>
      <c r="CP454" s="63">
        <f t="shared" si="62"/>
        <v>21</v>
      </c>
      <c r="CQ454" s="64">
        <f t="shared" si="63"/>
        <v>117</v>
      </c>
    </row>
    <row r="455" spans="1:95" x14ac:dyDescent="0.25">
      <c r="A455" s="1">
        <v>42095.184247685182</v>
      </c>
      <c r="B455" t="s">
        <v>690</v>
      </c>
      <c r="C455" t="s">
        <v>690</v>
      </c>
      <c r="D455" t="s">
        <v>428</v>
      </c>
      <c r="E455" t="s">
        <v>691</v>
      </c>
      <c r="F455" t="s">
        <v>115</v>
      </c>
      <c r="G455" s="29">
        <f>(SUM(R455:AF455)-'רשימות עזר'!$C$8)/'רשימות עזר'!$D$8</f>
        <v>1.4733333333333334</v>
      </c>
      <c r="H455" s="37">
        <f>(SUM(AG455+AI455+AK455+AN455+AP455+AR455+AU455+AW455+BB455+BD455+BF455+BI455+BK455+BM455+BP455+BR455+BT455+BW455+BY455+CA455+CD455+CF455+CH455)-'רשימות עזר'!$C$2)/'רשימות עזר'!$D$2</f>
        <v>-6.9970845481049107E-2</v>
      </c>
      <c r="I455" s="38">
        <f>($CM455-'רשימות עזר'!$C$3)/('רשימות עזר'!$D$3)</f>
        <v>-0.1301587301587302</v>
      </c>
      <c r="J455" s="39">
        <f>($CN455-'רשימות עזר'!$C$4)/('רשימות עזר'!$D$4)</f>
        <v>-0.92031872509960189</v>
      </c>
      <c r="K455" s="40">
        <f>($CO455-'רשימות עזר'!$C$5)/('רשימות עזר'!$D$5)</f>
        <v>0.23469387755102025</v>
      </c>
      <c r="L455" s="41">
        <f>($CP455-'רשימות עזר'!$C$6)/('רשימות עזר'!$D$6)</f>
        <v>-0.21631205673758847</v>
      </c>
      <c r="M455" s="42">
        <f>(CQ455-'רשימות עזר'!$C$7)/('רשימות עזר'!$D$7)</f>
        <v>-0.30386052303860495</v>
      </c>
      <c r="N455" s="73">
        <f t="shared" si="56"/>
        <v>0.58473640514736425</v>
      </c>
      <c r="O455">
        <v>1</v>
      </c>
      <c r="P455">
        <v>7</v>
      </c>
      <c r="Q455" t="b">
        <v>0</v>
      </c>
      <c r="R455" s="4">
        <v>2</v>
      </c>
      <c r="S455" s="4">
        <v>1</v>
      </c>
      <c r="T455" s="4">
        <v>7</v>
      </c>
      <c r="U455" s="4">
        <v>3</v>
      </c>
      <c r="V455" s="4">
        <v>3</v>
      </c>
      <c r="W455" s="4">
        <v>2</v>
      </c>
      <c r="X455" s="4">
        <v>1</v>
      </c>
      <c r="Y455" s="4">
        <v>5</v>
      </c>
      <c r="Z455" s="4">
        <v>5</v>
      </c>
      <c r="AA455" s="4">
        <v>5</v>
      </c>
      <c r="AB455" s="4">
        <v>7</v>
      </c>
      <c r="AC455" s="4">
        <v>3</v>
      </c>
      <c r="AD455" s="4">
        <v>8</v>
      </c>
      <c r="AE455" s="4">
        <v>8</v>
      </c>
      <c r="AF455" s="4">
        <v>5</v>
      </c>
      <c r="AG455" s="6">
        <v>3</v>
      </c>
      <c r="AH455" s="12">
        <v>3</v>
      </c>
      <c r="AI455" s="6">
        <v>1</v>
      </c>
      <c r="AJ455" s="10">
        <v>1</v>
      </c>
      <c r="AK455" s="6">
        <v>2</v>
      </c>
      <c r="AL455" s="8">
        <v>2</v>
      </c>
      <c r="AM455" s="14">
        <v>3</v>
      </c>
      <c r="AN455" s="6">
        <v>1</v>
      </c>
      <c r="AO455" s="12">
        <v>3</v>
      </c>
      <c r="AP455" s="6">
        <v>2</v>
      </c>
      <c r="AQ455" s="10">
        <v>1</v>
      </c>
      <c r="AR455" s="6">
        <v>2</v>
      </c>
      <c r="AS455" s="8">
        <v>2</v>
      </c>
      <c r="AT455" s="14">
        <v>2</v>
      </c>
      <c r="AU455" s="6">
        <v>1</v>
      </c>
      <c r="AV455" s="12">
        <v>3</v>
      </c>
      <c r="AW455" s="6">
        <v>3</v>
      </c>
      <c r="AX455" s="10">
        <v>1</v>
      </c>
      <c r="AY455" s="6">
        <v>1</v>
      </c>
      <c r="AZ455" s="8">
        <v>1</v>
      </c>
      <c r="BA455" s="14">
        <v>2</v>
      </c>
      <c r="BB455" s="6">
        <v>2</v>
      </c>
      <c r="BC455" s="12">
        <v>3</v>
      </c>
      <c r="BD455" s="6">
        <v>1</v>
      </c>
      <c r="BE455" s="10">
        <v>2</v>
      </c>
      <c r="BF455" s="6">
        <v>2</v>
      </c>
      <c r="BG455" s="8">
        <v>2</v>
      </c>
      <c r="BH455" s="14">
        <v>4</v>
      </c>
      <c r="BI455" s="6">
        <v>2</v>
      </c>
      <c r="BJ455" s="12">
        <v>3</v>
      </c>
      <c r="BK455" s="6">
        <v>2</v>
      </c>
      <c r="BL455" s="10">
        <v>1</v>
      </c>
      <c r="BM455" s="6">
        <v>2</v>
      </c>
      <c r="BN455" s="8">
        <v>2</v>
      </c>
      <c r="BO455" s="14">
        <v>3</v>
      </c>
      <c r="BP455" s="6">
        <v>2</v>
      </c>
      <c r="BQ455" s="12">
        <v>3</v>
      </c>
      <c r="BR455" s="6">
        <v>2</v>
      </c>
      <c r="BS455" s="10">
        <v>2</v>
      </c>
      <c r="BT455" s="6">
        <v>2</v>
      </c>
      <c r="BU455" s="8">
        <v>2</v>
      </c>
      <c r="BV455" s="14">
        <v>2</v>
      </c>
      <c r="BW455" s="6">
        <v>1</v>
      </c>
      <c r="BX455" s="12">
        <v>2</v>
      </c>
      <c r="BY455" s="6">
        <v>2</v>
      </c>
      <c r="BZ455" s="10">
        <v>2</v>
      </c>
      <c r="CA455" s="6">
        <v>2</v>
      </c>
      <c r="CB455" s="8">
        <v>2</v>
      </c>
      <c r="CC455" s="14">
        <v>3</v>
      </c>
      <c r="CD455" s="6">
        <v>3</v>
      </c>
      <c r="CE455" s="12">
        <v>2</v>
      </c>
      <c r="CF455" s="6">
        <v>3</v>
      </c>
      <c r="CG455" s="10">
        <v>2</v>
      </c>
      <c r="CH455" s="6">
        <v>2</v>
      </c>
      <c r="CI455" s="8">
        <v>2</v>
      </c>
      <c r="CJ455" s="14">
        <v>3</v>
      </c>
      <c r="CK455" s="58">
        <f t="shared" si="57"/>
        <v>65</v>
      </c>
      <c r="CL455" s="59">
        <f t="shared" si="58"/>
        <v>45</v>
      </c>
      <c r="CM455" s="60">
        <f t="shared" si="59"/>
        <v>22</v>
      </c>
      <c r="CN455" s="61">
        <f t="shared" si="60"/>
        <v>12</v>
      </c>
      <c r="CO455" s="62">
        <f t="shared" si="61"/>
        <v>15</v>
      </c>
      <c r="CP455" s="63">
        <f t="shared" si="62"/>
        <v>22</v>
      </c>
      <c r="CQ455" s="64">
        <f t="shared" si="63"/>
        <v>117</v>
      </c>
    </row>
    <row r="456" spans="1:95" x14ac:dyDescent="0.25">
      <c r="A456" s="1">
        <v>42095.363506944443</v>
      </c>
      <c r="B456" t="s">
        <v>696</v>
      </c>
      <c r="C456" t="s">
        <v>696</v>
      </c>
      <c r="D456" t="s">
        <v>428</v>
      </c>
      <c r="E456" t="s">
        <v>697</v>
      </c>
      <c r="F456" t="s">
        <v>115</v>
      </c>
      <c r="G456" s="29">
        <f>(SUM(R456:AF456)-'רשימות עזר'!$C$8)/'רשימות עזר'!$D$8</f>
        <v>1.8066666666666669</v>
      </c>
      <c r="H456" s="37">
        <f>(SUM(AG456+AI456+AK456+AN456+AP456+AR456+AU456+AW456+BB456+BD456+BF456+BI456+BK456+BM456+BP456+BR456+BT456+BW456+BY456+CA456+CD456+CF456+CH456)-'רשימות עזר'!$C$2)/'רשימות עזר'!$D$2</f>
        <v>0.950437317784257</v>
      </c>
      <c r="I456" s="38">
        <f>($CM456-'רשימות עזר'!$C$3)/('רשימות עזר'!$D$3)</f>
        <v>-0.1301587301587302</v>
      </c>
      <c r="J456" s="39">
        <f>($CN456-'רשימות עזר'!$C$4)/('רשימות עזר'!$D$4)</f>
        <v>0.67330677290836638</v>
      </c>
      <c r="K456" s="40">
        <f>($CO456-'רשימות עזר'!$C$5)/('רשימות עזר'!$D$5)</f>
        <v>0.57482993197278898</v>
      </c>
      <c r="L456" s="41">
        <f>($CP456-'רשימות עזר'!$C$6)/('רשימות עזר'!$D$6)</f>
        <v>0.13829787234042573</v>
      </c>
      <c r="M456" s="42">
        <f>(CQ456-'רשימות עזר'!$C$7)/('רשימות עזר'!$D$7)</f>
        <v>1.3150684931506853</v>
      </c>
      <c r="N456" s="73">
        <f t="shared" si="56"/>
        <v>1.5608675799086762</v>
      </c>
      <c r="O456">
        <v>2</v>
      </c>
      <c r="P456">
        <v>7</v>
      </c>
      <c r="Q456" t="b">
        <v>0</v>
      </c>
      <c r="R456" s="4">
        <v>6</v>
      </c>
      <c r="S456" s="4">
        <v>2</v>
      </c>
      <c r="T456" s="4">
        <v>3</v>
      </c>
      <c r="U456" s="4">
        <v>7</v>
      </c>
      <c r="V456" s="4">
        <v>5</v>
      </c>
      <c r="W456" s="4">
        <v>4</v>
      </c>
      <c r="X456" s="4">
        <v>8</v>
      </c>
      <c r="Y456" s="4">
        <v>3</v>
      </c>
      <c r="Z456" s="4">
        <v>4</v>
      </c>
      <c r="AA456" s="4">
        <v>5</v>
      </c>
      <c r="AB456" s="4">
        <v>2</v>
      </c>
      <c r="AC456" s="4">
        <v>6</v>
      </c>
      <c r="AD456" s="4">
        <v>5</v>
      </c>
      <c r="AE456" s="4">
        <v>5</v>
      </c>
      <c r="AF456" s="4">
        <v>5</v>
      </c>
      <c r="AG456" s="6">
        <v>3</v>
      </c>
      <c r="AH456" s="12">
        <v>3</v>
      </c>
      <c r="AI456" s="6">
        <v>2</v>
      </c>
      <c r="AJ456" s="10">
        <v>2</v>
      </c>
      <c r="AK456" s="6">
        <v>2</v>
      </c>
      <c r="AL456" s="8">
        <v>2</v>
      </c>
      <c r="AM456" s="14">
        <v>3</v>
      </c>
      <c r="AN456" s="6">
        <v>1</v>
      </c>
      <c r="AO456" s="12">
        <v>2</v>
      </c>
      <c r="AP456" s="6">
        <v>1</v>
      </c>
      <c r="AQ456" s="10">
        <v>2</v>
      </c>
      <c r="AR456" s="6">
        <v>2</v>
      </c>
      <c r="AS456" s="8">
        <v>2</v>
      </c>
      <c r="AT456" s="14">
        <v>2</v>
      </c>
      <c r="AU456" s="6">
        <v>2</v>
      </c>
      <c r="AV456" s="12">
        <v>3</v>
      </c>
      <c r="AW456" s="6">
        <v>3</v>
      </c>
      <c r="AX456" s="10">
        <v>2</v>
      </c>
      <c r="AY456" s="6">
        <v>1</v>
      </c>
      <c r="AZ456" s="8">
        <v>2</v>
      </c>
      <c r="BA456" s="14">
        <v>3</v>
      </c>
      <c r="BB456" s="6">
        <v>3</v>
      </c>
      <c r="BC456" s="12">
        <v>3</v>
      </c>
      <c r="BD456" s="6">
        <v>2</v>
      </c>
      <c r="BE456" s="10">
        <v>2</v>
      </c>
      <c r="BF456" s="6">
        <v>2</v>
      </c>
      <c r="BG456" s="8">
        <v>2</v>
      </c>
      <c r="BH456" s="14">
        <v>3</v>
      </c>
      <c r="BI456" s="6">
        <v>2</v>
      </c>
      <c r="BJ456" s="12">
        <v>3</v>
      </c>
      <c r="BK456" s="6">
        <v>3</v>
      </c>
      <c r="BL456" s="10">
        <v>2</v>
      </c>
      <c r="BM456" s="6">
        <v>3</v>
      </c>
      <c r="BN456" s="8">
        <v>2</v>
      </c>
      <c r="BO456" s="14">
        <v>3</v>
      </c>
      <c r="BP456" s="6">
        <v>2</v>
      </c>
      <c r="BQ456" s="12">
        <v>3</v>
      </c>
      <c r="BR456" s="6">
        <v>3</v>
      </c>
      <c r="BS456" s="10">
        <v>2</v>
      </c>
      <c r="BT456" s="6">
        <v>2</v>
      </c>
      <c r="BU456" s="8">
        <v>2</v>
      </c>
      <c r="BV456" s="14">
        <v>3</v>
      </c>
      <c r="BW456" s="6">
        <v>2</v>
      </c>
      <c r="BX456" s="12">
        <v>3</v>
      </c>
      <c r="BY456" s="6">
        <v>2</v>
      </c>
      <c r="BZ456" s="10">
        <v>2</v>
      </c>
      <c r="CA456" s="6">
        <v>2</v>
      </c>
      <c r="CB456" s="8">
        <v>2</v>
      </c>
      <c r="CC456" s="14">
        <v>3</v>
      </c>
      <c r="CD456" s="6">
        <v>3</v>
      </c>
      <c r="CE456" s="12">
        <v>2</v>
      </c>
      <c r="CF456" s="6">
        <v>2</v>
      </c>
      <c r="CG456" s="10">
        <v>2</v>
      </c>
      <c r="CH456" s="6">
        <v>3</v>
      </c>
      <c r="CI456" s="8">
        <v>2</v>
      </c>
      <c r="CJ456" s="14">
        <v>3</v>
      </c>
      <c r="CK456" s="58">
        <f t="shared" si="57"/>
        <v>70</v>
      </c>
      <c r="CL456" s="59">
        <f t="shared" si="58"/>
        <v>52</v>
      </c>
      <c r="CM456" s="60">
        <f t="shared" si="59"/>
        <v>22</v>
      </c>
      <c r="CN456" s="61">
        <f t="shared" si="60"/>
        <v>16</v>
      </c>
      <c r="CO456" s="62">
        <f t="shared" si="61"/>
        <v>16</v>
      </c>
      <c r="CP456" s="63">
        <f t="shared" si="62"/>
        <v>23</v>
      </c>
      <c r="CQ456" s="64">
        <f t="shared" si="63"/>
        <v>130</v>
      </c>
    </row>
    <row r="457" spans="1:95" x14ac:dyDescent="0.25">
      <c r="A457" s="1">
        <v>42096.271006944444</v>
      </c>
      <c r="B457" t="s">
        <v>700</v>
      </c>
      <c r="C457" t="s">
        <v>700</v>
      </c>
      <c r="D457" t="s">
        <v>428</v>
      </c>
      <c r="E457" t="s">
        <v>701</v>
      </c>
      <c r="F457" t="s">
        <v>115</v>
      </c>
      <c r="G457" s="29">
        <f>(SUM(R457:AF457)-'רשימות עזר'!$C$8)/'רשימות עזר'!$D$8</f>
        <v>0.87333333333333341</v>
      </c>
      <c r="H457" s="37">
        <f>(SUM(AG457+AI457+AK457+AN457+AP457+AR457+AU457+AW457+BB457+BD457+BF457+BI457+BK457+BM457+BP457+BR457+BT457+BW457+BY457+CA457+CD457+CF457+CH457)-'רשימות עזר'!$C$2)/'רשימות עזר'!$D$2</f>
        <v>0.950437317784257</v>
      </c>
      <c r="I457" s="38">
        <f>($CM457-'רשימות עזר'!$C$3)/('רשימות עזר'!$D$3)</f>
        <v>0.82222222222222219</v>
      </c>
      <c r="J457" s="39">
        <f>($CN457-'רשימות עזר'!$C$4)/('רשימות עזר'!$D$4)</f>
        <v>1.0717131474103585</v>
      </c>
      <c r="K457" s="40">
        <f>($CO457-'רשימות עזר'!$C$5)/('רשימות עזר'!$D$5)</f>
        <v>0.57482993197278898</v>
      </c>
      <c r="L457" s="41">
        <f>($CP457-'רשימות עזר'!$C$6)/('רשימות עזר'!$D$6)</f>
        <v>0.49290780141843993</v>
      </c>
      <c r="M457" s="42">
        <f>(CQ457-'רשימות עזר'!$C$7)/('רשימות עזר'!$D$7)</f>
        <v>2.0622665006226653</v>
      </c>
      <c r="N457" s="73">
        <f t="shared" si="56"/>
        <v>1.4677999169779994</v>
      </c>
      <c r="O457">
        <v>1</v>
      </c>
      <c r="P457">
        <v>1</v>
      </c>
      <c r="Q457" t="b">
        <v>0</v>
      </c>
      <c r="R457" s="4">
        <v>1</v>
      </c>
      <c r="S457" s="4">
        <v>1</v>
      </c>
      <c r="T457" s="4">
        <v>3</v>
      </c>
      <c r="U457" s="4">
        <v>7</v>
      </c>
      <c r="V457" s="4">
        <v>2</v>
      </c>
      <c r="W457" s="4">
        <v>1</v>
      </c>
      <c r="X457" s="4">
        <v>8</v>
      </c>
      <c r="Y457" s="4">
        <v>2</v>
      </c>
      <c r="Z457" s="4">
        <v>5</v>
      </c>
      <c r="AA457" s="4">
        <v>3</v>
      </c>
      <c r="AB457" s="4">
        <v>2</v>
      </c>
      <c r="AC457" s="4">
        <v>3</v>
      </c>
      <c r="AD457" s="4">
        <v>5</v>
      </c>
      <c r="AE457" s="4">
        <v>8</v>
      </c>
      <c r="AF457" s="4">
        <v>5</v>
      </c>
      <c r="AG457" s="6">
        <v>3</v>
      </c>
      <c r="AH457" s="12">
        <v>3</v>
      </c>
      <c r="AI457" s="6">
        <v>2</v>
      </c>
      <c r="AJ457" s="10">
        <v>2</v>
      </c>
      <c r="AK457" s="6">
        <v>2</v>
      </c>
      <c r="AL457" s="8">
        <v>2</v>
      </c>
      <c r="AM457" s="14">
        <v>3</v>
      </c>
      <c r="AN457" s="6">
        <v>2</v>
      </c>
      <c r="AO457" s="12">
        <v>3</v>
      </c>
      <c r="AP457" s="6">
        <v>2</v>
      </c>
      <c r="AQ457" s="10">
        <v>2</v>
      </c>
      <c r="AR457" s="6">
        <v>2</v>
      </c>
      <c r="AS457" s="8">
        <v>2</v>
      </c>
      <c r="AT457" s="14">
        <v>3</v>
      </c>
      <c r="AU457" s="6">
        <v>2</v>
      </c>
      <c r="AV457" s="12">
        <v>3</v>
      </c>
      <c r="AW457" s="6">
        <v>2</v>
      </c>
      <c r="AX457" s="10">
        <v>2</v>
      </c>
      <c r="AY457" s="6">
        <v>2</v>
      </c>
      <c r="AZ457" s="8">
        <v>2</v>
      </c>
      <c r="BA457" s="14">
        <v>3</v>
      </c>
      <c r="BB457" s="6">
        <v>3</v>
      </c>
      <c r="BC457" s="12">
        <v>3</v>
      </c>
      <c r="BD457" s="6">
        <v>2</v>
      </c>
      <c r="BE457" s="10">
        <v>3</v>
      </c>
      <c r="BF457" s="6">
        <v>3</v>
      </c>
      <c r="BG457" s="8">
        <v>2</v>
      </c>
      <c r="BH457" s="14">
        <v>3</v>
      </c>
      <c r="BI457" s="6">
        <v>3</v>
      </c>
      <c r="BJ457" s="12">
        <v>4</v>
      </c>
      <c r="BK457" s="6">
        <v>3</v>
      </c>
      <c r="BL457" s="10">
        <v>2</v>
      </c>
      <c r="BM457" s="6">
        <v>2</v>
      </c>
      <c r="BN457" s="8">
        <v>2</v>
      </c>
      <c r="BO457" s="14">
        <v>3</v>
      </c>
      <c r="BP457" s="6">
        <v>2</v>
      </c>
      <c r="BQ457" s="12">
        <v>3</v>
      </c>
      <c r="BR457" s="6">
        <v>2</v>
      </c>
      <c r="BS457" s="10">
        <v>2</v>
      </c>
      <c r="BT457" s="6">
        <v>2</v>
      </c>
      <c r="BU457" s="8">
        <v>2</v>
      </c>
      <c r="BV457" s="14">
        <v>3</v>
      </c>
      <c r="BW457" s="6">
        <v>3</v>
      </c>
      <c r="BX457" s="12">
        <v>3</v>
      </c>
      <c r="BY457" s="6">
        <v>2</v>
      </c>
      <c r="BZ457" s="10">
        <v>2</v>
      </c>
      <c r="CA457" s="6">
        <v>2</v>
      </c>
      <c r="CB457" s="8">
        <v>2</v>
      </c>
      <c r="CC457" s="14">
        <v>3</v>
      </c>
      <c r="CD457" s="6">
        <v>2</v>
      </c>
      <c r="CE457" s="12">
        <v>3</v>
      </c>
      <c r="CF457" s="6">
        <v>2</v>
      </c>
      <c r="CG457" s="10">
        <v>2</v>
      </c>
      <c r="CH457" s="6">
        <v>2</v>
      </c>
      <c r="CI457" s="8">
        <v>2</v>
      </c>
      <c r="CJ457" s="14">
        <v>3</v>
      </c>
      <c r="CK457" s="58">
        <f t="shared" si="57"/>
        <v>56</v>
      </c>
      <c r="CL457" s="59">
        <f t="shared" si="58"/>
        <v>52</v>
      </c>
      <c r="CM457" s="60">
        <f t="shared" si="59"/>
        <v>25</v>
      </c>
      <c r="CN457" s="61">
        <f t="shared" si="60"/>
        <v>17</v>
      </c>
      <c r="CO457" s="62">
        <f t="shared" si="61"/>
        <v>16</v>
      </c>
      <c r="CP457" s="63">
        <f t="shared" si="62"/>
        <v>24</v>
      </c>
      <c r="CQ457" s="64">
        <f t="shared" si="63"/>
        <v>136</v>
      </c>
    </row>
    <row r="458" spans="1:95" x14ac:dyDescent="0.25">
      <c r="A458" s="1">
        <v>42096.399942129632</v>
      </c>
      <c r="B458" t="s">
        <v>706</v>
      </c>
      <c r="C458" t="s">
        <v>706</v>
      </c>
      <c r="D458" t="s">
        <v>428</v>
      </c>
      <c r="E458" t="s">
        <v>707</v>
      </c>
      <c r="F458" t="s">
        <v>115</v>
      </c>
      <c r="G458" s="29">
        <f>(SUM(R458:AF458)-'רשימות עזר'!$C$8)/'רשימות עזר'!$D$8</f>
        <v>-0.39333333333333326</v>
      </c>
      <c r="H458" s="37">
        <f>(SUM(AG458+AI458+AK458+AN458+AP458+AR458+AU458+AW458+BB458+BD458+BF458+BI458+BK458+BM458+BP458+BR458+BT458+BW458+BY458+CA458+CD458+CF458+CH458)-'רשימות עזר'!$C$2)/'רשימות עזר'!$D$2</f>
        <v>-1.2361516034985418</v>
      </c>
      <c r="I458" s="38">
        <f>($CM458-'רשימות עזר'!$C$3)/('רשימות עזר'!$D$3)</f>
        <v>1.7746031746031745</v>
      </c>
      <c r="J458" s="39">
        <f>($CN458-'רשימות עזר'!$C$4)/('רשימות עזר'!$D$4)</f>
        <v>-0.92031872509960189</v>
      </c>
      <c r="K458" s="40">
        <f>($CO458-'רשימות עזר'!$C$5)/('רשימות עזר'!$D$5)</f>
        <v>-2.1462585034013606</v>
      </c>
      <c r="L458" s="41">
        <f>($CP458-'רשימות עזר'!$C$6)/('רשימות עזר'!$D$6)</f>
        <v>1.2021276595744683</v>
      </c>
      <c r="M458" s="42">
        <f>(CQ458-'רשימות עזר'!$C$7)/('רשימות עזר'!$D$7)</f>
        <v>-0.92652552926525511</v>
      </c>
      <c r="N458" s="73">
        <f t="shared" si="56"/>
        <v>-0.65992943129929416</v>
      </c>
      <c r="O458">
        <v>1</v>
      </c>
      <c r="P458">
        <v>5</v>
      </c>
      <c r="Q458" t="s">
        <v>64</v>
      </c>
      <c r="R458" s="4">
        <v>5</v>
      </c>
      <c r="S458" s="4">
        <v>1</v>
      </c>
      <c r="T458" s="4">
        <v>3</v>
      </c>
      <c r="U458" s="4">
        <v>2</v>
      </c>
      <c r="V458" s="4">
        <v>1</v>
      </c>
      <c r="W458" s="4">
        <v>2</v>
      </c>
      <c r="X458" s="4">
        <v>3</v>
      </c>
      <c r="Y458" s="4">
        <v>1</v>
      </c>
      <c r="Z458" s="4">
        <v>2</v>
      </c>
      <c r="AA458" s="4">
        <v>1</v>
      </c>
      <c r="AB458" s="4">
        <v>1</v>
      </c>
      <c r="AC458" s="4">
        <v>4</v>
      </c>
      <c r="AD458" s="4">
        <v>1</v>
      </c>
      <c r="AE458" s="4">
        <v>2</v>
      </c>
      <c r="AF458" s="4">
        <v>8</v>
      </c>
      <c r="AG458" s="6">
        <v>4</v>
      </c>
      <c r="AH458" s="12">
        <v>4</v>
      </c>
      <c r="AI458" s="6">
        <v>1</v>
      </c>
      <c r="AJ458" s="10">
        <v>2</v>
      </c>
      <c r="AK458" s="6">
        <v>3</v>
      </c>
      <c r="AL458" s="8">
        <v>1</v>
      </c>
      <c r="AM458" s="14">
        <v>3</v>
      </c>
      <c r="AN458" s="6">
        <v>1</v>
      </c>
      <c r="AO458" s="12">
        <v>3</v>
      </c>
      <c r="AP458" s="6">
        <v>2</v>
      </c>
      <c r="AQ458" s="10">
        <v>2</v>
      </c>
      <c r="AR458" s="6">
        <v>1</v>
      </c>
      <c r="AS458" s="8">
        <v>1</v>
      </c>
      <c r="AT458" s="14">
        <v>1</v>
      </c>
      <c r="AU458" s="6">
        <v>1</v>
      </c>
      <c r="AV458" s="12">
        <v>4</v>
      </c>
      <c r="AW458" s="6">
        <v>2</v>
      </c>
      <c r="AX458" s="10">
        <v>1</v>
      </c>
      <c r="AY458" s="6">
        <v>1</v>
      </c>
      <c r="AZ458" s="8">
        <v>1</v>
      </c>
      <c r="BA458" s="14">
        <v>3</v>
      </c>
      <c r="BB458" s="6">
        <v>2</v>
      </c>
      <c r="BC458" s="12">
        <v>4</v>
      </c>
      <c r="BD458" s="6">
        <v>1</v>
      </c>
      <c r="BE458" s="10">
        <v>2</v>
      </c>
      <c r="BF458" s="6">
        <v>1</v>
      </c>
      <c r="BG458" s="8">
        <v>1</v>
      </c>
      <c r="BH458" s="14">
        <v>4</v>
      </c>
      <c r="BI458" s="6">
        <v>2</v>
      </c>
      <c r="BJ458" s="12">
        <v>4</v>
      </c>
      <c r="BK458" s="6">
        <v>3</v>
      </c>
      <c r="BL458" s="10">
        <v>1</v>
      </c>
      <c r="BM458" s="6">
        <v>1</v>
      </c>
      <c r="BN458" s="8">
        <v>1</v>
      </c>
      <c r="BO458" s="14">
        <v>4</v>
      </c>
      <c r="BP458" s="6">
        <v>1</v>
      </c>
      <c r="BQ458" s="12">
        <v>3</v>
      </c>
      <c r="BR458" s="6">
        <v>2</v>
      </c>
      <c r="BS458" s="10">
        <v>1</v>
      </c>
      <c r="BT458" s="6">
        <v>1</v>
      </c>
      <c r="BU458" s="8">
        <v>1</v>
      </c>
      <c r="BV458" s="14">
        <v>3</v>
      </c>
      <c r="BW458" s="6">
        <v>1</v>
      </c>
      <c r="BX458" s="12">
        <v>3</v>
      </c>
      <c r="BY458" s="6">
        <v>3</v>
      </c>
      <c r="BZ458" s="10">
        <v>1</v>
      </c>
      <c r="CA458" s="6">
        <v>1</v>
      </c>
      <c r="CB458" s="8">
        <v>1</v>
      </c>
      <c r="CC458" s="14">
        <v>4</v>
      </c>
      <c r="CD458" s="6">
        <v>1</v>
      </c>
      <c r="CE458" s="12">
        <v>3</v>
      </c>
      <c r="CF458" s="6">
        <v>1</v>
      </c>
      <c r="CG458" s="10">
        <v>2</v>
      </c>
      <c r="CH458" s="6">
        <v>1</v>
      </c>
      <c r="CI458" s="8">
        <v>1</v>
      </c>
      <c r="CJ458" s="14">
        <v>4</v>
      </c>
      <c r="CK458" s="58">
        <f t="shared" si="57"/>
        <v>37</v>
      </c>
      <c r="CL458" s="59">
        <f t="shared" si="58"/>
        <v>37</v>
      </c>
      <c r="CM458" s="60">
        <f t="shared" si="59"/>
        <v>28</v>
      </c>
      <c r="CN458" s="61">
        <f t="shared" si="60"/>
        <v>12</v>
      </c>
      <c r="CO458" s="62">
        <f t="shared" si="61"/>
        <v>8</v>
      </c>
      <c r="CP458" s="63">
        <f t="shared" si="62"/>
        <v>26</v>
      </c>
      <c r="CQ458" s="64">
        <f t="shared" si="63"/>
        <v>112</v>
      </c>
    </row>
    <row r="459" spans="1:95" x14ac:dyDescent="0.25">
      <c r="A459" s="1">
        <v>42106.182314814818</v>
      </c>
      <c r="B459" t="s">
        <v>724</v>
      </c>
      <c r="C459" t="s">
        <v>724</v>
      </c>
      <c r="D459" t="s">
        <v>428</v>
      </c>
      <c r="E459" t="s">
        <v>725</v>
      </c>
      <c r="F459" t="s">
        <v>115</v>
      </c>
      <c r="G459" s="29">
        <f>(SUM(R459:AF459)-'רשימות עזר'!$C$8)/'רשימות עזר'!$D$8</f>
        <v>-0.72666666666666657</v>
      </c>
      <c r="H459" s="37">
        <f>(SUM(AG459+AI459+AK459+AN459+AP459+AR459+AU459+AW459+BB459+BD459+BF459+BI459+BK459+BM459+BP459+BR459+BT459+BW459+BY459+CA459+CD459+CF459+CH459)-'רשימות עזר'!$C$2)/'רשימות עזר'!$D$2</f>
        <v>-1.0903790087463552</v>
      </c>
      <c r="I459" s="38">
        <f>($CM459-'רשימות עזר'!$C$3)/('רשימות עזר'!$D$3)</f>
        <v>1.4571428571428571</v>
      </c>
      <c r="J459" s="39">
        <f>($CN459-'רשימות עזר'!$C$4)/('רשימות עזר'!$D$4)</f>
        <v>-2.115537848605578</v>
      </c>
      <c r="K459" s="40">
        <f>($CO459-'רשימות עזר'!$C$5)/('רשימות עזר'!$D$5)</f>
        <v>-2.1462585034013606</v>
      </c>
      <c r="L459" s="41">
        <f>($CP459-'רשימות עזר'!$C$6)/('רשימות עזר'!$D$6)</f>
        <v>2.2659574468085109</v>
      </c>
      <c r="M459" s="42">
        <f>(CQ459-'רשימות עזר'!$C$7)/('רשימות עזר'!$D$7)</f>
        <v>-0.92652552926525511</v>
      </c>
      <c r="N459" s="73">
        <f t="shared" si="56"/>
        <v>-0.82659609796596079</v>
      </c>
      <c r="O459">
        <v>1</v>
      </c>
      <c r="P459">
        <v>3</v>
      </c>
      <c r="Q459" t="b">
        <v>0</v>
      </c>
      <c r="R459" s="4">
        <v>7</v>
      </c>
      <c r="S459" s="4">
        <v>1</v>
      </c>
      <c r="T459" s="4">
        <v>1</v>
      </c>
      <c r="U459" s="4">
        <v>2</v>
      </c>
      <c r="V459" s="4">
        <v>2</v>
      </c>
      <c r="W459" s="4">
        <v>1</v>
      </c>
      <c r="X459" s="4">
        <v>1</v>
      </c>
      <c r="Y459" s="4">
        <v>6</v>
      </c>
      <c r="Z459" s="4">
        <v>1</v>
      </c>
      <c r="AA459" s="4">
        <v>3</v>
      </c>
      <c r="AB459" s="4">
        <v>1</v>
      </c>
      <c r="AC459" s="4">
        <v>2</v>
      </c>
      <c r="AD459" s="4">
        <v>1</v>
      </c>
      <c r="AE459" s="4">
        <v>1</v>
      </c>
      <c r="AF459" s="4">
        <v>2</v>
      </c>
      <c r="AG459" s="6">
        <v>4</v>
      </c>
      <c r="AH459" s="12">
        <v>3</v>
      </c>
      <c r="AI459" s="6">
        <v>1</v>
      </c>
      <c r="AJ459" s="10">
        <v>1</v>
      </c>
      <c r="AK459" s="6">
        <v>3</v>
      </c>
      <c r="AL459" s="8">
        <v>1</v>
      </c>
      <c r="AM459" s="14">
        <v>4</v>
      </c>
      <c r="AN459" s="6">
        <v>1</v>
      </c>
      <c r="AO459" s="12">
        <v>2</v>
      </c>
      <c r="AP459" s="6">
        <v>1</v>
      </c>
      <c r="AQ459" s="10">
        <v>1</v>
      </c>
      <c r="AR459" s="6">
        <v>1</v>
      </c>
      <c r="AS459" s="8">
        <v>1</v>
      </c>
      <c r="AT459" s="14">
        <v>3</v>
      </c>
      <c r="AU459" s="6">
        <v>1</v>
      </c>
      <c r="AV459" s="12">
        <v>4</v>
      </c>
      <c r="AW459" s="6">
        <v>2</v>
      </c>
      <c r="AX459" s="10">
        <v>1</v>
      </c>
      <c r="AY459" s="6">
        <v>1</v>
      </c>
      <c r="AZ459" s="8">
        <v>1</v>
      </c>
      <c r="BA459" s="14">
        <v>4</v>
      </c>
      <c r="BB459" s="6">
        <v>1</v>
      </c>
      <c r="BC459" s="12">
        <v>4</v>
      </c>
      <c r="BD459" s="6">
        <v>1</v>
      </c>
      <c r="BE459" s="10">
        <v>1</v>
      </c>
      <c r="BF459" s="6">
        <v>1</v>
      </c>
      <c r="BG459" s="8">
        <v>1</v>
      </c>
      <c r="BH459" s="14">
        <v>4</v>
      </c>
      <c r="BI459" s="6">
        <v>3</v>
      </c>
      <c r="BJ459" s="12">
        <v>4</v>
      </c>
      <c r="BK459" s="6">
        <v>3</v>
      </c>
      <c r="BL459" s="10">
        <v>1</v>
      </c>
      <c r="BM459" s="6">
        <v>1</v>
      </c>
      <c r="BN459" s="8">
        <v>1</v>
      </c>
      <c r="BO459" s="14">
        <v>4</v>
      </c>
      <c r="BP459" s="6">
        <v>2</v>
      </c>
      <c r="BQ459" s="12">
        <v>4</v>
      </c>
      <c r="BR459" s="6">
        <v>1</v>
      </c>
      <c r="BS459" s="10">
        <v>1</v>
      </c>
      <c r="BT459" s="6">
        <v>2</v>
      </c>
      <c r="BU459" s="8">
        <v>1</v>
      </c>
      <c r="BV459" s="14">
        <v>4</v>
      </c>
      <c r="BW459" s="6">
        <v>2</v>
      </c>
      <c r="BX459" s="12">
        <v>2</v>
      </c>
      <c r="BY459" s="6">
        <v>2</v>
      </c>
      <c r="BZ459" s="10">
        <v>1</v>
      </c>
      <c r="CA459" s="6">
        <v>1</v>
      </c>
      <c r="CB459" s="8">
        <v>1</v>
      </c>
      <c r="CC459" s="14">
        <v>2</v>
      </c>
      <c r="CD459" s="6">
        <v>2</v>
      </c>
      <c r="CE459" s="12">
        <v>4</v>
      </c>
      <c r="CF459" s="6">
        <v>1</v>
      </c>
      <c r="CG459" s="10">
        <v>2</v>
      </c>
      <c r="CH459" s="6">
        <v>1</v>
      </c>
      <c r="CI459" s="8">
        <v>1</v>
      </c>
      <c r="CJ459" s="14">
        <v>4</v>
      </c>
      <c r="CK459" s="58">
        <f t="shared" si="57"/>
        <v>32</v>
      </c>
      <c r="CL459" s="59">
        <f t="shared" si="58"/>
        <v>38</v>
      </c>
      <c r="CM459" s="60">
        <f t="shared" si="59"/>
        <v>27</v>
      </c>
      <c r="CN459" s="61">
        <f t="shared" si="60"/>
        <v>9</v>
      </c>
      <c r="CO459" s="62">
        <f t="shared" si="61"/>
        <v>8</v>
      </c>
      <c r="CP459" s="63">
        <f t="shared" si="62"/>
        <v>29</v>
      </c>
      <c r="CQ459" s="64">
        <f t="shared" si="63"/>
        <v>112</v>
      </c>
    </row>
    <row r="460" spans="1:95" x14ac:dyDescent="0.25">
      <c r="A460" s="1">
        <v>42106.338761574072</v>
      </c>
      <c r="B460" t="s">
        <v>731</v>
      </c>
      <c r="C460" t="s">
        <v>731</v>
      </c>
      <c r="D460" t="s">
        <v>428</v>
      </c>
      <c r="E460" t="s">
        <v>732</v>
      </c>
      <c r="F460" t="s">
        <v>115</v>
      </c>
      <c r="G460" s="29">
        <f>(SUM(R460:AF460)-'רשימות עזר'!$C$8)/'רשימות עזר'!$D$8</f>
        <v>-1.26</v>
      </c>
      <c r="H460" s="37">
        <f>(SUM(AG460+AI460+AK460+AN460+AP460+AR460+AU460+AW460+BB460+BD460+BF460+BI460+BK460+BM460+BP460+BR460+BT460+BW460+BY460+CA460+CD460+CF460+CH460)-'רשימות עזר'!$C$2)/'רשימות עזר'!$D$2</f>
        <v>0.36734693877551067</v>
      </c>
      <c r="I460" s="38">
        <f>($CM460-'רשימות עזר'!$C$3)/('רשימות עזר'!$D$3)</f>
        <v>1.4571428571428571</v>
      </c>
      <c r="J460" s="39">
        <f>($CN460-'רשימות עזר'!$C$4)/('רשימות עזר'!$D$4)</f>
        <v>-0.12350597609561774</v>
      </c>
      <c r="K460" s="40">
        <f>($CO460-'רשימות עזר'!$C$5)/('רשימות עזר'!$D$5)</f>
        <v>-0.10544217687074847</v>
      </c>
      <c r="L460" s="41">
        <f>($CP460-'רשימות עזר'!$C$6)/('רשימות עזר'!$D$6)</f>
        <v>1.2021276595744683</v>
      </c>
      <c r="M460" s="42">
        <f>(CQ460-'רשימות עזר'!$C$7)/('רשימות עזר'!$D$7)</f>
        <v>1.3150684931506853</v>
      </c>
      <c r="N460" s="73">
        <f t="shared" si="56"/>
        <v>2.7534246575342647E-2</v>
      </c>
      <c r="O460">
        <v>1</v>
      </c>
      <c r="P460">
        <v>5</v>
      </c>
      <c r="Q460" t="s">
        <v>64</v>
      </c>
      <c r="R460" s="4">
        <v>1</v>
      </c>
      <c r="S460" s="4">
        <v>1</v>
      </c>
      <c r="T460" s="4">
        <v>1</v>
      </c>
      <c r="U460" s="4">
        <v>1</v>
      </c>
      <c r="V460" s="4">
        <v>2</v>
      </c>
      <c r="W460" s="4">
        <v>2</v>
      </c>
      <c r="X460" s="4">
        <v>1</v>
      </c>
      <c r="Y460" s="4">
        <v>1</v>
      </c>
      <c r="Z460" s="4">
        <v>5</v>
      </c>
      <c r="AA460" s="4">
        <v>1</v>
      </c>
      <c r="AB460" s="4">
        <v>1</v>
      </c>
      <c r="AC460" s="4">
        <v>2</v>
      </c>
      <c r="AD460" s="4">
        <v>2</v>
      </c>
      <c r="AE460" s="4">
        <v>2</v>
      </c>
      <c r="AF460" s="4">
        <v>1</v>
      </c>
      <c r="AG460" s="6">
        <v>4</v>
      </c>
      <c r="AH460" s="12">
        <v>3</v>
      </c>
      <c r="AI460" s="6">
        <v>2</v>
      </c>
      <c r="AJ460" s="10">
        <v>2</v>
      </c>
      <c r="AK460" s="6">
        <v>2</v>
      </c>
      <c r="AL460" s="8">
        <v>2</v>
      </c>
      <c r="AM460" s="14">
        <v>4</v>
      </c>
      <c r="AN460" s="6">
        <v>1</v>
      </c>
      <c r="AO460" s="12">
        <v>3</v>
      </c>
      <c r="AP460" s="6">
        <v>2</v>
      </c>
      <c r="AQ460" s="10">
        <v>1</v>
      </c>
      <c r="AR460" s="6">
        <v>2</v>
      </c>
      <c r="AS460" s="8">
        <v>1</v>
      </c>
      <c r="AT460" s="14">
        <v>2</v>
      </c>
      <c r="AU460" s="6">
        <v>1</v>
      </c>
      <c r="AV460" s="12">
        <v>4</v>
      </c>
      <c r="AW460" s="6">
        <v>2</v>
      </c>
      <c r="AX460" s="10">
        <v>2</v>
      </c>
      <c r="AY460" s="6">
        <v>1</v>
      </c>
      <c r="AZ460" s="8">
        <v>1</v>
      </c>
      <c r="BA460" s="14">
        <v>3</v>
      </c>
      <c r="BB460" s="6">
        <v>2</v>
      </c>
      <c r="BC460" s="12">
        <v>4</v>
      </c>
      <c r="BD460" s="6">
        <v>1</v>
      </c>
      <c r="BE460" s="10">
        <v>2</v>
      </c>
      <c r="BF460" s="6">
        <v>2</v>
      </c>
      <c r="BG460" s="8">
        <v>2</v>
      </c>
      <c r="BH460" s="14">
        <v>3</v>
      </c>
      <c r="BI460" s="6">
        <v>2</v>
      </c>
      <c r="BJ460" s="12">
        <v>4</v>
      </c>
      <c r="BK460" s="6">
        <v>3</v>
      </c>
      <c r="BL460" s="10">
        <v>1</v>
      </c>
      <c r="BM460" s="6">
        <v>2</v>
      </c>
      <c r="BN460" s="8">
        <v>2</v>
      </c>
      <c r="BO460" s="14">
        <v>4</v>
      </c>
      <c r="BP460" s="6">
        <v>3</v>
      </c>
      <c r="BQ460" s="12">
        <v>4</v>
      </c>
      <c r="BR460" s="6">
        <v>2</v>
      </c>
      <c r="BS460" s="10">
        <v>2</v>
      </c>
      <c r="BT460" s="6">
        <v>2</v>
      </c>
      <c r="BU460" s="8">
        <v>2</v>
      </c>
      <c r="BV460" s="14">
        <v>2</v>
      </c>
      <c r="BW460" s="6">
        <v>3</v>
      </c>
      <c r="BX460" s="12">
        <v>2</v>
      </c>
      <c r="BY460" s="6">
        <v>2</v>
      </c>
      <c r="BZ460" s="10">
        <v>2</v>
      </c>
      <c r="CA460" s="6">
        <v>2</v>
      </c>
      <c r="CB460" s="8">
        <v>2</v>
      </c>
      <c r="CC460" s="14">
        <v>4</v>
      </c>
      <c r="CD460" s="6">
        <v>2</v>
      </c>
      <c r="CE460" s="12">
        <v>3</v>
      </c>
      <c r="CF460" s="6">
        <v>2</v>
      </c>
      <c r="CG460" s="10">
        <v>2</v>
      </c>
      <c r="CH460" s="6">
        <v>2</v>
      </c>
      <c r="CI460" s="8">
        <v>2</v>
      </c>
      <c r="CJ460" s="14">
        <v>4</v>
      </c>
      <c r="CK460" s="58">
        <f t="shared" si="57"/>
        <v>24</v>
      </c>
      <c r="CL460" s="59">
        <f t="shared" si="58"/>
        <v>48</v>
      </c>
      <c r="CM460" s="60">
        <f t="shared" si="59"/>
        <v>27</v>
      </c>
      <c r="CN460" s="61">
        <f t="shared" si="60"/>
        <v>14</v>
      </c>
      <c r="CO460" s="62">
        <f t="shared" si="61"/>
        <v>14</v>
      </c>
      <c r="CP460" s="63">
        <f t="shared" si="62"/>
        <v>26</v>
      </c>
      <c r="CQ460" s="64">
        <f t="shared" si="63"/>
        <v>130</v>
      </c>
    </row>
    <row r="461" spans="1:95" x14ac:dyDescent="0.25">
      <c r="A461" s="1">
        <v>42107.196550925924</v>
      </c>
      <c r="B461" t="s">
        <v>737</v>
      </c>
      <c r="C461" t="s">
        <v>737</v>
      </c>
      <c r="D461" t="s">
        <v>428</v>
      </c>
      <c r="E461" t="s">
        <v>738</v>
      </c>
      <c r="F461" t="s">
        <v>115</v>
      </c>
      <c r="G461" s="29">
        <f>(SUM(R461:AF461)-'רשימות עזר'!$C$8)/'רשימות עזר'!$D$8</f>
        <v>0.54000000000000015</v>
      </c>
      <c r="H461" s="37">
        <f>(SUM(AG461+AI461+AK461+AN461+AP461+AR461+AU461+AW461+BB461+BD461+BF461+BI461+BK461+BM461+BP461+BR461+BT461+BW461+BY461+CA461+CD461+CF461+CH461)-'רשימות עזר'!$C$2)/'רשימות עזר'!$D$2</f>
        <v>-2.2565597667638477</v>
      </c>
      <c r="I461" s="38">
        <f>($CM461-'רשימות עזר'!$C$3)/('רשימות עזר'!$D$3)</f>
        <v>1.4571428571428571</v>
      </c>
      <c r="J461" s="39">
        <f>($CN461-'רשימות עזר'!$C$4)/('רשימות עזר'!$D$4)</f>
        <v>-1.318725099601594</v>
      </c>
      <c r="K461" s="40">
        <f>($CO461-'רשימות עזר'!$C$5)/('רשימות עזר'!$D$5)</f>
        <v>-0.78571428571428592</v>
      </c>
      <c r="L461" s="41">
        <f>($CP461-'רשימות עזר'!$C$6)/('רשימות עזר'!$D$6)</f>
        <v>0.84751773049645418</v>
      </c>
      <c r="M461" s="42">
        <f>(CQ461-'רשימות עזר'!$C$7)/('רשימות עזר'!$D$7)</f>
        <v>-1.6737235367372352</v>
      </c>
      <c r="N461" s="73">
        <f t="shared" si="56"/>
        <v>-0.56686176836861746</v>
      </c>
      <c r="O461">
        <v>1</v>
      </c>
      <c r="P461">
        <v>8</v>
      </c>
      <c r="Q461" t="b">
        <v>0</v>
      </c>
      <c r="R461" s="4">
        <v>7</v>
      </c>
      <c r="S461" s="4">
        <v>3</v>
      </c>
      <c r="T461" s="4">
        <v>1</v>
      </c>
      <c r="U461" s="4">
        <v>5</v>
      </c>
      <c r="V461" s="4">
        <v>2</v>
      </c>
      <c r="W461" s="4">
        <v>1</v>
      </c>
      <c r="X461" s="4">
        <v>8</v>
      </c>
      <c r="Y461" s="4">
        <v>7</v>
      </c>
      <c r="Z461" s="4">
        <v>1</v>
      </c>
      <c r="AA461" s="4">
        <v>5</v>
      </c>
      <c r="AB461" s="4">
        <v>1</v>
      </c>
      <c r="AC461" s="4">
        <v>4</v>
      </c>
      <c r="AD461" s="4">
        <v>2</v>
      </c>
      <c r="AE461" s="4">
        <v>3</v>
      </c>
      <c r="AF461" s="4">
        <v>1</v>
      </c>
      <c r="AG461" s="6">
        <v>3</v>
      </c>
      <c r="AH461" s="12">
        <v>4</v>
      </c>
      <c r="AI461" s="6">
        <v>1</v>
      </c>
      <c r="AJ461" s="10">
        <v>1</v>
      </c>
      <c r="AK461" s="6">
        <v>2</v>
      </c>
      <c r="AL461" s="8">
        <v>1</v>
      </c>
      <c r="AM461" s="14">
        <v>3</v>
      </c>
      <c r="AN461" s="6">
        <v>1</v>
      </c>
      <c r="AO461" s="12">
        <v>3</v>
      </c>
      <c r="AP461" s="6">
        <v>1</v>
      </c>
      <c r="AQ461" s="10">
        <v>2</v>
      </c>
      <c r="AR461" s="6">
        <v>1</v>
      </c>
      <c r="AS461" s="8">
        <v>1</v>
      </c>
      <c r="AT461" s="14">
        <v>1</v>
      </c>
      <c r="AU461" s="6">
        <v>1</v>
      </c>
      <c r="AV461" s="12">
        <v>4</v>
      </c>
      <c r="AW461" s="6">
        <v>2</v>
      </c>
      <c r="AX461" s="10">
        <v>2</v>
      </c>
      <c r="AY461" s="6">
        <v>1</v>
      </c>
      <c r="AZ461" s="8">
        <v>2</v>
      </c>
      <c r="BA461" s="14">
        <v>3</v>
      </c>
      <c r="BB461" s="6">
        <v>1</v>
      </c>
      <c r="BC461" s="12">
        <v>3</v>
      </c>
      <c r="BD461" s="6">
        <v>1</v>
      </c>
      <c r="BE461" s="10">
        <v>1</v>
      </c>
      <c r="BF461" s="6">
        <v>1</v>
      </c>
      <c r="BG461" s="8">
        <v>2</v>
      </c>
      <c r="BH461" s="14">
        <v>4</v>
      </c>
      <c r="BI461" s="6">
        <v>1</v>
      </c>
      <c r="BJ461" s="12">
        <v>4</v>
      </c>
      <c r="BK461" s="6">
        <v>2</v>
      </c>
      <c r="BL461" s="10">
        <v>1</v>
      </c>
      <c r="BM461" s="6">
        <v>2</v>
      </c>
      <c r="BN461" s="8">
        <v>3</v>
      </c>
      <c r="BO461" s="14">
        <v>4</v>
      </c>
      <c r="BP461" s="6">
        <v>1</v>
      </c>
      <c r="BQ461" s="12">
        <v>3</v>
      </c>
      <c r="BR461" s="6">
        <v>1</v>
      </c>
      <c r="BS461" s="10">
        <v>2</v>
      </c>
      <c r="BT461" s="6">
        <v>1</v>
      </c>
      <c r="BU461" s="8">
        <v>1</v>
      </c>
      <c r="BV461" s="14">
        <v>3</v>
      </c>
      <c r="BW461" s="6">
        <v>1</v>
      </c>
      <c r="BX461" s="12">
        <v>2</v>
      </c>
      <c r="BY461" s="6">
        <v>1</v>
      </c>
      <c r="BZ461" s="10">
        <v>1</v>
      </c>
      <c r="CA461" s="6">
        <v>1</v>
      </c>
      <c r="CB461" s="8">
        <v>1</v>
      </c>
      <c r="CC461" s="14">
        <v>3</v>
      </c>
      <c r="CD461" s="6">
        <v>1</v>
      </c>
      <c r="CE461" s="12">
        <v>4</v>
      </c>
      <c r="CF461" s="6">
        <v>2</v>
      </c>
      <c r="CG461" s="10">
        <v>1</v>
      </c>
      <c r="CH461" s="6">
        <v>1</v>
      </c>
      <c r="CI461" s="8">
        <v>1</v>
      </c>
      <c r="CJ461" s="14">
        <v>4</v>
      </c>
      <c r="CK461" s="58">
        <f t="shared" si="57"/>
        <v>51</v>
      </c>
      <c r="CL461" s="59">
        <f t="shared" si="58"/>
        <v>30</v>
      </c>
      <c r="CM461" s="60">
        <f t="shared" si="59"/>
        <v>27</v>
      </c>
      <c r="CN461" s="61">
        <f t="shared" si="60"/>
        <v>11</v>
      </c>
      <c r="CO461" s="62">
        <f t="shared" si="61"/>
        <v>12</v>
      </c>
      <c r="CP461" s="63">
        <f t="shared" si="62"/>
        <v>25</v>
      </c>
      <c r="CQ461" s="64">
        <f t="shared" si="63"/>
        <v>106</v>
      </c>
    </row>
    <row r="462" spans="1:95" x14ac:dyDescent="0.25">
      <c r="A462" s="1">
        <v>42107.406574074077</v>
      </c>
      <c r="B462" t="s">
        <v>739</v>
      </c>
      <c r="C462" t="s">
        <v>739</v>
      </c>
      <c r="D462" t="s">
        <v>428</v>
      </c>
      <c r="E462" t="s">
        <v>740</v>
      </c>
      <c r="F462" t="s">
        <v>115</v>
      </c>
      <c r="G462" s="29">
        <f>(SUM(R462:AF462)-'רשימות עזר'!$C$8)/'רשימות עזר'!$D$8</f>
        <v>-1.1266666666666665</v>
      </c>
      <c r="H462" s="37">
        <f>(SUM(AG462+AI462+AK462+AN462+AP462+AR462+AU462+AW462+BB462+BD462+BF462+BI462+BK462+BM462+BP462+BR462+BT462+BW462+BY462+CA462+CD462+CF462+CH462)-'רשימות עזר'!$C$2)/'רשימות עזר'!$D$2</f>
        <v>0.22157434402332407</v>
      </c>
      <c r="I462" s="38">
        <f>($CM462-'רשימות עזר'!$C$3)/('רשימות עזר'!$D$3)</f>
        <v>2.0920634920634922</v>
      </c>
      <c r="J462" s="39">
        <f>($CN462-'רשימות עזר'!$C$4)/('רשימות עזר'!$D$4)</f>
        <v>-0.52191235059760976</v>
      </c>
      <c r="K462" s="40">
        <f>($CO462-'רשימות עזר'!$C$5)/('רשימות עזר'!$D$5)</f>
        <v>-1.1258503401360547</v>
      </c>
      <c r="L462" s="41">
        <f>($CP462-'רשימות עזר'!$C$6)/('רשימות עזר'!$D$6)</f>
        <v>0.49290780141843993</v>
      </c>
      <c r="M462" s="42">
        <f>(CQ462-'רשימות עזר'!$C$7)/('רשימות עזר'!$D$7)</f>
        <v>0.69240348692403519</v>
      </c>
      <c r="N462" s="73">
        <f t="shared" si="56"/>
        <v>-0.21713158987131564</v>
      </c>
      <c r="O462">
        <v>1</v>
      </c>
      <c r="P462">
        <v>5</v>
      </c>
      <c r="Q462" t="b">
        <v>0</v>
      </c>
      <c r="R462" s="4">
        <v>2</v>
      </c>
      <c r="S462" s="4">
        <v>1</v>
      </c>
      <c r="T462" s="4">
        <v>1</v>
      </c>
      <c r="U462" s="4">
        <v>1</v>
      </c>
      <c r="V462" s="4">
        <v>2</v>
      </c>
      <c r="W462" s="4">
        <v>6</v>
      </c>
      <c r="X462" s="4">
        <v>1</v>
      </c>
      <c r="Y462" s="4">
        <v>1</v>
      </c>
      <c r="Z462" s="4">
        <v>1</v>
      </c>
      <c r="AA462" s="4">
        <v>1</v>
      </c>
      <c r="AB462" s="4">
        <v>2</v>
      </c>
      <c r="AC462" s="4">
        <v>2</v>
      </c>
      <c r="AD462" s="4">
        <v>2</v>
      </c>
      <c r="AE462" s="4">
        <v>2</v>
      </c>
      <c r="AF462" s="4">
        <v>1</v>
      </c>
      <c r="AG462" s="6">
        <v>4</v>
      </c>
      <c r="AH462" s="12">
        <v>4</v>
      </c>
      <c r="AI462" s="6">
        <v>1</v>
      </c>
      <c r="AJ462" s="10">
        <v>2</v>
      </c>
      <c r="AK462" s="6">
        <v>2</v>
      </c>
      <c r="AL462" s="8">
        <v>2</v>
      </c>
      <c r="AM462" s="14">
        <v>3</v>
      </c>
      <c r="AN462" s="6">
        <v>2</v>
      </c>
      <c r="AO462" s="12">
        <v>3</v>
      </c>
      <c r="AP462" s="6">
        <v>2</v>
      </c>
      <c r="AQ462" s="10">
        <v>2</v>
      </c>
      <c r="AR462" s="6">
        <v>2</v>
      </c>
      <c r="AS462" s="8">
        <v>1</v>
      </c>
      <c r="AT462" s="14">
        <v>1</v>
      </c>
      <c r="AU462" s="6">
        <v>1</v>
      </c>
      <c r="AV462" s="12">
        <v>4</v>
      </c>
      <c r="AW462" s="6">
        <v>2</v>
      </c>
      <c r="AX462" s="10">
        <v>2</v>
      </c>
      <c r="AY462" s="6">
        <v>1</v>
      </c>
      <c r="AZ462" s="8">
        <v>1</v>
      </c>
      <c r="BA462" s="14">
        <v>3</v>
      </c>
      <c r="BB462" s="6">
        <v>3</v>
      </c>
      <c r="BC462" s="12">
        <v>4</v>
      </c>
      <c r="BD462" s="6">
        <v>2</v>
      </c>
      <c r="BE462" s="10">
        <v>2</v>
      </c>
      <c r="BF462" s="6">
        <v>2</v>
      </c>
      <c r="BG462" s="8">
        <v>1</v>
      </c>
      <c r="BH462" s="14">
        <v>3</v>
      </c>
      <c r="BI462" s="6">
        <v>1</v>
      </c>
      <c r="BJ462" s="12">
        <v>4</v>
      </c>
      <c r="BK462" s="6">
        <v>4</v>
      </c>
      <c r="BL462" s="10">
        <v>1</v>
      </c>
      <c r="BM462" s="6">
        <v>2</v>
      </c>
      <c r="BN462" s="8">
        <v>2</v>
      </c>
      <c r="BO462" s="14">
        <v>4</v>
      </c>
      <c r="BP462" s="6">
        <v>1</v>
      </c>
      <c r="BQ462" s="12">
        <v>4</v>
      </c>
      <c r="BR462" s="6">
        <v>1</v>
      </c>
      <c r="BS462" s="10">
        <v>1</v>
      </c>
      <c r="BT462" s="6">
        <v>1</v>
      </c>
      <c r="BU462" s="8">
        <v>1</v>
      </c>
      <c r="BV462" s="14">
        <v>2</v>
      </c>
      <c r="BW462" s="6">
        <v>4</v>
      </c>
      <c r="BX462" s="12">
        <v>2</v>
      </c>
      <c r="BY462" s="6">
        <v>2</v>
      </c>
      <c r="BZ462" s="10">
        <v>1</v>
      </c>
      <c r="CA462" s="6">
        <v>2</v>
      </c>
      <c r="CB462" s="8">
        <v>2</v>
      </c>
      <c r="CC462" s="14">
        <v>4</v>
      </c>
      <c r="CD462" s="6">
        <v>1</v>
      </c>
      <c r="CE462" s="12">
        <v>4</v>
      </c>
      <c r="CF462" s="6">
        <v>1</v>
      </c>
      <c r="CG462" s="10">
        <v>2</v>
      </c>
      <c r="CH462" s="6">
        <v>4</v>
      </c>
      <c r="CI462" s="8">
        <v>1</v>
      </c>
      <c r="CJ462" s="14">
        <v>4</v>
      </c>
      <c r="CK462" s="58">
        <f t="shared" si="57"/>
        <v>26</v>
      </c>
      <c r="CL462" s="59">
        <f t="shared" si="58"/>
        <v>47</v>
      </c>
      <c r="CM462" s="60">
        <f t="shared" si="59"/>
        <v>29</v>
      </c>
      <c r="CN462" s="61">
        <f t="shared" si="60"/>
        <v>13</v>
      </c>
      <c r="CO462" s="62">
        <f t="shared" si="61"/>
        <v>11</v>
      </c>
      <c r="CP462" s="63">
        <f t="shared" si="62"/>
        <v>24</v>
      </c>
      <c r="CQ462" s="64">
        <f t="shared" si="63"/>
        <v>125</v>
      </c>
    </row>
    <row r="463" spans="1:95" x14ac:dyDescent="0.25">
      <c r="A463" s="1">
        <v>42113.432939814818</v>
      </c>
      <c r="B463" t="s">
        <v>755</v>
      </c>
      <c r="C463" t="s">
        <v>755</v>
      </c>
      <c r="D463" t="s">
        <v>428</v>
      </c>
      <c r="E463" t="s">
        <v>756</v>
      </c>
      <c r="F463" t="s">
        <v>115</v>
      </c>
      <c r="G463" s="29">
        <f>(SUM(R463:AF463)-'רשימות עזר'!$C$8)/'רשימות עזר'!$D$8</f>
        <v>-0.72666666666666657</v>
      </c>
      <c r="H463" s="37">
        <f>(SUM(AG463+AI463+AK463+AN463+AP463+AR463+AU463+AW463+BB463+BD463+BF463+BI463+BK463+BM463+BP463+BR463+BT463+BW463+BY463+CA463+CD463+CF463+CH463)-'רשימות עזר'!$C$2)/'רשימות עזר'!$D$2</f>
        <v>-1.6734693877551015</v>
      </c>
      <c r="I463" s="38">
        <f>($CM463-'רשימות עזר'!$C$3)/('רשימות עזר'!$D$3)</f>
        <v>0.50476190476190474</v>
      </c>
      <c r="J463" s="39">
        <f>($CN463-'רשימות עזר'!$C$4)/('רשימות עזר'!$D$4)</f>
        <v>-0.52191235059760976</v>
      </c>
      <c r="K463" s="40">
        <f>($CO463-'רשימות עזר'!$C$5)/('רשימות עזר'!$D$5)</f>
        <v>-0.44557823129251717</v>
      </c>
      <c r="L463" s="41">
        <f>($CP463-'רשימות עזר'!$C$6)/('רשימות עזר'!$D$6)</f>
        <v>0.49290780141843993</v>
      </c>
      <c r="M463" s="42">
        <f>(CQ463-'רשימות עזר'!$C$7)/('רשימות עזר'!$D$7)</f>
        <v>-1.3001245330012452</v>
      </c>
      <c r="N463" s="73">
        <f t="shared" si="56"/>
        <v>-1.0133955998339559</v>
      </c>
      <c r="O463">
        <v>1</v>
      </c>
      <c r="P463">
        <v>5</v>
      </c>
      <c r="Q463" t="b">
        <v>0</v>
      </c>
      <c r="R463" s="4">
        <v>3</v>
      </c>
      <c r="S463" s="4">
        <v>3</v>
      </c>
      <c r="T463" s="4">
        <v>1</v>
      </c>
      <c r="U463" s="4">
        <v>3</v>
      </c>
      <c r="V463" s="4">
        <v>2</v>
      </c>
      <c r="W463" s="4">
        <v>1</v>
      </c>
      <c r="X463" s="4">
        <v>1</v>
      </c>
      <c r="Y463" s="4">
        <v>1</v>
      </c>
      <c r="Z463" s="4">
        <v>4</v>
      </c>
      <c r="AA463" s="4">
        <v>3</v>
      </c>
      <c r="AB463" s="4">
        <v>1</v>
      </c>
      <c r="AC463" s="4">
        <v>4</v>
      </c>
      <c r="AD463" s="4">
        <v>1</v>
      </c>
      <c r="AE463" s="4">
        <v>2</v>
      </c>
      <c r="AF463" s="4">
        <v>2</v>
      </c>
      <c r="AG463" s="6">
        <v>3</v>
      </c>
      <c r="AH463" s="12">
        <v>4</v>
      </c>
      <c r="AI463" s="6">
        <v>1</v>
      </c>
      <c r="AJ463" s="10">
        <v>1</v>
      </c>
      <c r="AK463" s="6">
        <v>2</v>
      </c>
      <c r="AL463" s="8">
        <v>1</v>
      </c>
      <c r="AM463" s="14">
        <v>3</v>
      </c>
      <c r="AN463" s="6">
        <v>1</v>
      </c>
      <c r="AO463" s="12">
        <v>2</v>
      </c>
      <c r="AP463" s="6">
        <v>3</v>
      </c>
      <c r="AQ463" s="10">
        <v>1</v>
      </c>
      <c r="AR463" s="6">
        <v>2</v>
      </c>
      <c r="AS463" s="8">
        <v>2</v>
      </c>
      <c r="AT463" s="14">
        <v>2</v>
      </c>
      <c r="AU463" s="6">
        <v>1</v>
      </c>
      <c r="AV463" s="12">
        <v>4</v>
      </c>
      <c r="AW463" s="6">
        <v>2</v>
      </c>
      <c r="AX463" s="10">
        <v>4</v>
      </c>
      <c r="AY463" s="6">
        <v>1</v>
      </c>
      <c r="AZ463" s="8">
        <v>2</v>
      </c>
      <c r="BA463" s="14">
        <v>3</v>
      </c>
      <c r="BB463" s="6">
        <v>1</v>
      </c>
      <c r="BC463" s="12">
        <v>3</v>
      </c>
      <c r="BD463" s="6">
        <v>1</v>
      </c>
      <c r="BE463" s="10">
        <v>2</v>
      </c>
      <c r="BF463" s="6">
        <v>1</v>
      </c>
      <c r="BG463" s="8">
        <v>2</v>
      </c>
      <c r="BH463" s="14">
        <v>3</v>
      </c>
      <c r="BI463" s="6">
        <v>1</v>
      </c>
      <c r="BJ463" s="12">
        <v>3</v>
      </c>
      <c r="BK463" s="6">
        <v>2</v>
      </c>
      <c r="BL463" s="10">
        <v>1</v>
      </c>
      <c r="BM463" s="6">
        <v>1</v>
      </c>
      <c r="BN463" s="8">
        <v>2</v>
      </c>
      <c r="BO463" s="14">
        <v>4</v>
      </c>
      <c r="BP463" s="6">
        <v>2</v>
      </c>
      <c r="BQ463" s="12">
        <v>3</v>
      </c>
      <c r="BR463" s="6">
        <v>2</v>
      </c>
      <c r="BS463" s="10">
        <v>1</v>
      </c>
      <c r="BT463" s="6">
        <v>1</v>
      </c>
      <c r="BU463" s="8">
        <v>1</v>
      </c>
      <c r="BV463" s="14">
        <v>2</v>
      </c>
      <c r="BW463" s="6">
        <v>1</v>
      </c>
      <c r="BX463" s="12">
        <v>1</v>
      </c>
      <c r="BY463" s="6">
        <v>2</v>
      </c>
      <c r="BZ463" s="10">
        <v>1</v>
      </c>
      <c r="CA463" s="6">
        <v>1</v>
      </c>
      <c r="CB463" s="8">
        <v>2</v>
      </c>
      <c r="CC463" s="14">
        <v>3</v>
      </c>
      <c r="CD463" s="6">
        <v>1</v>
      </c>
      <c r="CE463" s="12">
        <v>4</v>
      </c>
      <c r="CF463" s="6">
        <v>1</v>
      </c>
      <c r="CG463" s="10">
        <v>2</v>
      </c>
      <c r="CH463" s="6">
        <v>1</v>
      </c>
      <c r="CI463" s="8">
        <v>1</v>
      </c>
      <c r="CJ463" s="14">
        <v>4</v>
      </c>
      <c r="CK463" s="58">
        <f t="shared" si="57"/>
        <v>32</v>
      </c>
      <c r="CL463" s="59">
        <f t="shared" si="58"/>
        <v>34</v>
      </c>
      <c r="CM463" s="60">
        <f t="shared" si="59"/>
        <v>24</v>
      </c>
      <c r="CN463" s="61">
        <f t="shared" si="60"/>
        <v>13</v>
      </c>
      <c r="CO463" s="62">
        <f t="shared" si="61"/>
        <v>13</v>
      </c>
      <c r="CP463" s="63">
        <f t="shared" si="62"/>
        <v>24</v>
      </c>
      <c r="CQ463" s="64">
        <f t="shared" si="63"/>
        <v>109</v>
      </c>
    </row>
    <row r="464" spans="1:95" x14ac:dyDescent="0.25">
      <c r="A464" s="1">
        <v>42114.322384259256</v>
      </c>
      <c r="B464" t="s">
        <v>757</v>
      </c>
      <c r="C464" t="s">
        <v>757</v>
      </c>
      <c r="D464" t="s">
        <v>428</v>
      </c>
      <c r="E464" t="s">
        <v>758</v>
      </c>
      <c r="F464" t="s">
        <v>115</v>
      </c>
      <c r="G464" s="29">
        <f>(SUM(R464:AF464)-'רשימות עזר'!$C$8)/'רשימות עזר'!$D$8</f>
        <v>-0.52666666666666662</v>
      </c>
      <c r="H464" s="37">
        <f>(SUM(AG464+AI464+AK464+AN464+AP464+AR464+AU464+AW464+BB464+BD464+BF464+BI464+BK464+BM464+BP464+BR464+BT464+BW464+BY464+CA464+CD464+CF464+CH464)-'רשימות עזר'!$C$2)/'רשימות עזר'!$D$2</f>
        <v>-0.65306122448979542</v>
      </c>
      <c r="I464" s="38">
        <f>($CM464-'רשימות עזר'!$C$3)/('רשימות עזר'!$D$3)</f>
        <v>0.18730158730158727</v>
      </c>
      <c r="J464" s="39">
        <f>($CN464-'רשימות עזר'!$C$4)/('רשימות עזר'!$D$4)</f>
        <v>0.67330677290836638</v>
      </c>
      <c r="K464" s="40">
        <f>($CO464-'רשימות עזר'!$C$5)/('רשימות עזר'!$D$5)</f>
        <v>-0.10544217687074847</v>
      </c>
      <c r="L464" s="41">
        <f>($CP464-'רשימות עזר'!$C$6)/('רשימות עזר'!$D$6)</f>
        <v>0.84751773049645418</v>
      </c>
      <c r="M464" s="42">
        <f>(CQ464-'רשימות עזר'!$C$7)/('רשימות עזר'!$D$7)</f>
        <v>6.97384806973851E-2</v>
      </c>
      <c r="N464" s="73">
        <f t="shared" si="56"/>
        <v>-0.22846409298464077</v>
      </c>
      <c r="O464">
        <v>1</v>
      </c>
      <c r="P464">
        <v>8</v>
      </c>
      <c r="Q464" t="b">
        <v>0</v>
      </c>
      <c r="R464" s="4">
        <v>2</v>
      </c>
      <c r="S464" s="4">
        <v>1</v>
      </c>
      <c r="T464" s="4">
        <v>1</v>
      </c>
      <c r="U464" s="4">
        <v>1</v>
      </c>
      <c r="V464" s="4">
        <v>2</v>
      </c>
      <c r="W464" s="4">
        <v>1</v>
      </c>
      <c r="X464" s="4">
        <v>1</v>
      </c>
      <c r="Y464" s="4">
        <v>2</v>
      </c>
      <c r="Z464" s="4">
        <v>1</v>
      </c>
      <c r="AA464" s="4">
        <v>5</v>
      </c>
      <c r="AB464" s="4">
        <v>2</v>
      </c>
      <c r="AC464" s="4">
        <v>2</v>
      </c>
      <c r="AD464" s="4">
        <v>1</v>
      </c>
      <c r="AE464" s="4">
        <v>8</v>
      </c>
      <c r="AF464" s="4">
        <v>5</v>
      </c>
      <c r="AG464" s="6">
        <v>3</v>
      </c>
      <c r="AH464" s="12">
        <v>3</v>
      </c>
      <c r="AI464" s="6">
        <v>1</v>
      </c>
      <c r="AJ464" s="10">
        <v>2</v>
      </c>
      <c r="AK464" s="6">
        <v>2</v>
      </c>
      <c r="AL464" s="8">
        <v>1</v>
      </c>
      <c r="AM464" s="14">
        <v>3</v>
      </c>
      <c r="AN464" s="6">
        <v>1</v>
      </c>
      <c r="AO464" s="12">
        <v>3</v>
      </c>
      <c r="AP464" s="6">
        <v>1</v>
      </c>
      <c r="AQ464" s="10">
        <v>2</v>
      </c>
      <c r="AR464" s="6">
        <v>1</v>
      </c>
      <c r="AS464" s="8">
        <v>2</v>
      </c>
      <c r="AT464" s="14">
        <v>2</v>
      </c>
      <c r="AU464" s="6">
        <v>1</v>
      </c>
      <c r="AV464" s="12">
        <v>4</v>
      </c>
      <c r="AW464" s="6">
        <v>2</v>
      </c>
      <c r="AX464" s="10">
        <v>2</v>
      </c>
      <c r="AY464" s="6">
        <v>1</v>
      </c>
      <c r="AZ464" s="8">
        <v>2</v>
      </c>
      <c r="BA464" s="14">
        <v>3</v>
      </c>
      <c r="BB464" s="6">
        <v>2</v>
      </c>
      <c r="BC464" s="12">
        <v>3</v>
      </c>
      <c r="BD464" s="6">
        <v>2</v>
      </c>
      <c r="BE464" s="10">
        <v>2</v>
      </c>
      <c r="BF464" s="6">
        <v>2</v>
      </c>
      <c r="BG464" s="8">
        <v>2</v>
      </c>
      <c r="BH464" s="14">
        <v>4</v>
      </c>
      <c r="BI464" s="6">
        <v>1</v>
      </c>
      <c r="BJ464" s="12">
        <v>3</v>
      </c>
      <c r="BK464" s="6">
        <v>2</v>
      </c>
      <c r="BL464" s="10">
        <v>2</v>
      </c>
      <c r="BM464" s="6">
        <v>2</v>
      </c>
      <c r="BN464" s="8">
        <v>2</v>
      </c>
      <c r="BO464" s="14">
        <v>4</v>
      </c>
      <c r="BP464" s="6">
        <v>2</v>
      </c>
      <c r="BQ464" s="12">
        <v>3</v>
      </c>
      <c r="BR464" s="6">
        <v>2</v>
      </c>
      <c r="BS464" s="10">
        <v>2</v>
      </c>
      <c r="BT464" s="6">
        <v>2</v>
      </c>
      <c r="BU464" s="8">
        <v>2</v>
      </c>
      <c r="BV464" s="14">
        <v>3</v>
      </c>
      <c r="BW464" s="6">
        <v>2</v>
      </c>
      <c r="BX464" s="12">
        <v>2</v>
      </c>
      <c r="BY464" s="6">
        <v>2</v>
      </c>
      <c r="BZ464" s="10">
        <v>2</v>
      </c>
      <c r="CA464" s="6">
        <v>2</v>
      </c>
      <c r="CB464" s="8">
        <v>2</v>
      </c>
      <c r="CC464" s="14">
        <v>3</v>
      </c>
      <c r="CD464" s="6">
        <v>2</v>
      </c>
      <c r="CE464" s="12">
        <v>2</v>
      </c>
      <c r="CF464" s="6">
        <v>3</v>
      </c>
      <c r="CG464" s="10">
        <v>2</v>
      </c>
      <c r="CH464" s="6">
        <v>1</v>
      </c>
      <c r="CI464" s="8">
        <v>1</v>
      </c>
      <c r="CJ464" s="14">
        <v>3</v>
      </c>
      <c r="CK464" s="58">
        <f t="shared" si="57"/>
        <v>35</v>
      </c>
      <c r="CL464" s="59">
        <f t="shared" si="58"/>
        <v>41</v>
      </c>
      <c r="CM464" s="60">
        <f t="shared" si="59"/>
        <v>23</v>
      </c>
      <c r="CN464" s="61">
        <f t="shared" si="60"/>
        <v>16</v>
      </c>
      <c r="CO464" s="62">
        <f t="shared" si="61"/>
        <v>14</v>
      </c>
      <c r="CP464" s="63">
        <f t="shared" si="62"/>
        <v>25</v>
      </c>
      <c r="CQ464" s="64">
        <f t="shared" si="63"/>
        <v>120</v>
      </c>
    </row>
    <row r="465" spans="1:95" x14ac:dyDescent="0.25">
      <c r="A465" s="1">
        <v>42124.280798611115</v>
      </c>
      <c r="B465" t="s">
        <v>771</v>
      </c>
      <c r="C465" t="s">
        <v>771</v>
      </c>
      <c r="D465" t="s">
        <v>428</v>
      </c>
      <c r="E465" t="s">
        <v>772</v>
      </c>
      <c r="F465" t="s">
        <v>115</v>
      </c>
      <c r="G465" s="29">
        <f>(SUM(R465:AF465)-'רשימות עזר'!$C$8)/'רשימות עזר'!$D$8</f>
        <v>2.54</v>
      </c>
      <c r="H465" s="37">
        <f>(SUM(AG465+AI465+AK465+AN465+AP465+AR465+AU465+AW465+BB465+BD465+BF465+BI465+BK465+BM465+BP465+BR465+BT465+BW465+BY465+CA465+CD465+CF465+CH465)-'רשימות עזר'!$C$2)/'רשימות עזר'!$D$2</f>
        <v>-0.79883381924198205</v>
      </c>
      <c r="I465" s="38">
        <f>($CM465-'רשימות עזר'!$C$3)/('רשימות עזר'!$D$3)</f>
        <v>1.4571428571428571</v>
      </c>
      <c r="J465" s="39">
        <f>($CN465-'רשימות עזר'!$C$4)/('רשימות עזר'!$D$4)</f>
        <v>-0.52191235059760976</v>
      </c>
      <c r="K465" s="40">
        <f>($CO465-'רשימות עזר'!$C$5)/('רשימות עזר'!$D$5)</f>
        <v>0.57482993197278898</v>
      </c>
      <c r="L465" s="41">
        <f>($CP465-'רשימות עזר'!$C$6)/('רשימות עזר'!$D$6)</f>
        <v>-0.57092198581560272</v>
      </c>
      <c r="M465" s="42">
        <f>(CQ465-'רשימות עזר'!$C$7)/('רשימות עזר'!$D$7)</f>
        <v>-0.17932752179327494</v>
      </c>
      <c r="N465" s="73">
        <f t="shared" si="56"/>
        <v>1.1803362391033625</v>
      </c>
      <c r="O465">
        <v>3</v>
      </c>
      <c r="P465">
        <v>4</v>
      </c>
      <c r="Q465" t="s">
        <v>64</v>
      </c>
      <c r="R465" s="4">
        <v>8</v>
      </c>
      <c r="S465" s="4">
        <v>7</v>
      </c>
      <c r="T465" s="4">
        <v>7</v>
      </c>
      <c r="U465" s="4">
        <v>7</v>
      </c>
      <c r="V465" s="4">
        <v>8</v>
      </c>
      <c r="W465" s="4">
        <v>3</v>
      </c>
      <c r="X465" s="4">
        <v>8</v>
      </c>
      <c r="Y465" s="4">
        <v>8</v>
      </c>
      <c r="Z465" s="4">
        <v>1</v>
      </c>
      <c r="AA465" s="4">
        <v>8</v>
      </c>
      <c r="AB465" s="4">
        <v>1</v>
      </c>
      <c r="AC465" s="4">
        <v>2</v>
      </c>
      <c r="AD465" s="4">
        <v>1</v>
      </c>
      <c r="AE465" s="4">
        <v>4</v>
      </c>
      <c r="AF465" s="4">
        <v>8</v>
      </c>
      <c r="AG465" s="6">
        <v>3</v>
      </c>
      <c r="AH465" s="12">
        <v>4</v>
      </c>
      <c r="AI465" s="6">
        <v>1</v>
      </c>
      <c r="AJ465" s="10">
        <v>1</v>
      </c>
      <c r="AK465" s="6">
        <v>2</v>
      </c>
      <c r="AL465" s="8">
        <v>2</v>
      </c>
      <c r="AM465" s="14">
        <v>3</v>
      </c>
      <c r="AN465" s="6">
        <v>1</v>
      </c>
      <c r="AO465" s="12">
        <v>3</v>
      </c>
      <c r="AP465" s="6">
        <v>2</v>
      </c>
      <c r="AQ465" s="10">
        <v>2</v>
      </c>
      <c r="AR465" s="6">
        <v>1</v>
      </c>
      <c r="AS465" s="8">
        <v>2</v>
      </c>
      <c r="AT465" s="14">
        <v>2</v>
      </c>
      <c r="AU465" s="6">
        <v>1</v>
      </c>
      <c r="AV465" s="12">
        <v>4</v>
      </c>
      <c r="AW465" s="6">
        <v>2</v>
      </c>
      <c r="AX465" s="10">
        <v>1</v>
      </c>
      <c r="AY465" s="6">
        <v>1</v>
      </c>
      <c r="AZ465" s="8">
        <v>2</v>
      </c>
      <c r="BA465" s="14">
        <v>3</v>
      </c>
      <c r="BB465" s="6">
        <v>1</v>
      </c>
      <c r="BC465" s="12">
        <v>4</v>
      </c>
      <c r="BD465" s="6">
        <v>2</v>
      </c>
      <c r="BE465" s="10">
        <v>2</v>
      </c>
      <c r="BF465" s="6">
        <v>2</v>
      </c>
      <c r="BG465" s="8">
        <v>2</v>
      </c>
      <c r="BH465" s="14">
        <v>4</v>
      </c>
      <c r="BI465" s="6">
        <v>2</v>
      </c>
      <c r="BJ465" s="12">
        <v>4</v>
      </c>
      <c r="BK465" s="6">
        <v>3</v>
      </c>
      <c r="BL465" s="10">
        <v>1</v>
      </c>
      <c r="BM465" s="6">
        <v>2</v>
      </c>
      <c r="BN465" s="8">
        <v>2</v>
      </c>
      <c r="BO465" s="14">
        <v>3</v>
      </c>
      <c r="BP465" s="6">
        <v>1</v>
      </c>
      <c r="BQ465" s="12">
        <v>4</v>
      </c>
      <c r="BR465" s="6">
        <v>2</v>
      </c>
      <c r="BS465" s="10">
        <v>2</v>
      </c>
      <c r="BT465" s="6">
        <v>2</v>
      </c>
      <c r="BU465" s="8">
        <v>1</v>
      </c>
      <c r="BV465" s="14">
        <v>2</v>
      </c>
      <c r="BW465" s="6">
        <v>2</v>
      </c>
      <c r="BX465" s="12">
        <v>2</v>
      </c>
      <c r="BY465" s="6">
        <v>2</v>
      </c>
      <c r="BZ465" s="10">
        <v>2</v>
      </c>
      <c r="CA465" s="6">
        <v>2</v>
      </c>
      <c r="CB465" s="8">
        <v>3</v>
      </c>
      <c r="CC465" s="14">
        <v>2</v>
      </c>
      <c r="CD465" s="6">
        <v>1</v>
      </c>
      <c r="CE465" s="12">
        <v>2</v>
      </c>
      <c r="CF465" s="6">
        <v>2</v>
      </c>
      <c r="CG465" s="10">
        <v>2</v>
      </c>
      <c r="CH465" s="6">
        <v>1</v>
      </c>
      <c r="CI465" s="8">
        <v>2</v>
      </c>
      <c r="CJ465" s="14">
        <v>2</v>
      </c>
      <c r="CK465" s="58">
        <f t="shared" si="57"/>
        <v>81</v>
      </c>
      <c r="CL465" s="59">
        <f t="shared" si="58"/>
        <v>40</v>
      </c>
      <c r="CM465" s="60">
        <f t="shared" si="59"/>
        <v>27</v>
      </c>
      <c r="CN465" s="61">
        <f t="shared" si="60"/>
        <v>13</v>
      </c>
      <c r="CO465" s="62">
        <f t="shared" si="61"/>
        <v>16</v>
      </c>
      <c r="CP465" s="63">
        <f t="shared" si="62"/>
        <v>21</v>
      </c>
      <c r="CQ465" s="64">
        <f t="shared" si="63"/>
        <v>118</v>
      </c>
    </row>
    <row r="466" spans="1:95" x14ac:dyDescent="0.25">
      <c r="A466" s="1">
        <v>42155.243842592594</v>
      </c>
      <c r="B466" t="s">
        <v>825</v>
      </c>
      <c r="C466" t="s">
        <v>825</v>
      </c>
      <c r="D466" t="s">
        <v>428</v>
      </c>
      <c r="E466" t="s">
        <v>826</v>
      </c>
      <c r="F466" t="s">
        <v>115</v>
      </c>
      <c r="G466" s="29">
        <f>(SUM(R466:AF466)-'רשימות עזר'!$C$8)/'רשימות עזר'!$D$8</f>
        <v>1.1400000000000001</v>
      </c>
      <c r="H466" s="37">
        <f>(SUM(AG466+AI466+AK466+AN466+AP466+AR466+AU466+AW466+BB466+BD466+BF466+BI466+BK466+BM466+BP466+BR466+BT466+BW466+BY466+CA466+CD466+CF466+CH466)-'רשימות עזר'!$C$2)/'רשימות עזר'!$D$2</f>
        <v>-6.9970845481049107E-2</v>
      </c>
      <c r="I466" s="38">
        <f>($CM466-'רשימות עזר'!$C$3)/('רשימות עזר'!$D$3)</f>
        <v>-1.0825396825396827</v>
      </c>
      <c r="J466" s="39">
        <f>($CN466-'רשימות עזר'!$C$4)/('רשימות עזר'!$D$4)</f>
        <v>-0.92031872509960189</v>
      </c>
      <c r="K466" s="40">
        <f>($CO466-'רשימות עזר'!$C$5)/('רשימות עזר'!$D$5)</f>
        <v>1.2551020408163265</v>
      </c>
      <c r="L466" s="41">
        <f>($CP466-'רשימות עזר'!$C$6)/('רשימות עזר'!$D$6)</f>
        <v>0.49290780141843993</v>
      </c>
      <c r="M466" s="42">
        <f>(CQ466-'רשימות עזר'!$C$7)/('רשימות עזר'!$D$7)</f>
        <v>-5.4794520547944925E-2</v>
      </c>
      <c r="N466" s="73">
        <f t="shared" si="56"/>
        <v>0.54260273972602757</v>
      </c>
      <c r="O466">
        <v>3</v>
      </c>
      <c r="P466">
        <v>4</v>
      </c>
      <c r="Q466" t="b">
        <v>0</v>
      </c>
      <c r="R466" s="4">
        <v>6</v>
      </c>
      <c r="S466" s="4">
        <v>2</v>
      </c>
      <c r="T466" s="4">
        <v>5</v>
      </c>
      <c r="U466" s="4">
        <v>7</v>
      </c>
      <c r="V466" s="4">
        <v>1</v>
      </c>
      <c r="W466" s="4">
        <v>7</v>
      </c>
      <c r="X466" s="4">
        <v>3</v>
      </c>
      <c r="Y466" s="4">
        <v>3</v>
      </c>
      <c r="Z466" s="4">
        <v>4</v>
      </c>
      <c r="AA466" s="4">
        <v>6</v>
      </c>
      <c r="AB466" s="4">
        <v>2</v>
      </c>
      <c r="AC466" s="4">
        <v>3</v>
      </c>
      <c r="AD466" s="4">
        <v>2</v>
      </c>
      <c r="AE466" s="4">
        <v>3</v>
      </c>
      <c r="AF466" s="4">
        <v>6</v>
      </c>
      <c r="AG466" s="6">
        <v>3</v>
      </c>
      <c r="AH466" s="12">
        <v>3</v>
      </c>
      <c r="AI466" s="6">
        <v>1</v>
      </c>
      <c r="AJ466" s="10">
        <v>1</v>
      </c>
      <c r="AK466" s="6">
        <v>2</v>
      </c>
      <c r="AL466" s="8">
        <v>2</v>
      </c>
      <c r="AM466" s="14">
        <v>4</v>
      </c>
      <c r="AN466" s="6">
        <v>1</v>
      </c>
      <c r="AO466" s="12">
        <v>1</v>
      </c>
      <c r="AP466" s="6">
        <v>2</v>
      </c>
      <c r="AQ466" s="10">
        <v>2</v>
      </c>
      <c r="AR466" s="6">
        <v>2</v>
      </c>
      <c r="AS466" s="8">
        <v>2</v>
      </c>
      <c r="AT466" s="14">
        <v>1</v>
      </c>
      <c r="AU466" s="6">
        <v>2</v>
      </c>
      <c r="AV466" s="12">
        <v>3</v>
      </c>
      <c r="AW466" s="6">
        <v>3</v>
      </c>
      <c r="AX466" s="10">
        <v>1</v>
      </c>
      <c r="AY466" s="6">
        <v>1</v>
      </c>
      <c r="AZ466" s="8">
        <v>2</v>
      </c>
      <c r="BA466" s="14">
        <v>3</v>
      </c>
      <c r="BB466" s="6">
        <v>2</v>
      </c>
      <c r="BC466" s="12">
        <v>4</v>
      </c>
      <c r="BD466" s="6">
        <v>2</v>
      </c>
      <c r="BE466" s="10">
        <v>1</v>
      </c>
      <c r="BF466" s="6">
        <v>2</v>
      </c>
      <c r="BG466" s="8">
        <v>3</v>
      </c>
      <c r="BH466" s="14">
        <v>4</v>
      </c>
      <c r="BI466" s="6">
        <v>3</v>
      </c>
      <c r="BJ466" s="12">
        <v>3</v>
      </c>
      <c r="BK466" s="6">
        <v>2</v>
      </c>
      <c r="BL466" s="10">
        <v>2</v>
      </c>
      <c r="BM466" s="6">
        <v>2</v>
      </c>
      <c r="BN466" s="8">
        <v>1</v>
      </c>
      <c r="BO466" s="14">
        <v>4</v>
      </c>
      <c r="BP466" s="6">
        <v>1</v>
      </c>
      <c r="BQ466" s="12">
        <v>3</v>
      </c>
      <c r="BR466" s="6">
        <v>2</v>
      </c>
      <c r="BS466" s="10">
        <v>2</v>
      </c>
      <c r="BT466" s="6">
        <v>3</v>
      </c>
      <c r="BU466" s="8">
        <v>3</v>
      </c>
      <c r="BV466" s="14">
        <v>3</v>
      </c>
      <c r="BW466" s="6">
        <v>1</v>
      </c>
      <c r="BX466" s="12">
        <v>1</v>
      </c>
      <c r="BY466" s="6">
        <v>2</v>
      </c>
      <c r="BZ466" s="10">
        <v>1</v>
      </c>
      <c r="CA466" s="6">
        <v>1</v>
      </c>
      <c r="CB466" s="8">
        <v>3</v>
      </c>
      <c r="CC466" s="14">
        <v>3</v>
      </c>
      <c r="CD466" s="6">
        <v>3</v>
      </c>
      <c r="CE466" s="12">
        <v>1</v>
      </c>
      <c r="CF466" s="6">
        <v>2</v>
      </c>
      <c r="CG466" s="10">
        <v>2</v>
      </c>
      <c r="CH466" s="6">
        <v>1</v>
      </c>
      <c r="CI466" s="8">
        <v>2</v>
      </c>
      <c r="CJ466" s="14">
        <v>2</v>
      </c>
      <c r="CK466" s="58">
        <f t="shared" si="57"/>
        <v>60</v>
      </c>
      <c r="CL466" s="59">
        <f t="shared" si="58"/>
        <v>45</v>
      </c>
      <c r="CM466" s="60">
        <f t="shared" si="59"/>
        <v>19</v>
      </c>
      <c r="CN466" s="61">
        <f t="shared" si="60"/>
        <v>12</v>
      </c>
      <c r="CO466" s="62">
        <f t="shared" si="61"/>
        <v>18</v>
      </c>
      <c r="CP466" s="63">
        <f t="shared" si="62"/>
        <v>24</v>
      </c>
      <c r="CQ466" s="64">
        <f t="shared" si="63"/>
        <v>119</v>
      </c>
    </row>
    <row r="467" spans="1:95" x14ac:dyDescent="0.25">
      <c r="A467" s="1">
        <v>42155.376203703701</v>
      </c>
      <c r="B467" t="s">
        <v>827</v>
      </c>
      <c r="C467" t="s">
        <v>827</v>
      </c>
      <c r="D467" t="s">
        <v>428</v>
      </c>
      <c r="E467" t="s">
        <v>828</v>
      </c>
      <c r="F467" t="s">
        <v>115</v>
      </c>
      <c r="G467" s="29">
        <f>(SUM(R467:AF467)-'רשימות עזר'!$C$8)/'רשימות עזר'!$D$8</f>
        <v>-0.32666666666666655</v>
      </c>
      <c r="H467" s="37">
        <f>(SUM(AG467+AI467+AK467+AN467+AP467+AR467+AU467+AW467+BB467+BD467+BF467+BI467+BK467+BM467+BP467+BR467+BT467+BW467+BY467+CA467+CD467+CF467+CH467)-'רשימות עזר'!$C$2)/'רשימות עזר'!$D$2</f>
        <v>-1.0903790087463552</v>
      </c>
      <c r="I467" s="38">
        <f>($CM467-'רשימות עזר'!$C$3)/('רשימות עזר'!$D$3)</f>
        <v>-0.1301587301587302</v>
      </c>
      <c r="J467" s="39">
        <f>($CN467-'רשימות עזר'!$C$4)/('רשימות עזר'!$D$4)</f>
        <v>2.6653386454183265</v>
      </c>
      <c r="K467" s="40">
        <f>($CO467-'רשימות עזר'!$C$5)/('רשימות עזר'!$D$5)</f>
        <v>-0.10544217687074847</v>
      </c>
      <c r="L467" s="41">
        <f>($CP467-'רשימות עזר'!$C$6)/('רשימות עזר'!$D$6)</f>
        <v>-0.21631205673758847</v>
      </c>
      <c r="M467" s="42">
        <f>(CQ467-'רשימות עזר'!$C$7)/('רשימות עזר'!$D$7)</f>
        <v>-5.4794520547944925E-2</v>
      </c>
      <c r="N467" s="73">
        <f t="shared" si="56"/>
        <v>-0.19073059360730574</v>
      </c>
      <c r="O467">
        <v>1</v>
      </c>
      <c r="P467">
        <v>2</v>
      </c>
      <c r="Q467" t="b">
        <v>0</v>
      </c>
      <c r="R467" s="4">
        <v>3</v>
      </c>
      <c r="S467" s="4">
        <v>2</v>
      </c>
      <c r="T467" s="4">
        <v>1</v>
      </c>
      <c r="U467" s="4">
        <v>5</v>
      </c>
      <c r="V467" s="4">
        <v>2</v>
      </c>
      <c r="W467" s="4">
        <v>1</v>
      </c>
      <c r="X467" s="4">
        <v>3</v>
      </c>
      <c r="Y467" s="4">
        <v>1</v>
      </c>
      <c r="Z467" s="4">
        <v>5</v>
      </c>
      <c r="AA467" s="4">
        <v>3</v>
      </c>
      <c r="AB467" s="4">
        <v>1</v>
      </c>
      <c r="AC467" s="4">
        <v>1</v>
      </c>
      <c r="AD467" s="4">
        <v>2</v>
      </c>
      <c r="AE467" s="4">
        <v>2</v>
      </c>
      <c r="AF467" s="4">
        <v>6</v>
      </c>
      <c r="AG467" s="6">
        <v>2</v>
      </c>
      <c r="AH467" s="12">
        <v>4</v>
      </c>
      <c r="AI467" s="6">
        <v>1</v>
      </c>
      <c r="AJ467" s="10">
        <v>3</v>
      </c>
      <c r="AK467" s="6">
        <v>2</v>
      </c>
      <c r="AL467" s="8">
        <v>1</v>
      </c>
      <c r="AM467" s="14">
        <v>3</v>
      </c>
      <c r="AN467" s="6">
        <v>2</v>
      </c>
      <c r="AO467" s="12">
        <v>2</v>
      </c>
      <c r="AP467" s="6">
        <v>2</v>
      </c>
      <c r="AQ467" s="10">
        <v>3</v>
      </c>
      <c r="AR467" s="6">
        <v>1</v>
      </c>
      <c r="AS467" s="8">
        <v>2</v>
      </c>
      <c r="AT467" s="14">
        <v>3</v>
      </c>
      <c r="AU467" s="6">
        <v>1</v>
      </c>
      <c r="AV467" s="12">
        <v>3</v>
      </c>
      <c r="AW467" s="6">
        <v>1</v>
      </c>
      <c r="AX467" s="10">
        <v>2</v>
      </c>
      <c r="AY467" s="6">
        <v>2</v>
      </c>
      <c r="AZ467" s="8">
        <v>1</v>
      </c>
      <c r="BA467" s="14">
        <v>3</v>
      </c>
      <c r="BB467" s="6">
        <v>2</v>
      </c>
      <c r="BC467" s="12">
        <v>3</v>
      </c>
      <c r="BD467" s="6">
        <v>1</v>
      </c>
      <c r="BE467" s="10">
        <v>2</v>
      </c>
      <c r="BF467" s="6">
        <v>2</v>
      </c>
      <c r="BG467" s="8">
        <v>2</v>
      </c>
      <c r="BH467" s="14">
        <v>3</v>
      </c>
      <c r="BI467" s="6">
        <v>2</v>
      </c>
      <c r="BJ467" s="12">
        <v>4</v>
      </c>
      <c r="BK467" s="6">
        <v>2</v>
      </c>
      <c r="BL467" s="10">
        <v>4</v>
      </c>
      <c r="BM467" s="6">
        <v>2</v>
      </c>
      <c r="BN467" s="8">
        <v>2</v>
      </c>
      <c r="BO467" s="14">
        <v>3</v>
      </c>
      <c r="BP467" s="6">
        <v>1</v>
      </c>
      <c r="BQ467" s="12">
        <v>3</v>
      </c>
      <c r="BR467" s="6">
        <v>3</v>
      </c>
      <c r="BS467" s="10">
        <v>3</v>
      </c>
      <c r="BT467" s="6">
        <v>3</v>
      </c>
      <c r="BU467" s="8">
        <v>2</v>
      </c>
      <c r="BV467" s="14">
        <v>3</v>
      </c>
      <c r="BW467" s="6">
        <v>1</v>
      </c>
      <c r="BX467" s="12">
        <v>2</v>
      </c>
      <c r="BY467" s="6">
        <v>2</v>
      </c>
      <c r="BZ467" s="10">
        <v>1</v>
      </c>
      <c r="CA467" s="6">
        <v>1</v>
      </c>
      <c r="CB467" s="8">
        <v>2</v>
      </c>
      <c r="CC467" s="14">
        <v>3</v>
      </c>
      <c r="CD467" s="6">
        <v>1</v>
      </c>
      <c r="CE467" s="12">
        <v>1</v>
      </c>
      <c r="CF467" s="6">
        <v>1</v>
      </c>
      <c r="CG467" s="10">
        <v>3</v>
      </c>
      <c r="CH467" s="6">
        <v>2</v>
      </c>
      <c r="CI467" s="8">
        <v>2</v>
      </c>
      <c r="CJ467" s="14">
        <v>1</v>
      </c>
      <c r="CK467" s="58">
        <f t="shared" si="57"/>
        <v>38</v>
      </c>
      <c r="CL467" s="59">
        <f t="shared" si="58"/>
        <v>38</v>
      </c>
      <c r="CM467" s="60">
        <f t="shared" si="59"/>
        <v>22</v>
      </c>
      <c r="CN467" s="61">
        <f t="shared" si="60"/>
        <v>21</v>
      </c>
      <c r="CO467" s="62">
        <f t="shared" si="61"/>
        <v>14</v>
      </c>
      <c r="CP467" s="63">
        <f t="shared" si="62"/>
        <v>22</v>
      </c>
      <c r="CQ467" s="64">
        <f t="shared" si="63"/>
        <v>119</v>
      </c>
    </row>
    <row r="468" spans="1:95" x14ac:dyDescent="0.25">
      <c r="A468" s="1">
        <v>42156.396736111114</v>
      </c>
      <c r="B468" t="s">
        <v>841</v>
      </c>
      <c r="C468" t="s">
        <v>841</v>
      </c>
      <c r="D468" t="s">
        <v>428</v>
      </c>
      <c r="E468" t="s">
        <v>842</v>
      </c>
      <c r="F468" t="s">
        <v>115</v>
      </c>
      <c r="G468" s="29">
        <f>(SUM(R468:AF468)-'רשימות עזר'!$C$8)/'רשימות עזר'!$D$8</f>
        <v>0.6066666666666668</v>
      </c>
      <c r="H468" s="37">
        <f>(SUM(AG468+AI468+AK468+AN468+AP468+AR468+AU468+AW468+BB468+BD468+BF468+BI468+BK468+BM468+BP468+BR468+BT468+BW468+BY468+CA468+CD468+CF468+CH468)-'רשימות עזר'!$C$2)/'רשימות עזר'!$D$2</f>
        <v>-1.3819241982507284</v>
      </c>
      <c r="I468" s="38">
        <f>($CM468-'רשימות עזר'!$C$3)/('רשימות עזר'!$D$3)</f>
        <v>1.4571428571428571</v>
      </c>
      <c r="J468" s="39">
        <f>($CN468-'רשימות עזר'!$C$4)/('רשימות עזר'!$D$4)</f>
        <v>0.67330677290836638</v>
      </c>
      <c r="K468" s="40">
        <f>($CO468-'רשימות עזר'!$C$5)/('רשימות עזר'!$D$5)</f>
        <v>-0.78571428571428592</v>
      </c>
      <c r="L468" s="41">
        <f>($CP468-'רשימות עזר'!$C$6)/('רשימות עזר'!$D$6)</f>
        <v>0.13829787234042573</v>
      </c>
      <c r="M468" s="42">
        <f>(CQ468-'רשימות עזר'!$C$7)/('רשימות עזר'!$D$7)</f>
        <v>-0.55292652552926502</v>
      </c>
      <c r="N468" s="73">
        <f t="shared" si="56"/>
        <v>2.6870070568700888E-2</v>
      </c>
      <c r="O468">
        <v>1</v>
      </c>
      <c r="P468">
        <v>8</v>
      </c>
      <c r="Q468" t="s">
        <v>64</v>
      </c>
      <c r="R468" s="4">
        <v>2</v>
      </c>
      <c r="S468" s="4">
        <v>2</v>
      </c>
      <c r="T468" s="4">
        <v>5</v>
      </c>
      <c r="U468" s="4">
        <v>3</v>
      </c>
      <c r="V468" s="4">
        <v>2</v>
      </c>
      <c r="W468" s="4">
        <v>7</v>
      </c>
      <c r="X468" s="4">
        <v>7</v>
      </c>
      <c r="Y468" s="4">
        <v>3</v>
      </c>
      <c r="Z468" s="4">
        <v>4</v>
      </c>
      <c r="AA468" s="4">
        <v>3</v>
      </c>
      <c r="AB468" s="4">
        <v>1</v>
      </c>
      <c r="AC468" s="4">
        <v>4</v>
      </c>
      <c r="AD468" s="4">
        <v>3</v>
      </c>
      <c r="AE468" s="4">
        <v>4</v>
      </c>
      <c r="AF468" s="4">
        <v>2</v>
      </c>
      <c r="AG468" s="6">
        <v>3</v>
      </c>
      <c r="AH468" s="12">
        <v>4</v>
      </c>
      <c r="AI468" s="6">
        <v>2</v>
      </c>
      <c r="AJ468" s="10">
        <v>2</v>
      </c>
      <c r="AK468" s="6">
        <v>1</v>
      </c>
      <c r="AL468" s="8">
        <v>2</v>
      </c>
      <c r="AM468" s="14">
        <v>3</v>
      </c>
      <c r="AN468" s="6">
        <v>1</v>
      </c>
      <c r="AO468" s="12">
        <v>3</v>
      </c>
      <c r="AP468" s="6">
        <v>2</v>
      </c>
      <c r="AQ468" s="10">
        <v>2</v>
      </c>
      <c r="AR468" s="6">
        <v>1</v>
      </c>
      <c r="AS468" s="8">
        <v>2</v>
      </c>
      <c r="AT468" s="14">
        <v>2</v>
      </c>
      <c r="AU468" s="6">
        <v>1</v>
      </c>
      <c r="AV468" s="12">
        <v>4</v>
      </c>
      <c r="AW468" s="6">
        <v>2</v>
      </c>
      <c r="AX468" s="10">
        <v>1</v>
      </c>
      <c r="AY468" s="6">
        <v>1</v>
      </c>
      <c r="AZ468" s="8">
        <v>1</v>
      </c>
      <c r="BA468" s="14">
        <v>3</v>
      </c>
      <c r="BB468" s="6">
        <v>3</v>
      </c>
      <c r="BC468" s="12">
        <v>3</v>
      </c>
      <c r="BD468" s="6">
        <v>1</v>
      </c>
      <c r="BE468" s="10">
        <v>3</v>
      </c>
      <c r="BF468" s="6">
        <v>1</v>
      </c>
      <c r="BG468" s="8">
        <v>1</v>
      </c>
      <c r="BH468" s="14">
        <v>4</v>
      </c>
      <c r="BI468" s="6">
        <v>2</v>
      </c>
      <c r="BJ468" s="12">
        <v>4</v>
      </c>
      <c r="BK468" s="6">
        <v>3</v>
      </c>
      <c r="BL468" s="10">
        <v>2</v>
      </c>
      <c r="BM468" s="6">
        <v>1</v>
      </c>
      <c r="BN468" s="8">
        <v>1</v>
      </c>
      <c r="BO468" s="14">
        <v>3</v>
      </c>
      <c r="BP468" s="6">
        <v>2</v>
      </c>
      <c r="BQ468" s="12">
        <v>3</v>
      </c>
      <c r="BR468" s="6">
        <v>2</v>
      </c>
      <c r="BS468" s="10">
        <v>1</v>
      </c>
      <c r="BT468" s="6">
        <v>1</v>
      </c>
      <c r="BU468" s="8">
        <v>2</v>
      </c>
      <c r="BV468" s="14">
        <v>3</v>
      </c>
      <c r="BW468" s="6">
        <v>1</v>
      </c>
      <c r="BX468" s="12">
        <v>3</v>
      </c>
      <c r="BY468" s="6">
        <v>2</v>
      </c>
      <c r="BZ468" s="10">
        <v>3</v>
      </c>
      <c r="CA468" s="6">
        <v>1</v>
      </c>
      <c r="CB468" s="8">
        <v>2</v>
      </c>
      <c r="CC468" s="14">
        <v>3</v>
      </c>
      <c r="CD468" s="6">
        <v>1</v>
      </c>
      <c r="CE468" s="12">
        <v>3</v>
      </c>
      <c r="CF468" s="6">
        <v>1</v>
      </c>
      <c r="CG468" s="10">
        <v>2</v>
      </c>
      <c r="CH468" s="6">
        <v>1</v>
      </c>
      <c r="CI468" s="8">
        <v>1</v>
      </c>
      <c r="CJ468" s="14">
        <v>2</v>
      </c>
      <c r="CK468" s="58">
        <f t="shared" si="57"/>
        <v>52</v>
      </c>
      <c r="CL468" s="59">
        <f t="shared" si="58"/>
        <v>36</v>
      </c>
      <c r="CM468" s="60">
        <f t="shared" si="59"/>
        <v>27</v>
      </c>
      <c r="CN468" s="61">
        <f t="shared" si="60"/>
        <v>16</v>
      </c>
      <c r="CO468" s="62">
        <f t="shared" si="61"/>
        <v>12</v>
      </c>
      <c r="CP468" s="63">
        <f t="shared" si="62"/>
        <v>23</v>
      </c>
      <c r="CQ468" s="64">
        <f t="shared" si="63"/>
        <v>115</v>
      </c>
    </row>
    <row r="469" spans="1:95" x14ac:dyDescent="0.25">
      <c r="A469" s="1">
        <v>42157.241840277777</v>
      </c>
      <c r="B469" t="s">
        <v>855</v>
      </c>
      <c r="C469" t="s">
        <v>855</v>
      </c>
      <c r="D469" t="s">
        <v>428</v>
      </c>
      <c r="E469" t="s">
        <v>856</v>
      </c>
      <c r="F469" t="s">
        <v>115</v>
      </c>
      <c r="G469" s="29">
        <f>(SUM(R469:AF469)-'רשימות עזר'!$C$8)/'רשימות עזר'!$D$8</f>
        <v>1.6066666666666667</v>
      </c>
      <c r="H469" s="37">
        <f>(SUM(AG469+AI469+AK469+AN469+AP469+AR469+AU469+AW469+BB469+BD469+BF469+BI469+BK469+BM469+BP469+BR469+BT469+BW469+BY469+CA469+CD469+CF469+CH469)-'רשימות עזר'!$C$2)/'רשימות עזר'!$D$2</f>
        <v>0.22157434402332407</v>
      </c>
      <c r="I469" s="38">
        <f>($CM469-'רשימות עזר'!$C$3)/('רשימות עזר'!$D$3)</f>
        <v>-0.1301587301587302</v>
      </c>
      <c r="J469" s="39">
        <f>($CN469-'רשימות עזר'!$C$4)/('רשימות עזר'!$D$4)</f>
        <v>1.0717131474103585</v>
      </c>
      <c r="K469" s="40">
        <f>($CO469-'רשימות עזר'!$C$5)/('רשימות עזר'!$D$5)</f>
        <v>-0.10544217687074847</v>
      </c>
      <c r="L469" s="41">
        <f>($CP469-'רשימות עזר'!$C$6)/('רשימות עזר'!$D$6)</f>
        <v>0.49290780141843993</v>
      </c>
      <c r="M469" s="42">
        <f>(CQ469-'רשימות עזר'!$C$7)/('רשימות עזר'!$D$7)</f>
        <v>0.69240348692403519</v>
      </c>
      <c r="N469" s="73">
        <f t="shared" si="56"/>
        <v>1.1495350767953509</v>
      </c>
      <c r="O469">
        <v>1</v>
      </c>
      <c r="P469">
        <v>4</v>
      </c>
      <c r="Q469" t="b">
        <v>0</v>
      </c>
      <c r="R469" s="4">
        <v>7</v>
      </c>
      <c r="S469" s="4">
        <v>1</v>
      </c>
      <c r="T469" s="4">
        <v>3</v>
      </c>
      <c r="U469" s="4">
        <v>7</v>
      </c>
      <c r="V469" s="4">
        <v>2</v>
      </c>
      <c r="W469" s="4">
        <v>1</v>
      </c>
      <c r="X469" s="4">
        <v>8</v>
      </c>
      <c r="Y469" s="4">
        <v>2</v>
      </c>
      <c r="Z469" s="4">
        <v>1</v>
      </c>
      <c r="AA469" s="4">
        <v>8</v>
      </c>
      <c r="AB469" s="4">
        <v>1</v>
      </c>
      <c r="AC469" s="4">
        <v>4</v>
      </c>
      <c r="AD469" s="4">
        <v>8</v>
      </c>
      <c r="AE469" s="4">
        <v>8</v>
      </c>
      <c r="AF469" s="4">
        <v>6</v>
      </c>
      <c r="AG469" s="6">
        <v>2</v>
      </c>
      <c r="AH469" s="12">
        <v>3</v>
      </c>
      <c r="AI469" s="6">
        <v>2</v>
      </c>
      <c r="AJ469" s="10">
        <v>2</v>
      </c>
      <c r="AK469" s="6">
        <v>2</v>
      </c>
      <c r="AL469" s="8">
        <v>1</v>
      </c>
      <c r="AM469" s="14">
        <v>3</v>
      </c>
      <c r="AN469" s="6">
        <v>1</v>
      </c>
      <c r="AO469" s="12">
        <v>3</v>
      </c>
      <c r="AP469" s="6">
        <v>2</v>
      </c>
      <c r="AQ469" s="10">
        <v>2</v>
      </c>
      <c r="AR469" s="6">
        <v>2</v>
      </c>
      <c r="AS469" s="8">
        <v>1</v>
      </c>
      <c r="AT469" s="14">
        <v>2</v>
      </c>
      <c r="AU469" s="6">
        <v>1</v>
      </c>
      <c r="AV469" s="12">
        <v>3</v>
      </c>
      <c r="AW469" s="6">
        <v>2</v>
      </c>
      <c r="AX469" s="10">
        <v>2</v>
      </c>
      <c r="AY469" s="6">
        <v>1</v>
      </c>
      <c r="AZ469" s="8">
        <v>2</v>
      </c>
      <c r="BA469" s="14">
        <v>3</v>
      </c>
      <c r="BB469" s="6">
        <v>2</v>
      </c>
      <c r="BC469" s="12">
        <v>3</v>
      </c>
      <c r="BD469" s="6">
        <v>2</v>
      </c>
      <c r="BE469" s="10">
        <v>3</v>
      </c>
      <c r="BF469" s="6">
        <v>2</v>
      </c>
      <c r="BG469" s="8">
        <v>2</v>
      </c>
      <c r="BH469" s="14">
        <v>3</v>
      </c>
      <c r="BI469" s="6">
        <v>2</v>
      </c>
      <c r="BJ469" s="12">
        <v>3</v>
      </c>
      <c r="BK469" s="6">
        <v>2</v>
      </c>
      <c r="BL469" s="10">
        <v>2</v>
      </c>
      <c r="BM469" s="6">
        <v>3</v>
      </c>
      <c r="BN469" s="8">
        <v>2</v>
      </c>
      <c r="BO469" s="14">
        <v>4</v>
      </c>
      <c r="BP469" s="6">
        <v>2</v>
      </c>
      <c r="BQ469" s="12">
        <v>3</v>
      </c>
      <c r="BR469" s="6">
        <v>3</v>
      </c>
      <c r="BS469" s="10">
        <v>2</v>
      </c>
      <c r="BT469" s="6">
        <v>2</v>
      </c>
      <c r="BU469" s="8">
        <v>2</v>
      </c>
      <c r="BV469" s="14">
        <v>2</v>
      </c>
      <c r="BW469" s="6">
        <v>2</v>
      </c>
      <c r="BX469" s="12">
        <v>2</v>
      </c>
      <c r="BY469" s="6">
        <v>3</v>
      </c>
      <c r="BZ469" s="10">
        <v>2</v>
      </c>
      <c r="CA469" s="6">
        <v>2</v>
      </c>
      <c r="CB469" s="8">
        <v>2</v>
      </c>
      <c r="CC469" s="14">
        <v>3</v>
      </c>
      <c r="CD469" s="6">
        <v>2</v>
      </c>
      <c r="CE469" s="12">
        <v>2</v>
      </c>
      <c r="CF469" s="6">
        <v>2</v>
      </c>
      <c r="CG469" s="10">
        <v>2</v>
      </c>
      <c r="CH469" s="6">
        <v>2</v>
      </c>
      <c r="CI469" s="8">
        <v>2</v>
      </c>
      <c r="CJ469" s="14">
        <v>4</v>
      </c>
      <c r="CK469" s="58">
        <f t="shared" si="57"/>
        <v>67</v>
      </c>
      <c r="CL469" s="59">
        <f t="shared" si="58"/>
        <v>47</v>
      </c>
      <c r="CM469" s="60">
        <f t="shared" si="59"/>
        <v>22</v>
      </c>
      <c r="CN469" s="61">
        <f t="shared" si="60"/>
        <v>17</v>
      </c>
      <c r="CO469" s="62">
        <f t="shared" si="61"/>
        <v>14</v>
      </c>
      <c r="CP469" s="63">
        <f t="shared" si="62"/>
        <v>24</v>
      </c>
      <c r="CQ469" s="64">
        <f t="shared" si="63"/>
        <v>125</v>
      </c>
    </row>
    <row r="470" spans="1:95" x14ac:dyDescent="0.25">
      <c r="A470" s="1">
        <v>42159.162442129629</v>
      </c>
      <c r="B470" t="s">
        <v>872</v>
      </c>
      <c r="C470" t="s">
        <v>872</v>
      </c>
      <c r="D470" t="s">
        <v>428</v>
      </c>
      <c r="E470" t="s">
        <v>873</v>
      </c>
      <c r="F470" t="s">
        <v>115</v>
      </c>
      <c r="G470" s="29">
        <f>(SUM(R470:AF470)-'רשימות עזר'!$C$8)/'רשימות עזר'!$D$8</f>
        <v>-1.5266666666666666</v>
      </c>
      <c r="H470" s="37">
        <f>(SUM(AG470+AI470+AK470+AN470+AP470+AR470+AU470+AW470+BB470+BD470+BF470+BI470+BK470+BM470+BP470+BR470+BT470+BW470+BY470+CA470+CD470+CF470+CH470)-'רשימות עזר'!$C$2)/'רשימות עזר'!$D$2</f>
        <v>-1.6734693877551015</v>
      </c>
      <c r="I470" s="38">
        <f>($CM470-'רשימות עזר'!$C$3)/('רשימות עזר'!$D$3)</f>
        <v>2.4095238095238094</v>
      </c>
      <c r="J470" s="39">
        <f>($CN470-'רשימות עזר'!$C$4)/('רשימות עזר'!$D$4)</f>
        <v>-0.92031872509960189</v>
      </c>
      <c r="K470" s="40">
        <f>($CO470-'רשימות עזר'!$C$5)/('רשימות עזר'!$D$5)</f>
        <v>-2.1462585034013606</v>
      </c>
      <c r="L470" s="41">
        <f>($CP470-'רשימות עזר'!$C$6)/('רשימות עזר'!$D$6)</f>
        <v>2.6205673758865253</v>
      </c>
      <c r="M470" s="42">
        <f>(CQ470-'רשימות עזר'!$C$7)/('רשימות עזר'!$D$7)</f>
        <v>-0.55292652552926502</v>
      </c>
      <c r="N470" s="73">
        <f t="shared" si="56"/>
        <v>-1.0397965960979658</v>
      </c>
      <c r="O470">
        <v>1</v>
      </c>
      <c r="P470">
        <v>8</v>
      </c>
      <c r="Q470" t="b">
        <v>0</v>
      </c>
      <c r="R470" s="4">
        <v>2</v>
      </c>
      <c r="S470" s="4">
        <v>1</v>
      </c>
      <c r="T470" s="4">
        <v>1</v>
      </c>
      <c r="U470" s="4">
        <v>2</v>
      </c>
      <c r="V470" s="4">
        <v>2</v>
      </c>
      <c r="W470" s="4">
        <v>1</v>
      </c>
      <c r="X470" s="4">
        <v>1</v>
      </c>
      <c r="Y470" s="4">
        <v>1</v>
      </c>
      <c r="Z470" s="4">
        <v>1</v>
      </c>
      <c r="AA470" s="4">
        <v>1</v>
      </c>
      <c r="AB470" s="4">
        <v>2</v>
      </c>
      <c r="AC470" s="4">
        <v>1</v>
      </c>
      <c r="AD470" s="4">
        <v>1</v>
      </c>
      <c r="AE470" s="4">
        <v>2</v>
      </c>
      <c r="AF470" s="4">
        <v>1</v>
      </c>
      <c r="AG470" s="6">
        <v>3</v>
      </c>
      <c r="AH470" s="12">
        <v>4</v>
      </c>
      <c r="AI470" s="6">
        <v>1</v>
      </c>
      <c r="AJ470" s="10">
        <v>3</v>
      </c>
      <c r="AK470" s="6">
        <v>1</v>
      </c>
      <c r="AL470" s="8">
        <v>1</v>
      </c>
      <c r="AM470" s="14">
        <v>4</v>
      </c>
      <c r="AN470" s="6">
        <v>1</v>
      </c>
      <c r="AO470" s="12">
        <v>4</v>
      </c>
      <c r="AP470" s="6">
        <v>2</v>
      </c>
      <c r="AQ470" s="10">
        <v>1</v>
      </c>
      <c r="AR470" s="6">
        <v>3</v>
      </c>
      <c r="AS470" s="8">
        <v>1</v>
      </c>
      <c r="AT470" s="14">
        <v>3</v>
      </c>
      <c r="AU470" s="6">
        <v>1</v>
      </c>
      <c r="AV470" s="12">
        <v>4</v>
      </c>
      <c r="AW470" s="6">
        <v>1</v>
      </c>
      <c r="AX470" s="10">
        <v>1</v>
      </c>
      <c r="AY470" s="6">
        <v>1</v>
      </c>
      <c r="AZ470" s="8">
        <v>1</v>
      </c>
      <c r="BA470" s="14">
        <v>4</v>
      </c>
      <c r="BB470" s="6">
        <v>1</v>
      </c>
      <c r="BC470" s="12">
        <v>3</v>
      </c>
      <c r="BD470" s="6">
        <v>1</v>
      </c>
      <c r="BE470" s="10">
        <v>1</v>
      </c>
      <c r="BF470" s="6">
        <v>1</v>
      </c>
      <c r="BG470" s="8">
        <v>1</v>
      </c>
      <c r="BH470" s="14">
        <v>3</v>
      </c>
      <c r="BI470" s="6">
        <v>1</v>
      </c>
      <c r="BJ470" s="12">
        <v>4</v>
      </c>
      <c r="BK470" s="6">
        <v>3</v>
      </c>
      <c r="BL470" s="10">
        <v>3</v>
      </c>
      <c r="BM470" s="6">
        <v>2</v>
      </c>
      <c r="BN470" s="8">
        <v>1</v>
      </c>
      <c r="BO470" s="14">
        <v>4</v>
      </c>
      <c r="BP470" s="6">
        <v>1</v>
      </c>
      <c r="BQ470" s="12">
        <v>4</v>
      </c>
      <c r="BR470" s="6">
        <v>1</v>
      </c>
      <c r="BS470" s="10">
        <v>1</v>
      </c>
      <c r="BT470" s="6">
        <v>2</v>
      </c>
      <c r="BU470" s="8">
        <v>1</v>
      </c>
      <c r="BV470" s="14">
        <v>4</v>
      </c>
      <c r="BW470" s="6">
        <v>1</v>
      </c>
      <c r="BX470" s="12">
        <v>3</v>
      </c>
      <c r="BY470" s="6">
        <v>3</v>
      </c>
      <c r="BZ470" s="10">
        <v>1</v>
      </c>
      <c r="CA470" s="6">
        <v>1</v>
      </c>
      <c r="CB470" s="8">
        <v>1</v>
      </c>
      <c r="CC470" s="14">
        <v>4</v>
      </c>
      <c r="CD470" s="6">
        <v>1</v>
      </c>
      <c r="CE470" s="12">
        <v>4</v>
      </c>
      <c r="CF470" s="6">
        <v>1</v>
      </c>
      <c r="CG470" s="10">
        <v>1</v>
      </c>
      <c r="CH470" s="6">
        <v>1</v>
      </c>
      <c r="CI470" s="8">
        <v>1</v>
      </c>
      <c r="CJ470" s="14">
        <v>4</v>
      </c>
      <c r="CK470" s="58">
        <f t="shared" si="57"/>
        <v>20</v>
      </c>
      <c r="CL470" s="59">
        <f t="shared" si="58"/>
        <v>34</v>
      </c>
      <c r="CM470" s="60">
        <f t="shared" si="59"/>
        <v>30</v>
      </c>
      <c r="CN470" s="61">
        <f t="shared" si="60"/>
        <v>12</v>
      </c>
      <c r="CO470" s="62">
        <f t="shared" si="61"/>
        <v>8</v>
      </c>
      <c r="CP470" s="63">
        <f t="shared" si="62"/>
        <v>30</v>
      </c>
      <c r="CQ470" s="64">
        <f t="shared" si="63"/>
        <v>115</v>
      </c>
    </row>
    <row r="471" spans="1:95" x14ac:dyDescent="0.25">
      <c r="A471" s="1">
        <v>42162.24454861111</v>
      </c>
      <c r="B471" t="s">
        <v>890</v>
      </c>
      <c r="C471" t="s">
        <v>890</v>
      </c>
      <c r="D471" t="s">
        <v>428</v>
      </c>
      <c r="E471" t="s">
        <v>891</v>
      </c>
      <c r="F471" t="s">
        <v>115</v>
      </c>
      <c r="G471" s="29">
        <f>(SUM(R471:AF471)-'רשימות עזר'!$C$8)/'רשימות עזר'!$D$8</f>
        <v>-0.65999999999999992</v>
      </c>
      <c r="H471" s="37">
        <f>(SUM(AG471+AI471+AK471+AN471+AP471+AR471+AU471+AW471+BB471+BD471+BF471+BI471+BK471+BM471+BP471+BR471+BT471+BW471+BY471+CA471+CD471+CF471+CH471)-'רשימות עזר'!$C$2)/'רשימות עזר'!$D$2</f>
        <v>-1.3819241982507284</v>
      </c>
      <c r="I471" s="38">
        <f>($CM471-'רשימות עזר'!$C$3)/('רשימות עזר'!$D$3)</f>
        <v>1.4571428571428571</v>
      </c>
      <c r="J471" s="39">
        <f>($CN471-'רשימות עזר'!$C$4)/('רשימות עזר'!$D$4)</f>
        <v>-0.52191235059760976</v>
      </c>
      <c r="K471" s="40">
        <f>($CO471-'רשימות עזר'!$C$5)/('רשימות עזר'!$D$5)</f>
        <v>-1.4659863945578233</v>
      </c>
      <c r="L471" s="41">
        <f>($CP471-'רשימות עזר'!$C$6)/('רשימות עזר'!$D$6)</f>
        <v>0.49290780141843993</v>
      </c>
      <c r="M471" s="42">
        <f>(CQ471-'רשימות עזר'!$C$7)/('רשימות עזר'!$D$7)</f>
        <v>-1.0510585305105851</v>
      </c>
      <c r="N471" s="73">
        <f t="shared" si="56"/>
        <v>-0.85552926525529249</v>
      </c>
      <c r="O471">
        <v>3</v>
      </c>
      <c r="P471">
        <v>8</v>
      </c>
      <c r="Q471" t="b">
        <v>0</v>
      </c>
      <c r="R471" s="4">
        <v>2</v>
      </c>
      <c r="S471" s="4">
        <v>1</v>
      </c>
      <c r="T471" s="4">
        <v>1</v>
      </c>
      <c r="U471" s="4">
        <v>2</v>
      </c>
      <c r="V471" s="4">
        <v>2</v>
      </c>
      <c r="W471" s="4">
        <v>1</v>
      </c>
      <c r="X471" s="4">
        <v>3</v>
      </c>
      <c r="Y471" s="4">
        <v>1</v>
      </c>
      <c r="Z471" s="4">
        <v>2</v>
      </c>
      <c r="AA471" s="4">
        <v>8</v>
      </c>
      <c r="AB471" s="4">
        <v>1</v>
      </c>
      <c r="AC471" s="4">
        <v>1</v>
      </c>
      <c r="AD471" s="4">
        <v>1</v>
      </c>
      <c r="AE471" s="4">
        <v>4</v>
      </c>
      <c r="AF471" s="4">
        <v>3</v>
      </c>
      <c r="AG471" s="6">
        <v>2</v>
      </c>
      <c r="AH471" s="12">
        <v>3</v>
      </c>
      <c r="AI471" s="6">
        <v>1</v>
      </c>
      <c r="AJ471" s="10">
        <v>1</v>
      </c>
      <c r="AK471" s="6">
        <v>2</v>
      </c>
      <c r="AL471" s="8">
        <v>1</v>
      </c>
      <c r="AM471" s="14">
        <v>3</v>
      </c>
      <c r="AN471" s="6">
        <v>2</v>
      </c>
      <c r="AO471" s="12">
        <v>3</v>
      </c>
      <c r="AP471" s="6">
        <v>1</v>
      </c>
      <c r="AQ471" s="10">
        <v>1</v>
      </c>
      <c r="AR471" s="6">
        <v>1</v>
      </c>
      <c r="AS471" s="8">
        <v>1</v>
      </c>
      <c r="AT471" s="14">
        <v>1</v>
      </c>
      <c r="AU471" s="6">
        <v>2</v>
      </c>
      <c r="AV471" s="12">
        <v>4</v>
      </c>
      <c r="AW471" s="6">
        <v>2</v>
      </c>
      <c r="AX471" s="10">
        <v>1</v>
      </c>
      <c r="AY471" s="6">
        <v>1</v>
      </c>
      <c r="AZ471" s="8">
        <v>1</v>
      </c>
      <c r="BA471" s="14">
        <v>3</v>
      </c>
      <c r="BB471" s="6">
        <v>1</v>
      </c>
      <c r="BC471" s="12">
        <v>4</v>
      </c>
      <c r="BD471" s="6">
        <v>2</v>
      </c>
      <c r="BE471" s="10">
        <v>3</v>
      </c>
      <c r="BF471" s="6">
        <v>1</v>
      </c>
      <c r="BG471" s="8">
        <v>2</v>
      </c>
      <c r="BH471" s="14">
        <v>4</v>
      </c>
      <c r="BI471" s="6">
        <v>1</v>
      </c>
      <c r="BJ471" s="12">
        <v>4</v>
      </c>
      <c r="BK471" s="6">
        <v>2</v>
      </c>
      <c r="BL471" s="10">
        <v>2</v>
      </c>
      <c r="BM471" s="6">
        <v>1</v>
      </c>
      <c r="BN471" s="8">
        <v>1</v>
      </c>
      <c r="BO471" s="14">
        <v>4</v>
      </c>
      <c r="BP471" s="6">
        <v>2</v>
      </c>
      <c r="BQ471" s="12">
        <v>3</v>
      </c>
      <c r="BR471" s="6">
        <v>2</v>
      </c>
      <c r="BS471" s="10">
        <v>2</v>
      </c>
      <c r="BT471" s="6">
        <v>1</v>
      </c>
      <c r="BU471" s="8">
        <v>1</v>
      </c>
      <c r="BV471" s="14">
        <v>3</v>
      </c>
      <c r="BW471" s="6">
        <v>2</v>
      </c>
      <c r="BX471" s="12">
        <v>2</v>
      </c>
      <c r="BY471" s="6">
        <v>1</v>
      </c>
      <c r="BZ471" s="10">
        <v>2</v>
      </c>
      <c r="CA471" s="6">
        <v>1</v>
      </c>
      <c r="CB471" s="8">
        <v>2</v>
      </c>
      <c r="CC471" s="14">
        <v>3</v>
      </c>
      <c r="CD471" s="6">
        <v>2</v>
      </c>
      <c r="CE471" s="12">
        <v>4</v>
      </c>
      <c r="CF471" s="6">
        <v>2</v>
      </c>
      <c r="CG471" s="10">
        <v>1</v>
      </c>
      <c r="CH471" s="6">
        <v>2</v>
      </c>
      <c r="CI471" s="8">
        <v>1</v>
      </c>
      <c r="CJ471" s="14">
        <v>3</v>
      </c>
      <c r="CK471" s="58">
        <f t="shared" si="57"/>
        <v>33</v>
      </c>
      <c r="CL471" s="59">
        <f t="shared" si="58"/>
        <v>36</v>
      </c>
      <c r="CM471" s="60">
        <f t="shared" si="59"/>
        <v>27</v>
      </c>
      <c r="CN471" s="61">
        <f t="shared" si="60"/>
        <v>13</v>
      </c>
      <c r="CO471" s="62">
        <f t="shared" si="61"/>
        <v>10</v>
      </c>
      <c r="CP471" s="63">
        <f t="shared" si="62"/>
        <v>24</v>
      </c>
      <c r="CQ471" s="64">
        <f t="shared" si="63"/>
        <v>111</v>
      </c>
    </row>
    <row r="472" spans="1:95" x14ac:dyDescent="0.25">
      <c r="A472" s="1">
        <v>42162.423425925925</v>
      </c>
      <c r="B472" t="s">
        <v>898</v>
      </c>
      <c r="C472" t="s">
        <v>898</v>
      </c>
      <c r="D472" t="s">
        <v>428</v>
      </c>
      <c r="E472" t="s">
        <v>899</v>
      </c>
      <c r="F472" t="s">
        <v>115</v>
      </c>
      <c r="G472" s="29">
        <f>(SUM(R472:AF472)-'רשימות עזר'!$C$8)/'רשימות עזר'!$D$8</f>
        <v>1.54</v>
      </c>
      <c r="H472" s="37">
        <f>(SUM(AG472+AI472+AK472+AN472+AP472+AR472+AU472+AW472+BB472+BD472+BF472+BI472+BK472+BM472+BP472+BR472+BT472+BW472+BY472+CA472+CD472+CF472+CH472)-'רשימות עזר'!$C$2)/'רשימות עזר'!$D$2</f>
        <v>0.51311953352769724</v>
      </c>
      <c r="I472" s="38">
        <f>($CM472-'רשימות עזר'!$C$3)/('רשימות עזר'!$D$3)</f>
        <v>-0.1301587301587302</v>
      </c>
      <c r="J472" s="39">
        <f>($CN472-'רשימות עזר'!$C$4)/('רשימות עזר'!$D$4)</f>
        <v>0.67330677290836638</v>
      </c>
      <c r="K472" s="40">
        <f>($CO472-'רשימות עזר'!$C$5)/('רשימות עזר'!$D$5)</f>
        <v>0.91496598639455762</v>
      </c>
      <c r="L472" s="41">
        <f>($CP472-'רשימות עזר'!$C$6)/('רשימות עזר'!$D$6)</f>
        <v>0.13829787234042573</v>
      </c>
      <c r="M472" s="42">
        <f>(CQ472-'רשימות עזר'!$C$7)/('רשימות עזר'!$D$7)</f>
        <v>1.0660024906600252</v>
      </c>
      <c r="N472" s="73">
        <f t="shared" si="56"/>
        <v>1.3030012453300126</v>
      </c>
      <c r="O472">
        <v>6</v>
      </c>
      <c r="P472">
        <v>8</v>
      </c>
      <c r="Q472" t="b">
        <v>0</v>
      </c>
      <c r="R472" s="4">
        <v>5</v>
      </c>
      <c r="S472" s="4">
        <v>3</v>
      </c>
      <c r="T472" s="4">
        <v>3</v>
      </c>
      <c r="U472" s="4">
        <v>2</v>
      </c>
      <c r="V472" s="4">
        <v>3</v>
      </c>
      <c r="W472" s="4">
        <v>4</v>
      </c>
      <c r="X472" s="4">
        <v>7</v>
      </c>
      <c r="Y472" s="4">
        <v>7</v>
      </c>
      <c r="Z472" s="4">
        <v>3</v>
      </c>
      <c r="AA472" s="4">
        <v>3</v>
      </c>
      <c r="AB472" s="4">
        <v>5</v>
      </c>
      <c r="AC472" s="4">
        <v>4</v>
      </c>
      <c r="AD472" s="4">
        <v>7</v>
      </c>
      <c r="AE472" s="4">
        <v>7</v>
      </c>
      <c r="AF472" s="4">
        <v>3</v>
      </c>
      <c r="AG472" s="6">
        <v>3</v>
      </c>
      <c r="AH472" s="12">
        <v>3</v>
      </c>
      <c r="AI472" s="6">
        <v>1</v>
      </c>
      <c r="AJ472" s="10">
        <v>2</v>
      </c>
      <c r="AK472" s="6">
        <v>2</v>
      </c>
      <c r="AL472" s="8">
        <v>3</v>
      </c>
      <c r="AM472" s="14">
        <v>4</v>
      </c>
      <c r="AN472" s="6">
        <v>2</v>
      </c>
      <c r="AO472" s="12">
        <v>2</v>
      </c>
      <c r="AP472" s="6">
        <v>2</v>
      </c>
      <c r="AQ472" s="10">
        <v>2</v>
      </c>
      <c r="AR472" s="6">
        <v>2</v>
      </c>
      <c r="AS472" s="8">
        <v>1</v>
      </c>
      <c r="AT472" s="14">
        <v>2</v>
      </c>
      <c r="AU472" s="6">
        <v>1</v>
      </c>
      <c r="AV472" s="12">
        <v>3</v>
      </c>
      <c r="AW472" s="6">
        <v>3</v>
      </c>
      <c r="AX472" s="10">
        <v>2</v>
      </c>
      <c r="AY472" s="6">
        <v>1</v>
      </c>
      <c r="AZ472" s="8">
        <v>2</v>
      </c>
      <c r="BA472" s="14">
        <v>3</v>
      </c>
      <c r="BB472" s="6">
        <v>2</v>
      </c>
      <c r="BC472" s="12">
        <v>3</v>
      </c>
      <c r="BD472" s="6">
        <v>2</v>
      </c>
      <c r="BE472" s="10">
        <v>2</v>
      </c>
      <c r="BF472" s="6">
        <v>2</v>
      </c>
      <c r="BG472" s="8">
        <v>2</v>
      </c>
      <c r="BH472" s="14">
        <v>3</v>
      </c>
      <c r="BI472" s="6">
        <v>3</v>
      </c>
      <c r="BJ472" s="12">
        <v>3</v>
      </c>
      <c r="BK472" s="6">
        <v>2</v>
      </c>
      <c r="BL472" s="10">
        <v>2</v>
      </c>
      <c r="BM472" s="6">
        <v>3</v>
      </c>
      <c r="BN472" s="8">
        <v>2</v>
      </c>
      <c r="BO472" s="14">
        <v>3</v>
      </c>
      <c r="BP472" s="6">
        <v>2</v>
      </c>
      <c r="BQ472" s="12">
        <v>3</v>
      </c>
      <c r="BR472" s="6">
        <v>2</v>
      </c>
      <c r="BS472" s="10">
        <v>2</v>
      </c>
      <c r="BT472" s="6">
        <v>2</v>
      </c>
      <c r="BU472" s="8">
        <v>2</v>
      </c>
      <c r="BV472" s="14">
        <v>2</v>
      </c>
      <c r="BW472" s="6">
        <v>2</v>
      </c>
      <c r="BX472" s="12">
        <v>2</v>
      </c>
      <c r="BY472" s="6">
        <v>2</v>
      </c>
      <c r="BZ472" s="10">
        <v>2</v>
      </c>
      <c r="CA472" s="6">
        <v>2</v>
      </c>
      <c r="CB472" s="8">
        <v>3</v>
      </c>
      <c r="CC472" s="14">
        <v>3</v>
      </c>
      <c r="CD472" s="6">
        <v>2</v>
      </c>
      <c r="CE472" s="12">
        <v>3</v>
      </c>
      <c r="CF472" s="6">
        <v>3</v>
      </c>
      <c r="CG472" s="10">
        <v>2</v>
      </c>
      <c r="CH472" s="6">
        <v>2</v>
      </c>
      <c r="CI472" s="8">
        <v>2</v>
      </c>
      <c r="CJ472" s="14">
        <v>3</v>
      </c>
      <c r="CK472" s="58">
        <f t="shared" si="57"/>
        <v>66</v>
      </c>
      <c r="CL472" s="59">
        <f t="shared" si="58"/>
        <v>49</v>
      </c>
      <c r="CM472" s="60">
        <f t="shared" si="59"/>
        <v>22</v>
      </c>
      <c r="CN472" s="61">
        <f t="shared" si="60"/>
        <v>16</v>
      </c>
      <c r="CO472" s="62">
        <f t="shared" si="61"/>
        <v>17</v>
      </c>
      <c r="CP472" s="63">
        <f t="shared" si="62"/>
        <v>23</v>
      </c>
      <c r="CQ472" s="64">
        <f t="shared" si="63"/>
        <v>128</v>
      </c>
    </row>
    <row r="473" spans="1:95" x14ac:dyDescent="0.25">
      <c r="A473" s="1">
        <v>42163.393472222226</v>
      </c>
      <c r="B473" t="s">
        <v>910</v>
      </c>
      <c r="C473" t="s">
        <v>910</v>
      </c>
      <c r="D473" t="s">
        <v>428</v>
      </c>
      <c r="E473" t="s">
        <v>911</v>
      </c>
      <c r="F473" t="s">
        <v>115</v>
      </c>
      <c r="G473" s="29">
        <f>(SUM(R473:AF473)-'רשימות עזר'!$C$8)/'רשימות עזר'!$D$8</f>
        <v>2.14</v>
      </c>
      <c r="H473" s="37">
        <f>(SUM(AG473+AI473+AK473+AN473+AP473+AR473+AU473+AW473+BB473+BD473+BF473+BI473+BK473+BM473+BP473+BR473+BT473+BW473+BY473+CA473+CD473+CF473+CH473)-'רשימות עזר'!$C$2)/'רשימות עזר'!$D$2</f>
        <v>-1.3819241982507284</v>
      </c>
      <c r="I473" s="38">
        <f>($CM473-'רשימות עזר'!$C$3)/('רשימות עזר'!$D$3)</f>
        <v>2.4095238095238094</v>
      </c>
      <c r="J473" s="39">
        <f>($CN473-'רשימות עזר'!$C$4)/('רשימות עזר'!$D$4)</f>
        <v>-1.318725099601594</v>
      </c>
      <c r="K473" s="40">
        <f>($CO473-'רשימות עזר'!$C$5)/('רשימות עזר'!$D$5)</f>
        <v>0.23469387755102025</v>
      </c>
      <c r="L473" s="41">
        <f>($CP473-'רשימות עזר'!$C$6)/('רשימות עזר'!$D$6)</f>
        <v>1.2021276595744683</v>
      </c>
      <c r="M473" s="42">
        <f>(CQ473-'רשימות עזר'!$C$7)/('רשימות עזר'!$D$7)</f>
        <v>-5.4794520547944925E-2</v>
      </c>
      <c r="N473" s="73">
        <f t="shared" si="56"/>
        <v>1.0426027397260276</v>
      </c>
      <c r="O473">
        <v>3</v>
      </c>
      <c r="P473">
        <v>7</v>
      </c>
      <c r="Q473" t="b">
        <v>0</v>
      </c>
      <c r="R473" s="4">
        <v>6</v>
      </c>
      <c r="S473" s="4">
        <v>7</v>
      </c>
      <c r="T473" s="4">
        <v>2</v>
      </c>
      <c r="U473" s="4">
        <v>3</v>
      </c>
      <c r="V473" s="4">
        <v>5</v>
      </c>
      <c r="W473" s="4">
        <v>6</v>
      </c>
      <c r="X473" s="4">
        <v>7</v>
      </c>
      <c r="Y473" s="4">
        <v>4</v>
      </c>
      <c r="Z473" s="4">
        <v>4</v>
      </c>
      <c r="AA473" s="4">
        <v>8</v>
      </c>
      <c r="AB473" s="4">
        <v>4</v>
      </c>
      <c r="AC473" s="4">
        <v>3</v>
      </c>
      <c r="AD473" s="4">
        <v>6</v>
      </c>
      <c r="AE473" s="4">
        <v>4</v>
      </c>
      <c r="AF473" s="4">
        <v>6</v>
      </c>
      <c r="AG473" s="6">
        <v>3</v>
      </c>
      <c r="AH473" s="12">
        <v>4</v>
      </c>
      <c r="AI473" s="6">
        <v>1</v>
      </c>
      <c r="AJ473" s="10">
        <v>1</v>
      </c>
      <c r="AK473" s="6">
        <v>1</v>
      </c>
      <c r="AL473" s="8">
        <v>2</v>
      </c>
      <c r="AM473" s="14">
        <v>3</v>
      </c>
      <c r="AN473" s="6">
        <v>1</v>
      </c>
      <c r="AO473" s="12">
        <v>4</v>
      </c>
      <c r="AP473" s="6">
        <v>1</v>
      </c>
      <c r="AQ473" s="10">
        <v>3</v>
      </c>
      <c r="AR473" s="6">
        <v>1</v>
      </c>
      <c r="AS473" s="8">
        <v>2</v>
      </c>
      <c r="AT473" s="14">
        <v>2</v>
      </c>
      <c r="AU473" s="6">
        <v>2</v>
      </c>
      <c r="AV473" s="12">
        <v>4</v>
      </c>
      <c r="AW473" s="6">
        <v>2</v>
      </c>
      <c r="AX473" s="10">
        <v>1</v>
      </c>
      <c r="AY473" s="6">
        <v>1</v>
      </c>
      <c r="AZ473" s="8">
        <v>2</v>
      </c>
      <c r="BA473" s="14">
        <v>4</v>
      </c>
      <c r="BB473" s="6">
        <v>3</v>
      </c>
      <c r="BC473" s="12">
        <v>4</v>
      </c>
      <c r="BD473" s="6">
        <v>1</v>
      </c>
      <c r="BE473" s="10">
        <v>1</v>
      </c>
      <c r="BF473" s="6">
        <v>1</v>
      </c>
      <c r="BG473" s="8">
        <v>2</v>
      </c>
      <c r="BH473" s="14">
        <v>4</v>
      </c>
      <c r="BI473" s="6">
        <v>2</v>
      </c>
      <c r="BJ473" s="12">
        <v>4</v>
      </c>
      <c r="BK473" s="6">
        <v>4</v>
      </c>
      <c r="BL473" s="10">
        <v>1</v>
      </c>
      <c r="BM473" s="6">
        <v>2</v>
      </c>
      <c r="BN473" s="8">
        <v>1</v>
      </c>
      <c r="BO473" s="14">
        <v>4</v>
      </c>
      <c r="BP473" s="6">
        <v>1</v>
      </c>
      <c r="BQ473" s="12">
        <v>4</v>
      </c>
      <c r="BR473" s="6">
        <v>2</v>
      </c>
      <c r="BS473" s="10">
        <v>1</v>
      </c>
      <c r="BT473" s="6">
        <v>1</v>
      </c>
      <c r="BU473" s="8">
        <v>1</v>
      </c>
      <c r="BV473" s="14">
        <v>2</v>
      </c>
      <c r="BW473" s="6">
        <v>1</v>
      </c>
      <c r="BX473" s="12">
        <v>2</v>
      </c>
      <c r="BY473" s="6">
        <v>1</v>
      </c>
      <c r="BZ473" s="10">
        <v>1</v>
      </c>
      <c r="CA473" s="6">
        <v>1</v>
      </c>
      <c r="CB473" s="8">
        <v>3</v>
      </c>
      <c r="CC473" s="14">
        <v>4</v>
      </c>
      <c r="CD473" s="6">
        <v>2</v>
      </c>
      <c r="CE473" s="12">
        <v>4</v>
      </c>
      <c r="CF473" s="6">
        <v>1</v>
      </c>
      <c r="CG473" s="10">
        <v>2</v>
      </c>
      <c r="CH473" s="6">
        <v>1</v>
      </c>
      <c r="CI473" s="8">
        <v>2</v>
      </c>
      <c r="CJ473" s="14">
        <v>3</v>
      </c>
      <c r="CK473" s="58">
        <f t="shared" si="57"/>
        <v>75</v>
      </c>
      <c r="CL473" s="59">
        <f t="shared" si="58"/>
        <v>36</v>
      </c>
      <c r="CM473" s="60">
        <f t="shared" si="59"/>
        <v>30</v>
      </c>
      <c r="CN473" s="61">
        <f t="shared" si="60"/>
        <v>11</v>
      </c>
      <c r="CO473" s="62">
        <f t="shared" si="61"/>
        <v>15</v>
      </c>
      <c r="CP473" s="63">
        <f t="shared" si="62"/>
        <v>26</v>
      </c>
      <c r="CQ473" s="64">
        <f t="shared" si="63"/>
        <v>119</v>
      </c>
    </row>
    <row r="474" spans="1:95" x14ac:dyDescent="0.25">
      <c r="A474" s="1">
        <v>42166.40357638889</v>
      </c>
      <c r="B474" t="s">
        <v>940</v>
      </c>
      <c r="C474" t="s">
        <v>940</v>
      </c>
      <c r="D474" t="s">
        <v>428</v>
      </c>
      <c r="E474" t="s">
        <v>941</v>
      </c>
      <c r="F474" t="s">
        <v>115</v>
      </c>
      <c r="G474" s="29">
        <f>(SUM(R474:AF474)-'רשימות עזר'!$C$8)/'רשימות עזר'!$D$8</f>
        <v>-0.45999999999999991</v>
      </c>
      <c r="H474" s="37">
        <f>(SUM(AG474+AI474+AK474+AN474+AP474+AR474+AU474+AW474+BB474+BD474+BF474+BI474+BK474+BM474+BP474+BR474+BT474+BW474+BY474+CA474+CD474+CF474+CH474)-'רשימות עזר'!$C$2)/'רשימות עזר'!$D$2</f>
        <v>0.36734693877551067</v>
      </c>
      <c r="I474" s="38">
        <f>($CM474-'רשימות עזר'!$C$3)/('רשימות עזר'!$D$3)</f>
        <v>-0.44761904761904769</v>
      </c>
      <c r="J474" s="39">
        <f>($CN474-'רשימות עזר'!$C$4)/('רשימות עזר'!$D$4)</f>
        <v>0.67330677290836638</v>
      </c>
      <c r="K474" s="40">
        <f>($CO474-'רשימות עזר'!$C$5)/('רשימות עזר'!$D$5)</f>
        <v>1.2551020408163265</v>
      </c>
      <c r="L474" s="41">
        <f>($CP474-'רשימות עזר'!$C$6)/('רשימות עזר'!$D$6)</f>
        <v>-0.21631205673758847</v>
      </c>
      <c r="M474" s="42">
        <f>(CQ474-'רשימות עזר'!$C$7)/('רשימות עזר'!$D$7)</f>
        <v>0.94146948941469522</v>
      </c>
      <c r="N474" s="73">
        <f t="shared" si="56"/>
        <v>0.24073474470734765</v>
      </c>
      <c r="O474">
        <v>3</v>
      </c>
      <c r="P474">
        <v>7</v>
      </c>
      <c r="Q474" t="b">
        <v>0</v>
      </c>
      <c r="R474" s="4">
        <v>5</v>
      </c>
      <c r="S474" s="4">
        <v>1</v>
      </c>
      <c r="T474" s="4">
        <v>1</v>
      </c>
      <c r="U474" s="4">
        <v>1</v>
      </c>
      <c r="V474" s="4">
        <v>2</v>
      </c>
      <c r="W474" s="4">
        <v>2</v>
      </c>
      <c r="X474" s="4">
        <v>2</v>
      </c>
      <c r="Y474" s="4">
        <v>6</v>
      </c>
      <c r="Z474" s="4">
        <v>3</v>
      </c>
      <c r="AA474" s="4">
        <v>1</v>
      </c>
      <c r="AB474" s="4">
        <v>1</v>
      </c>
      <c r="AC474" s="4">
        <v>1</v>
      </c>
      <c r="AD474" s="4">
        <v>3</v>
      </c>
      <c r="AE474" s="4">
        <v>3</v>
      </c>
      <c r="AF474" s="4">
        <v>4</v>
      </c>
      <c r="AG474" s="6">
        <v>3</v>
      </c>
      <c r="AH474" s="12">
        <v>3</v>
      </c>
      <c r="AI474" s="6">
        <v>1</v>
      </c>
      <c r="AJ474" s="10">
        <v>2</v>
      </c>
      <c r="AK474" s="6">
        <v>2</v>
      </c>
      <c r="AL474" s="8">
        <v>3</v>
      </c>
      <c r="AM474" s="14">
        <v>3</v>
      </c>
      <c r="AN474" s="6">
        <v>2</v>
      </c>
      <c r="AO474" s="12">
        <v>2</v>
      </c>
      <c r="AP474" s="6">
        <v>2</v>
      </c>
      <c r="AQ474" s="10">
        <v>2</v>
      </c>
      <c r="AR474" s="6">
        <v>2</v>
      </c>
      <c r="AS474" s="8">
        <v>2</v>
      </c>
      <c r="AT474" s="14">
        <v>2</v>
      </c>
      <c r="AU474" s="6">
        <v>2</v>
      </c>
      <c r="AV474" s="12">
        <v>3</v>
      </c>
      <c r="AW474" s="6">
        <v>3</v>
      </c>
      <c r="AX474" s="10">
        <v>2</v>
      </c>
      <c r="AY474" s="6">
        <v>2</v>
      </c>
      <c r="AZ474" s="8">
        <v>2</v>
      </c>
      <c r="BA474" s="14">
        <v>3</v>
      </c>
      <c r="BB474" s="6">
        <v>2</v>
      </c>
      <c r="BC474" s="12">
        <v>2</v>
      </c>
      <c r="BD474" s="6">
        <v>2</v>
      </c>
      <c r="BE474" s="10">
        <v>2</v>
      </c>
      <c r="BF474" s="6">
        <v>2</v>
      </c>
      <c r="BG474" s="8">
        <v>2</v>
      </c>
      <c r="BH474" s="14">
        <v>3</v>
      </c>
      <c r="BI474" s="6">
        <v>2</v>
      </c>
      <c r="BJ474" s="12">
        <v>3</v>
      </c>
      <c r="BK474" s="6">
        <v>3</v>
      </c>
      <c r="BL474" s="10">
        <v>2</v>
      </c>
      <c r="BM474" s="6">
        <v>1</v>
      </c>
      <c r="BN474" s="8">
        <v>3</v>
      </c>
      <c r="BO474" s="14">
        <v>3</v>
      </c>
      <c r="BP474" s="6">
        <v>2</v>
      </c>
      <c r="BQ474" s="12">
        <v>2</v>
      </c>
      <c r="BR474" s="6">
        <v>3</v>
      </c>
      <c r="BS474" s="10">
        <v>2</v>
      </c>
      <c r="BT474" s="6">
        <v>2</v>
      </c>
      <c r="BU474" s="8">
        <v>2</v>
      </c>
      <c r="BV474" s="14">
        <v>2</v>
      </c>
      <c r="BW474" s="6">
        <v>2</v>
      </c>
      <c r="BX474" s="12">
        <v>3</v>
      </c>
      <c r="BY474" s="6">
        <v>2</v>
      </c>
      <c r="BZ474" s="10">
        <v>2</v>
      </c>
      <c r="CA474" s="6">
        <v>2</v>
      </c>
      <c r="CB474" s="8">
        <v>2</v>
      </c>
      <c r="CC474" s="14">
        <v>3</v>
      </c>
      <c r="CD474" s="6">
        <v>2</v>
      </c>
      <c r="CE474" s="12">
        <v>3</v>
      </c>
      <c r="CF474" s="6">
        <v>2</v>
      </c>
      <c r="CG474" s="10">
        <v>2</v>
      </c>
      <c r="CH474" s="6">
        <v>2</v>
      </c>
      <c r="CI474" s="8">
        <v>2</v>
      </c>
      <c r="CJ474" s="14">
        <v>3</v>
      </c>
      <c r="CK474" s="58">
        <f t="shared" si="57"/>
        <v>36</v>
      </c>
      <c r="CL474" s="59">
        <f t="shared" si="58"/>
        <v>48</v>
      </c>
      <c r="CM474" s="60">
        <f t="shared" si="59"/>
        <v>21</v>
      </c>
      <c r="CN474" s="61">
        <f t="shared" si="60"/>
        <v>16</v>
      </c>
      <c r="CO474" s="62">
        <f t="shared" si="61"/>
        <v>18</v>
      </c>
      <c r="CP474" s="63">
        <f t="shared" si="62"/>
        <v>22</v>
      </c>
      <c r="CQ474" s="64">
        <f t="shared" si="63"/>
        <v>127</v>
      </c>
    </row>
    <row r="475" spans="1:95" x14ac:dyDescent="0.25">
      <c r="A475" s="1">
        <v>42170.218321759261</v>
      </c>
      <c r="B475" t="s">
        <v>964</v>
      </c>
      <c r="C475" t="s">
        <v>964</v>
      </c>
      <c r="D475" t="s">
        <v>428</v>
      </c>
      <c r="E475" t="s">
        <v>965</v>
      </c>
      <c r="F475" t="s">
        <v>115</v>
      </c>
      <c r="G475" s="29">
        <f>(SUM(R475:AF475)-'רשימות עזר'!$C$8)/'רשימות עזר'!$D$8</f>
        <v>-0.99333333333333329</v>
      </c>
      <c r="H475" s="37">
        <f>(SUM(AG475+AI475+AK475+AN475+AP475+AR475+AU475+AW475+BB475+BD475+BF475+BI475+BK475+BM475+BP475+BR475+BT475+BW475+BY475+CA475+CD475+CF475+CH475)-'רשימות עזר'!$C$2)/'רשימות עזר'!$D$2</f>
        <v>-1.9650145772594747</v>
      </c>
      <c r="I475" s="38">
        <f>($CM475-'רשימות עזר'!$C$3)/('רשימות עזר'!$D$3)</f>
        <v>0.82222222222222219</v>
      </c>
      <c r="J475" s="39">
        <f>($CN475-'רשימות עזר'!$C$4)/('רשימות עזר'!$D$4)</f>
        <v>-1.7171314741035859</v>
      </c>
      <c r="K475" s="40">
        <f>($CO475-'רשימות עזר'!$C$5)/('רשימות עזר'!$D$5)</f>
        <v>-1.1258503401360547</v>
      </c>
      <c r="L475" s="41">
        <f>($CP475-'רשימות עזר'!$C$6)/('רשימות עזר'!$D$6)</f>
        <v>0.84751773049645418</v>
      </c>
      <c r="M475" s="42">
        <f>(CQ475-'רשימות עזר'!$C$7)/('רשימות עזר'!$D$7)</f>
        <v>-1.9227895392278953</v>
      </c>
      <c r="N475" s="73">
        <f t="shared" si="56"/>
        <v>-1.4580614362806144</v>
      </c>
      <c r="O475">
        <v>1</v>
      </c>
      <c r="P475">
        <v>8</v>
      </c>
      <c r="Q475" t="b">
        <v>0</v>
      </c>
      <c r="R475" s="4">
        <v>2</v>
      </c>
      <c r="S475" s="4">
        <v>1</v>
      </c>
      <c r="T475" s="4">
        <v>1</v>
      </c>
      <c r="U475" s="4">
        <v>1</v>
      </c>
      <c r="V475" s="4">
        <v>1</v>
      </c>
      <c r="W475" s="4">
        <v>2</v>
      </c>
      <c r="X475" s="4">
        <v>1</v>
      </c>
      <c r="Y475" s="4">
        <v>1</v>
      </c>
      <c r="Z475" s="4">
        <v>2</v>
      </c>
      <c r="AA475" s="4">
        <v>1</v>
      </c>
      <c r="AB475" s="4">
        <v>1</v>
      </c>
      <c r="AC475" s="4">
        <v>2</v>
      </c>
      <c r="AD475" s="4">
        <v>5</v>
      </c>
      <c r="AE475" s="4">
        <v>2</v>
      </c>
      <c r="AF475" s="4">
        <v>5</v>
      </c>
      <c r="AG475" s="6">
        <v>3</v>
      </c>
      <c r="AH475" s="12">
        <v>3</v>
      </c>
      <c r="AI475" s="6">
        <v>1</v>
      </c>
      <c r="AJ475" s="10">
        <v>1</v>
      </c>
      <c r="AK475" s="6">
        <v>2</v>
      </c>
      <c r="AL475" s="8">
        <v>2</v>
      </c>
      <c r="AM475" s="14">
        <v>3</v>
      </c>
      <c r="AN475" s="6">
        <v>1</v>
      </c>
      <c r="AO475" s="12">
        <v>3</v>
      </c>
      <c r="AP475" s="6">
        <v>1</v>
      </c>
      <c r="AQ475" s="10">
        <v>1</v>
      </c>
      <c r="AR475" s="6">
        <v>1</v>
      </c>
      <c r="AS475" s="8">
        <v>1</v>
      </c>
      <c r="AT475" s="14">
        <v>2</v>
      </c>
      <c r="AU475" s="6">
        <v>1</v>
      </c>
      <c r="AV475" s="12">
        <v>3</v>
      </c>
      <c r="AW475" s="6">
        <v>2</v>
      </c>
      <c r="AX475" s="10">
        <v>1</v>
      </c>
      <c r="AY475" s="6">
        <v>1</v>
      </c>
      <c r="AZ475" s="8">
        <v>1</v>
      </c>
      <c r="BA475" s="14">
        <v>3</v>
      </c>
      <c r="BB475" s="6">
        <v>1</v>
      </c>
      <c r="BC475" s="12">
        <v>4</v>
      </c>
      <c r="BD475" s="6">
        <v>1</v>
      </c>
      <c r="BE475" s="10">
        <v>3</v>
      </c>
      <c r="BF475" s="6">
        <v>1</v>
      </c>
      <c r="BG475" s="8">
        <v>1</v>
      </c>
      <c r="BH475" s="14">
        <v>4</v>
      </c>
      <c r="BI475" s="6">
        <v>1</v>
      </c>
      <c r="BJ475" s="12">
        <v>3</v>
      </c>
      <c r="BK475" s="6">
        <v>1</v>
      </c>
      <c r="BL475" s="10">
        <v>1</v>
      </c>
      <c r="BM475" s="6">
        <v>1</v>
      </c>
      <c r="BN475" s="8">
        <v>1</v>
      </c>
      <c r="BO475" s="14">
        <v>4</v>
      </c>
      <c r="BP475" s="6">
        <v>1</v>
      </c>
      <c r="BQ475" s="12">
        <v>3</v>
      </c>
      <c r="BR475" s="6">
        <v>2</v>
      </c>
      <c r="BS475" s="10">
        <v>1</v>
      </c>
      <c r="BT475" s="6">
        <v>2</v>
      </c>
      <c r="BU475" s="8">
        <v>1</v>
      </c>
      <c r="BV475" s="14">
        <v>2</v>
      </c>
      <c r="BW475" s="6">
        <v>1</v>
      </c>
      <c r="BX475" s="12">
        <v>3</v>
      </c>
      <c r="BY475" s="6">
        <v>2</v>
      </c>
      <c r="BZ475" s="10">
        <v>1</v>
      </c>
      <c r="CA475" s="6">
        <v>2</v>
      </c>
      <c r="CB475" s="8">
        <v>2</v>
      </c>
      <c r="CC475" s="14">
        <v>3</v>
      </c>
      <c r="CD475" s="6">
        <v>1</v>
      </c>
      <c r="CE475" s="12">
        <v>3</v>
      </c>
      <c r="CF475" s="6">
        <v>2</v>
      </c>
      <c r="CG475" s="10">
        <v>1</v>
      </c>
      <c r="CH475" s="6">
        <v>1</v>
      </c>
      <c r="CI475" s="8">
        <v>2</v>
      </c>
      <c r="CJ475" s="14">
        <v>4</v>
      </c>
      <c r="CK475" s="58">
        <f t="shared" si="57"/>
        <v>28</v>
      </c>
      <c r="CL475" s="59">
        <f t="shared" si="58"/>
        <v>32</v>
      </c>
      <c r="CM475" s="60">
        <f t="shared" si="59"/>
        <v>25</v>
      </c>
      <c r="CN475" s="61">
        <f t="shared" si="60"/>
        <v>10</v>
      </c>
      <c r="CO475" s="62">
        <f t="shared" si="61"/>
        <v>11</v>
      </c>
      <c r="CP475" s="63">
        <f t="shared" si="62"/>
        <v>25</v>
      </c>
      <c r="CQ475" s="64">
        <f t="shared" si="63"/>
        <v>104</v>
      </c>
    </row>
    <row r="476" spans="1:95" x14ac:dyDescent="0.25">
      <c r="A476" s="1">
        <v>42170.417974537035</v>
      </c>
      <c r="B476" t="s">
        <v>972</v>
      </c>
      <c r="C476" t="s">
        <v>972</v>
      </c>
      <c r="D476" t="s">
        <v>428</v>
      </c>
      <c r="E476" t="s">
        <v>973</v>
      </c>
      <c r="F476" t="s">
        <v>115</v>
      </c>
      <c r="G476" s="29">
        <f>(SUM(R476:AF476)-'רשימות עזר'!$C$8)/'רשימות עזר'!$D$8</f>
        <v>-5.9999999999999908E-2</v>
      </c>
      <c r="H476" s="37">
        <f>(SUM(AG476+AI476+AK476+AN476+AP476+AR476+AU476+AW476+BB476+BD476+BF476+BI476+BK476+BM476+BP476+BR476+BT476+BW476+BY476+CA476+CD476+CF476+CH476)-'רשימות עזר'!$C$2)/'רשימות עזר'!$D$2</f>
        <v>-0.79883381924198205</v>
      </c>
      <c r="I476" s="38">
        <f>($CM476-'רשימות עזר'!$C$3)/('רשימות עזר'!$D$3)</f>
        <v>0.50476190476190474</v>
      </c>
      <c r="J476" s="39">
        <f>($CN476-'רשימות עזר'!$C$4)/('רשימות עזר'!$D$4)</f>
        <v>1.4701195219123506</v>
      </c>
      <c r="K476" s="40">
        <f>($CO476-'רשימות עזר'!$C$5)/('רשימות עזר'!$D$5)</f>
        <v>-1.806122448979592</v>
      </c>
      <c r="L476" s="41">
        <f>($CP476-'רשימות עזר'!$C$6)/('רשימות עזר'!$D$6)</f>
        <v>0.13829787234042573</v>
      </c>
      <c r="M476" s="42">
        <f>(CQ476-'רשימות עזר'!$C$7)/('רשימות עזר'!$D$7)</f>
        <v>-0.55292652552926502</v>
      </c>
      <c r="N476" s="73">
        <f t="shared" si="56"/>
        <v>-0.30646326276463248</v>
      </c>
      <c r="O476">
        <v>2</v>
      </c>
      <c r="P476">
        <v>4</v>
      </c>
      <c r="Q476" t="b">
        <v>0</v>
      </c>
      <c r="R476" s="4">
        <v>5</v>
      </c>
      <c r="S476" s="4">
        <v>1</v>
      </c>
      <c r="T476" s="4">
        <v>1</v>
      </c>
      <c r="U476" s="4">
        <v>1</v>
      </c>
      <c r="V476" s="4">
        <v>2</v>
      </c>
      <c r="W476" s="4">
        <v>1</v>
      </c>
      <c r="X476" s="4">
        <v>8</v>
      </c>
      <c r="Y476" s="4">
        <v>1</v>
      </c>
      <c r="Z476" s="4">
        <v>5</v>
      </c>
      <c r="AA476" s="4">
        <v>1</v>
      </c>
      <c r="AB476" s="4">
        <v>1</v>
      </c>
      <c r="AC476" s="4">
        <v>2</v>
      </c>
      <c r="AD476" s="4">
        <v>1</v>
      </c>
      <c r="AE476" s="4">
        <v>4</v>
      </c>
      <c r="AF476" s="4">
        <v>8</v>
      </c>
      <c r="AG476" s="6">
        <v>3</v>
      </c>
      <c r="AH476" s="12">
        <v>3</v>
      </c>
      <c r="AI476" s="6">
        <v>2</v>
      </c>
      <c r="AJ476" s="10">
        <v>2</v>
      </c>
      <c r="AK476" s="6">
        <v>1</v>
      </c>
      <c r="AL476" s="8">
        <v>1</v>
      </c>
      <c r="AM476" s="14">
        <v>3</v>
      </c>
      <c r="AN476" s="6">
        <v>1</v>
      </c>
      <c r="AO476" s="12">
        <v>3</v>
      </c>
      <c r="AP476" s="6">
        <v>2</v>
      </c>
      <c r="AQ476" s="10">
        <v>2</v>
      </c>
      <c r="AR476" s="6">
        <v>1</v>
      </c>
      <c r="AS476" s="8">
        <v>2</v>
      </c>
      <c r="AT476" s="14">
        <v>2</v>
      </c>
      <c r="AU476" s="6">
        <v>1</v>
      </c>
      <c r="AV476" s="12">
        <v>3</v>
      </c>
      <c r="AW476" s="6">
        <v>2</v>
      </c>
      <c r="AX476" s="10">
        <v>3</v>
      </c>
      <c r="AY476" s="6">
        <v>1</v>
      </c>
      <c r="AZ476" s="8">
        <v>1</v>
      </c>
      <c r="BA476" s="14">
        <v>2</v>
      </c>
      <c r="BB476" s="6">
        <v>2</v>
      </c>
      <c r="BC476" s="12">
        <v>3</v>
      </c>
      <c r="BD476" s="6">
        <v>1</v>
      </c>
      <c r="BE476" s="10">
        <v>3</v>
      </c>
      <c r="BF476" s="6">
        <v>2</v>
      </c>
      <c r="BG476" s="8">
        <v>1</v>
      </c>
      <c r="BH476" s="14">
        <v>3</v>
      </c>
      <c r="BI476" s="6">
        <v>2</v>
      </c>
      <c r="BJ476" s="12">
        <v>3</v>
      </c>
      <c r="BK476" s="6">
        <v>2</v>
      </c>
      <c r="BL476" s="10">
        <v>2</v>
      </c>
      <c r="BM476" s="6">
        <v>1</v>
      </c>
      <c r="BN476" s="8">
        <v>1</v>
      </c>
      <c r="BO476" s="14">
        <v>4</v>
      </c>
      <c r="BP476" s="6">
        <v>1</v>
      </c>
      <c r="BQ476" s="12">
        <v>3</v>
      </c>
      <c r="BR476" s="6">
        <v>3</v>
      </c>
      <c r="BS476" s="10">
        <v>2</v>
      </c>
      <c r="BT476" s="6">
        <v>2</v>
      </c>
      <c r="BU476" s="8">
        <v>1</v>
      </c>
      <c r="BV476" s="14">
        <v>2</v>
      </c>
      <c r="BW476" s="6">
        <v>2</v>
      </c>
      <c r="BX476" s="12">
        <v>2</v>
      </c>
      <c r="BY476" s="6">
        <v>2</v>
      </c>
      <c r="BZ476" s="10">
        <v>2</v>
      </c>
      <c r="CA476" s="6">
        <v>2</v>
      </c>
      <c r="CB476" s="8">
        <v>1</v>
      </c>
      <c r="CC476" s="14">
        <v>3</v>
      </c>
      <c r="CD476" s="6">
        <v>1</v>
      </c>
      <c r="CE476" s="12">
        <v>4</v>
      </c>
      <c r="CF476" s="6">
        <v>3</v>
      </c>
      <c r="CG476" s="10">
        <v>2</v>
      </c>
      <c r="CH476" s="6">
        <v>1</v>
      </c>
      <c r="CI476" s="8">
        <v>1</v>
      </c>
      <c r="CJ476" s="14">
        <v>4</v>
      </c>
      <c r="CK476" s="58">
        <f t="shared" si="57"/>
        <v>42</v>
      </c>
      <c r="CL476" s="59">
        <f t="shared" si="58"/>
        <v>40</v>
      </c>
      <c r="CM476" s="60">
        <f t="shared" si="59"/>
        <v>24</v>
      </c>
      <c r="CN476" s="61">
        <f t="shared" si="60"/>
        <v>18</v>
      </c>
      <c r="CO476" s="62">
        <f t="shared" si="61"/>
        <v>9</v>
      </c>
      <c r="CP476" s="63">
        <f t="shared" si="62"/>
        <v>23</v>
      </c>
      <c r="CQ476" s="64">
        <f t="shared" si="63"/>
        <v>115</v>
      </c>
    </row>
    <row r="477" spans="1:95" s="17" customFormat="1" x14ac:dyDescent="0.25">
      <c r="A477" s="16">
        <v>42173.14947916667</v>
      </c>
      <c r="B477" s="17" t="s">
        <v>994</v>
      </c>
      <c r="C477" s="17" t="s">
        <v>994</v>
      </c>
      <c r="D477" s="17" t="s">
        <v>428</v>
      </c>
      <c r="E477" s="17" t="s">
        <v>995</v>
      </c>
      <c r="F477" s="17" t="s">
        <v>115</v>
      </c>
      <c r="G477" s="29">
        <f>(SUM(R477:AF477)-'רשימות עזר'!$C$8)/'רשימות עזר'!$D$8</f>
        <v>-0.39333333333333326</v>
      </c>
      <c r="H477" s="37">
        <f>(SUM(AG477+AI477+AK477+AN477+AP477+AR477+AU477+AW477+BB477+BD477+BF477+BI477+BK477+BM477+BP477+BR477+BT477+BW477+BY477+CA477+CD477+CF477+CH477)-'רשימות עזר'!$C$2)/'רשימות עזר'!$D$2</f>
        <v>-0.21574344023323569</v>
      </c>
      <c r="I477" s="38">
        <f>($CM477-'רשימות עזר'!$C$3)/('רשימות עזר'!$D$3)</f>
        <v>1.7746031746031745</v>
      </c>
      <c r="J477" s="39">
        <f>($CN477-'רשימות עזר'!$C$4)/('רשימות עזר'!$D$4)</f>
        <v>-2.5139442231075702</v>
      </c>
      <c r="K477" s="40">
        <f>($CO477-'רשימות עזר'!$C$5)/('רשימות עזר'!$D$5)</f>
        <v>-0.10544217687074847</v>
      </c>
      <c r="L477" s="41">
        <f>($CP477-'רשימות עזר'!$C$6)/('רשימות עזר'!$D$6)</f>
        <v>1.2021276595744683</v>
      </c>
      <c r="M477" s="42">
        <f>(CQ477-'רשימות עזר'!$C$7)/('רשימות עזר'!$D$7)</f>
        <v>0.19427148194271512</v>
      </c>
      <c r="N477" s="73">
        <f t="shared" si="56"/>
        <v>-9.9530925695309067E-2</v>
      </c>
      <c r="O477" s="17">
        <v>1</v>
      </c>
      <c r="P477" s="17">
        <v>4</v>
      </c>
      <c r="Q477" s="17" t="b">
        <v>0</v>
      </c>
      <c r="R477" s="18">
        <v>3</v>
      </c>
      <c r="S477" s="18">
        <v>1</v>
      </c>
      <c r="T477" s="18">
        <v>1</v>
      </c>
      <c r="U477" s="18">
        <v>2</v>
      </c>
      <c r="V477" s="18">
        <v>5</v>
      </c>
      <c r="W477" s="18">
        <v>1</v>
      </c>
      <c r="X477" s="18">
        <v>1</v>
      </c>
      <c r="Y477" s="18">
        <v>1</v>
      </c>
      <c r="Z477" s="18">
        <v>1</v>
      </c>
      <c r="AA477" s="18">
        <v>3</v>
      </c>
      <c r="AB477" s="18">
        <v>1</v>
      </c>
      <c r="AC477" s="18">
        <v>2</v>
      </c>
      <c r="AD477" s="18">
        <v>4</v>
      </c>
      <c r="AE477" s="18">
        <v>3</v>
      </c>
      <c r="AF477" s="18">
        <v>8</v>
      </c>
      <c r="AG477" s="19">
        <v>4</v>
      </c>
      <c r="AH477" s="20">
        <v>4</v>
      </c>
      <c r="AI477" s="19">
        <v>2</v>
      </c>
      <c r="AJ477" s="21">
        <v>1</v>
      </c>
      <c r="AK477" s="19">
        <v>3</v>
      </c>
      <c r="AL477" s="22">
        <v>1</v>
      </c>
      <c r="AM477" s="23">
        <v>4</v>
      </c>
      <c r="AN477" s="19">
        <v>2</v>
      </c>
      <c r="AO477" s="20">
        <v>2</v>
      </c>
      <c r="AP477" s="19">
        <v>1</v>
      </c>
      <c r="AQ477" s="21">
        <v>1</v>
      </c>
      <c r="AR477" s="19">
        <v>2</v>
      </c>
      <c r="AS477" s="22">
        <v>1</v>
      </c>
      <c r="AT477" s="23">
        <v>1</v>
      </c>
      <c r="AU477" s="19">
        <v>1</v>
      </c>
      <c r="AV477" s="20">
        <v>4</v>
      </c>
      <c r="AW477" s="19">
        <v>1</v>
      </c>
      <c r="AX477" s="21">
        <v>1</v>
      </c>
      <c r="AY477" s="19">
        <v>1</v>
      </c>
      <c r="AZ477" s="22">
        <v>4</v>
      </c>
      <c r="BA477" s="23">
        <v>3</v>
      </c>
      <c r="BB477" s="19">
        <v>1</v>
      </c>
      <c r="BC477" s="20">
        <v>4</v>
      </c>
      <c r="BD477" s="19">
        <v>1</v>
      </c>
      <c r="BE477" s="21">
        <v>1</v>
      </c>
      <c r="BF477" s="19">
        <v>1</v>
      </c>
      <c r="BG477" s="22">
        <v>1</v>
      </c>
      <c r="BH477" s="23">
        <v>4</v>
      </c>
      <c r="BI477" s="19">
        <v>3</v>
      </c>
      <c r="BJ477" s="20">
        <v>4</v>
      </c>
      <c r="BK477" s="19">
        <v>3</v>
      </c>
      <c r="BL477" s="21">
        <v>1</v>
      </c>
      <c r="BM477" s="19">
        <v>2</v>
      </c>
      <c r="BN477" s="22">
        <v>2</v>
      </c>
      <c r="BO477" s="23">
        <v>4</v>
      </c>
      <c r="BP477" s="19">
        <v>3</v>
      </c>
      <c r="BQ477" s="20">
        <v>4</v>
      </c>
      <c r="BR477" s="19">
        <v>2</v>
      </c>
      <c r="BS477" s="21">
        <v>1</v>
      </c>
      <c r="BT477" s="19">
        <v>2</v>
      </c>
      <c r="BU477" s="22">
        <v>1</v>
      </c>
      <c r="BV477" s="23">
        <v>3</v>
      </c>
      <c r="BW477" s="19">
        <v>2</v>
      </c>
      <c r="BX477" s="20">
        <v>2</v>
      </c>
      <c r="BY477" s="19">
        <v>2</v>
      </c>
      <c r="BZ477" s="21">
        <v>1</v>
      </c>
      <c r="CA477" s="19">
        <v>1</v>
      </c>
      <c r="CB477" s="22">
        <v>3</v>
      </c>
      <c r="CC477" s="23">
        <v>4</v>
      </c>
      <c r="CD477" s="19">
        <v>1</v>
      </c>
      <c r="CE477" s="20">
        <v>4</v>
      </c>
      <c r="CF477" s="19">
        <v>1</v>
      </c>
      <c r="CG477" s="21">
        <v>1</v>
      </c>
      <c r="CH477" s="19">
        <v>3</v>
      </c>
      <c r="CI477" s="22">
        <v>1</v>
      </c>
      <c r="CJ477" s="23">
        <v>3</v>
      </c>
      <c r="CK477" s="58">
        <f t="shared" si="57"/>
        <v>37</v>
      </c>
      <c r="CL477" s="59">
        <f t="shared" si="58"/>
        <v>44</v>
      </c>
      <c r="CM477" s="60">
        <f t="shared" si="59"/>
        <v>28</v>
      </c>
      <c r="CN477" s="61">
        <f t="shared" si="60"/>
        <v>8</v>
      </c>
      <c r="CO477" s="62">
        <f t="shared" si="61"/>
        <v>14</v>
      </c>
      <c r="CP477" s="63">
        <f t="shared" si="62"/>
        <v>26</v>
      </c>
      <c r="CQ477" s="64">
        <f t="shared" si="63"/>
        <v>121</v>
      </c>
    </row>
    <row r="478" spans="1:95" x14ac:dyDescent="0.25">
      <c r="A478" s="1">
        <v>41953.215740740743</v>
      </c>
      <c r="B478" t="s">
        <v>438</v>
      </c>
      <c r="C478" t="s">
        <v>438</v>
      </c>
      <c r="D478" t="s">
        <v>428</v>
      </c>
      <c r="E478">
        <v>34992891</v>
      </c>
      <c r="G478" s="29">
        <f>(SUM(R478:AF478)-'רשימות עזר'!$C$8)/'רשימות עזר'!$D$8</f>
        <v>1.8066666666666669</v>
      </c>
      <c r="H478" s="37">
        <f>(SUM(AG478+AI478+AK478+AN478+AP478+AR478+AU478+AW478+BB478+BD478+BF478+BI478+BK478+BM478+BP478+BR478+BT478+BW478+BY478+CA478+CD478+CF478+CH478)-'רשימות עזר'!$C$2)/'רשימות עזר'!$D$2</f>
        <v>2.4081632653061229</v>
      </c>
      <c r="I478" s="38">
        <f>($CM478-'רשימות עזר'!$C$3)/('רשימות עזר'!$D$3)</f>
        <v>-1.0825396825396827</v>
      </c>
      <c r="J478" s="39">
        <f>($CN478-'רשימות עזר'!$C$4)/('רשימות עזר'!$D$4)</f>
        <v>1.4701195219123506</v>
      </c>
      <c r="K478" s="40">
        <f>($CO478-'רשימות עזר'!$C$5)/('רשימות עזר'!$D$5)</f>
        <v>2.2755102040816326</v>
      </c>
      <c r="L478" s="41">
        <f>($CP478-'רשימות עזר'!$C$6)/('רשימות עזר'!$D$6)</f>
        <v>-0.92553191489361686</v>
      </c>
      <c r="M478" s="42">
        <f>(CQ478-'רשימות עזר'!$C$7)/('רשימות עזר'!$D$7)</f>
        <v>2.8094645080946457</v>
      </c>
      <c r="N478" s="73">
        <f t="shared" si="56"/>
        <v>2.3080655873806561</v>
      </c>
      <c r="O478">
        <v>3</v>
      </c>
      <c r="P478">
        <v>2</v>
      </c>
      <c r="Q478" t="b">
        <v>0</v>
      </c>
      <c r="R478" s="4">
        <v>2</v>
      </c>
      <c r="S478" s="4">
        <v>6</v>
      </c>
      <c r="T478" s="4">
        <v>8</v>
      </c>
      <c r="U478" s="4">
        <v>5</v>
      </c>
      <c r="V478" s="4">
        <v>7</v>
      </c>
      <c r="W478" s="4">
        <v>7</v>
      </c>
      <c r="X478" s="4">
        <v>1</v>
      </c>
      <c r="Y478" s="4">
        <v>1</v>
      </c>
      <c r="Z478" s="4">
        <v>6</v>
      </c>
      <c r="AA478" s="4">
        <v>7</v>
      </c>
      <c r="AB478" s="4">
        <v>2</v>
      </c>
      <c r="AC478" s="4">
        <v>5</v>
      </c>
      <c r="AD478" s="4">
        <v>4</v>
      </c>
      <c r="AE478" s="4">
        <v>3</v>
      </c>
      <c r="AF478" s="4">
        <v>6</v>
      </c>
      <c r="AG478" s="6">
        <v>3</v>
      </c>
      <c r="AH478" s="12">
        <v>2</v>
      </c>
      <c r="AI478" s="6">
        <v>3</v>
      </c>
      <c r="AJ478" s="10">
        <v>2</v>
      </c>
      <c r="AK478" s="6">
        <v>3</v>
      </c>
      <c r="AL478" s="8">
        <v>3</v>
      </c>
      <c r="AM478" s="14">
        <v>3</v>
      </c>
      <c r="AN478" s="6">
        <v>2</v>
      </c>
      <c r="AO478" s="12">
        <v>2</v>
      </c>
      <c r="AP478" s="6">
        <v>3</v>
      </c>
      <c r="AQ478" s="10">
        <v>2</v>
      </c>
      <c r="AR478" s="6">
        <v>3</v>
      </c>
      <c r="AS478" s="8">
        <v>2</v>
      </c>
      <c r="AT478" s="14">
        <v>2</v>
      </c>
      <c r="AU478" s="6">
        <v>3</v>
      </c>
      <c r="AV478" s="12">
        <v>2</v>
      </c>
      <c r="AW478" s="6">
        <v>3</v>
      </c>
      <c r="AX478" s="10">
        <v>2</v>
      </c>
      <c r="AY478" s="6">
        <v>2</v>
      </c>
      <c r="AZ478" s="8">
        <v>2</v>
      </c>
      <c r="BA478" s="14">
        <v>2</v>
      </c>
      <c r="BB478" s="6">
        <v>3</v>
      </c>
      <c r="BC478" s="12">
        <v>3</v>
      </c>
      <c r="BD478" s="6">
        <v>2</v>
      </c>
      <c r="BE478" s="10">
        <v>2</v>
      </c>
      <c r="BF478" s="6">
        <v>3</v>
      </c>
      <c r="BG478" s="8">
        <v>3</v>
      </c>
      <c r="BH478" s="14">
        <v>3</v>
      </c>
      <c r="BI478" s="6">
        <v>3</v>
      </c>
      <c r="BJ478" s="12">
        <v>3</v>
      </c>
      <c r="BK478" s="6">
        <v>3</v>
      </c>
      <c r="BL478" s="10">
        <v>2</v>
      </c>
      <c r="BM478" s="6">
        <v>2</v>
      </c>
      <c r="BN478" s="8">
        <v>2</v>
      </c>
      <c r="BO478" s="14">
        <v>3</v>
      </c>
      <c r="BP478" s="6">
        <v>2</v>
      </c>
      <c r="BQ478" s="12">
        <v>2</v>
      </c>
      <c r="BR478" s="6">
        <v>2</v>
      </c>
      <c r="BS478" s="10">
        <v>3</v>
      </c>
      <c r="BT478" s="6">
        <v>3</v>
      </c>
      <c r="BU478" s="8">
        <v>3</v>
      </c>
      <c r="BV478" s="14">
        <v>3</v>
      </c>
      <c r="BW478" s="6">
        <v>2</v>
      </c>
      <c r="BX478" s="12">
        <v>3</v>
      </c>
      <c r="BY478" s="6">
        <v>3</v>
      </c>
      <c r="BZ478" s="10">
        <v>2</v>
      </c>
      <c r="CA478" s="6">
        <v>3</v>
      </c>
      <c r="CB478" s="8">
        <v>3</v>
      </c>
      <c r="CC478" s="14">
        <v>2</v>
      </c>
      <c r="CD478" s="6">
        <v>3</v>
      </c>
      <c r="CE478" s="12">
        <v>2</v>
      </c>
      <c r="CF478" s="6">
        <v>3</v>
      </c>
      <c r="CG478" s="10">
        <v>3</v>
      </c>
      <c r="CH478" s="6">
        <v>2</v>
      </c>
      <c r="CI478" s="8">
        <v>3</v>
      </c>
      <c r="CJ478" s="14">
        <v>2</v>
      </c>
      <c r="CK478" s="58">
        <f t="shared" si="57"/>
        <v>70</v>
      </c>
      <c r="CL478" s="59">
        <f t="shared" si="58"/>
        <v>62</v>
      </c>
      <c r="CM478" s="60">
        <f t="shared" si="59"/>
        <v>19</v>
      </c>
      <c r="CN478" s="61">
        <f t="shared" si="60"/>
        <v>18</v>
      </c>
      <c r="CO478" s="62">
        <f t="shared" si="61"/>
        <v>21</v>
      </c>
      <c r="CP478" s="63">
        <f t="shared" si="62"/>
        <v>20</v>
      </c>
      <c r="CQ478" s="64">
        <f t="shared" si="63"/>
        <v>142</v>
      </c>
    </row>
  </sheetData>
  <autoFilter ref="A2:CJ2">
    <sortState ref="A2:CK501">
      <sortCondition ref="F1"/>
    </sortState>
  </autoFilter>
  <mergeCells count="2">
    <mergeCell ref="G1:N1"/>
    <mergeCell ref="CK1:CQ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rightToLeft="1" workbookViewId="0">
      <selection activeCell="E13" sqref="E13"/>
    </sheetView>
  </sheetViews>
  <sheetFormatPr defaultRowHeight="14.25" x14ac:dyDescent="0.2"/>
  <cols>
    <col min="2" max="3" width="13.25" customWidth="1"/>
    <col min="4" max="4" width="10" customWidth="1"/>
    <col min="5" max="6" width="9.125" bestFit="1" customWidth="1"/>
  </cols>
  <sheetData>
    <row r="1" spans="1:6" x14ac:dyDescent="0.2">
      <c r="A1" s="24" t="s">
        <v>1043</v>
      </c>
      <c r="B1" s="24" t="s">
        <v>1044</v>
      </c>
      <c r="C1" s="24" t="s">
        <v>1054</v>
      </c>
      <c r="D1" s="24" t="s">
        <v>1055</v>
      </c>
    </row>
    <row r="2" spans="1:6" x14ac:dyDescent="0.2">
      <c r="A2" s="24" t="s">
        <v>1042</v>
      </c>
      <c r="B2" s="25">
        <v>24</v>
      </c>
      <c r="C2" s="26">
        <v>45.48</v>
      </c>
      <c r="D2" s="27">
        <v>6.86</v>
      </c>
      <c r="E2" s="15"/>
      <c r="F2" s="15"/>
    </row>
    <row r="3" spans="1:6" x14ac:dyDescent="0.2">
      <c r="A3" s="24" t="s">
        <v>1045</v>
      </c>
      <c r="B3" s="25">
        <v>8</v>
      </c>
      <c r="C3" s="26">
        <v>22.41</v>
      </c>
      <c r="D3" s="27">
        <v>3.15</v>
      </c>
      <c r="E3" s="15"/>
      <c r="F3" s="15"/>
    </row>
    <row r="4" spans="1:6" x14ac:dyDescent="0.2">
      <c r="A4" s="24" t="s">
        <v>1046</v>
      </c>
      <c r="B4" s="25">
        <v>8</v>
      </c>
      <c r="C4" s="26">
        <v>14.31</v>
      </c>
      <c r="D4" s="27">
        <v>2.5099999999999998</v>
      </c>
      <c r="E4" s="15"/>
      <c r="F4" s="15"/>
    </row>
    <row r="5" spans="1:6" x14ac:dyDescent="0.2">
      <c r="A5" s="24" t="s">
        <v>1047</v>
      </c>
      <c r="B5" s="25">
        <v>8</v>
      </c>
      <c r="C5" s="26">
        <v>14.31</v>
      </c>
      <c r="D5" s="27">
        <v>2.94</v>
      </c>
      <c r="E5" s="15"/>
      <c r="F5" s="15"/>
    </row>
    <row r="6" spans="1:6" x14ac:dyDescent="0.2">
      <c r="A6" s="24" t="s">
        <v>1048</v>
      </c>
      <c r="B6" s="25">
        <v>8</v>
      </c>
      <c r="C6" s="26">
        <v>22.61</v>
      </c>
      <c r="D6" s="27">
        <v>2.82</v>
      </c>
      <c r="E6" s="15"/>
      <c r="F6" s="15"/>
    </row>
    <row r="7" spans="1:6" x14ac:dyDescent="0.2">
      <c r="A7" s="24" t="s">
        <v>1053</v>
      </c>
      <c r="B7" s="25">
        <v>56</v>
      </c>
      <c r="C7" s="26">
        <v>119.44</v>
      </c>
      <c r="D7" s="27">
        <v>8.0299999999999994</v>
      </c>
      <c r="E7" s="15"/>
      <c r="F7" s="15"/>
    </row>
    <row r="8" spans="1:6" x14ac:dyDescent="0.2">
      <c r="A8" s="24" t="s">
        <v>1049</v>
      </c>
      <c r="B8" s="25">
        <v>15</v>
      </c>
      <c r="C8" s="26">
        <v>42.9</v>
      </c>
      <c r="D8" s="27">
        <v>15</v>
      </c>
      <c r="E8" s="15"/>
      <c r="F8" s="15"/>
    </row>
    <row r="11" spans="1:6" ht="15" thickBot="1" x14ac:dyDescent="0.25"/>
    <row r="12" spans="1:6" ht="15" x14ac:dyDescent="0.25">
      <c r="A12" s="76" t="s">
        <v>1056</v>
      </c>
      <c r="B12" s="77"/>
      <c r="C12" s="78"/>
    </row>
    <row r="13" spans="1:6" ht="15" x14ac:dyDescent="0.25">
      <c r="A13" s="79"/>
      <c r="B13" s="74" t="s">
        <v>1062</v>
      </c>
      <c r="C13" s="80" t="s">
        <v>1061</v>
      </c>
    </row>
    <row r="14" spans="1:6" x14ac:dyDescent="0.2">
      <c r="A14" s="81" t="s">
        <v>1042</v>
      </c>
      <c r="B14" s="75">
        <f>AVERAGE('נתוני בסיס'!CL:CL)</f>
        <v>40.718487394957982</v>
      </c>
      <c r="C14" s="82">
        <f>AVEDEV('נתוני בסיס'!CL:CL)</f>
        <v>5.3176152814066784</v>
      </c>
    </row>
    <row r="15" spans="1:6" x14ac:dyDescent="0.2">
      <c r="A15" s="81" t="s">
        <v>1045</v>
      </c>
      <c r="B15" s="75">
        <f>AVERAGE('נתוני בסיס'!CM:CM)</f>
        <v>24.747899159663866</v>
      </c>
      <c r="C15" s="83">
        <f>AVEDEV('נתוני בסיס'!CM:CM)</f>
        <v>2.5810324129651865</v>
      </c>
    </row>
    <row r="16" spans="1:6" x14ac:dyDescent="0.2">
      <c r="A16" s="81" t="s">
        <v>1046</v>
      </c>
      <c r="B16" s="75">
        <f>AVERAGE('נתוני בסיס'!CN:CN)</f>
        <v>13.319327731092438</v>
      </c>
      <c r="C16" s="83">
        <f>AVEDEV('נתוני בסיס'!CN:CN)</f>
        <v>2.3619800861521103</v>
      </c>
    </row>
    <row r="17" spans="1:3" x14ac:dyDescent="0.2">
      <c r="A17" s="81" t="s">
        <v>1047</v>
      </c>
      <c r="B17" s="75">
        <f>AVERAGE('נתוני בסיס'!CO:CO)</f>
        <v>12.960084033613445</v>
      </c>
      <c r="C17" s="83">
        <f>AVEDEV('נתוני בסיס'!CO:CO)</f>
        <v>2.6676435279994331</v>
      </c>
    </row>
    <row r="18" spans="1:3" x14ac:dyDescent="0.2">
      <c r="A18" s="81" t="s">
        <v>1048</v>
      </c>
      <c r="B18" s="75">
        <f>AVERAGE('נתוני בסיס'!CP:CP)</f>
        <v>23.932773109243698</v>
      </c>
      <c r="C18" s="83">
        <f>AVEDEV('נתוני בסיס'!CP:CP)</f>
        <v>2.0502083186215629</v>
      </c>
    </row>
    <row r="19" spans="1:3" x14ac:dyDescent="0.2">
      <c r="A19" s="81" t="s">
        <v>1049</v>
      </c>
      <c r="B19" s="75">
        <f>AVERAGE('נתוני בסיס'!CK:CK)</f>
        <v>43.067226890756302</v>
      </c>
      <c r="C19" s="83">
        <f>AVEDEV('נתוני בסיס'!CK:CK)</f>
        <v>14.388567191582524</v>
      </c>
    </row>
    <row r="20" spans="1:3" x14ac:dyDescent="0.2">
      <c r="A20" s="81" t="s">
        <v>1057</v>
      </c>
      <c r="B20" s="75">
        <f>AVERAGE('נתוני בסיס'!CQ:CQ)</f>
        <v>116.94747899159664</v>
      </c>
      <c r="C20" s="83">
        <f>AVEDEV('נתוני בסיס'!CQ:CQ)</f>
        <v>6.900810324129651</v>
      </c>
    </row>
    <row r="21" spans="1:3" ht="15" thickBot="1" x14ac:dyDescent="0.25">
      <c r="A21" s="84" t="s">
        <v>1058</v>
      </c>
      <c r="B21" s="85">
        <f>AVERAGE('נתוני בסיס'!N:N)</f>
        <v>-0.14962633122987648</v>
      </c>
      <c r="C21" s="86">
        <f>AVEDEV('נתוני בסיס'!N:N)</f>
        <v>0.72106477636106181</v>
      </c>
    </row>
  </sheetData>
  <mergeCells count="1"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נתוני בסיס</vt:lpstr>
      <vt:lpstr>רשימות עזר</vt:lpstr>
      <vt:lpstr>'נתוני בסיס'!_FilterDatabase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</dc:creator>
  <cp:lastModifiedBy>Nimrod</cp:lastModifiedBy>
  <dcterms:created xsi:type="dcterms:W3CDTF">2015-07-02T07:43:59Z</dcterms:created>
  <dcterms:modified xsi:type="dcterms:W3CDTF">2015-07-02T09:16:51Z</dcterms:modified>
</cp:coreProperties>
</file>