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gboola\Desktop\"/>
    </mc:Choice>
  </mc:AlternateContent>
  <xr:revisionPtr revIDLastSave="0" documentId="13_ncr:1_{DC84B916-0DF5-473D-9F42-FD475ED2BF12}" xr6:coauthVersionLast="45" xr6:coauthVersionMax="45" xr10:uidLastSave="{00000000-0000-0000-0000-000000000000}"/>
  <bookViews>
    <workbookView xWindow="20370" yWindow="-120" windowWidth="24240" windowHeight="13290" xr2:uid="{CBE5A921-68EA-420C-A86B-8E793EC57A63}"/>
  </bookViews>
  <sheets>
    <sheet name="Sheet1" sheetId="1" r:id="rId1"/>
  </sheets>
  <definedNames>
    <definedName name="_xlnm._FilterDatabase" localSheetId="0" hidden="1">Sheet1!$F$1:$F$298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98" i="1" l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H298" i="1"/>
  <c r="I298" i="1" s="1"/>
  <c r="H297" i="1"/>
  <c r="I297" i="1" s="1"/>
  <c r="H296" i="1"/>
  <c r="I296" i="1" s="1"/>
  <c r="H295" i="1"/>
  <c r="I295" i="1" s="1"/>
  <c r="H294" i="1"/>
  <c r="I294" i="1" s="1"/>
  <c r="H293" i="1"/>
  <c r="I293" i="1" s="1"/>
  <c r="H292" i="1"/>
  <c r="I292" i="1" s="1"/>
  <c r="H291" i="1"/>
  <c r="I291" i="1" s="1"/>
  <c r="H290" i="1"/>
  <c r="I290" i="1" s="1"/>
  <c r="H289" i="1"/>
  <c r="I289" i="1" s="1"/>
  <c r="H288" i="1"/>
  <c r="I288" i="1" s="1"/>
  <c r="H287" i="1"/>
  <c r="I287" i="1" s="1"/>
  <c r="H286" i="1"/>
  <c r="I286" i="1" s="1"/>
  <c r="H285" i="1"/>
  <c r="I285" i="1" s="1"/>
  <c r="H284" i="1"/>
  <c r="I284" i="1" s="1"/>
  <c r="H283" i="1"/>
  <c r="I283" i="1" s="1"/>
  <c r="H282" i="1"/>
  <c r="I282" i="1" s="1"/>
  <c r="H281" i="1"/>
  <c r="I281" i="1" s="1"/>
  <c r="H280" i="1"/>
  <c r="I280" i="1" s="1"/>
  <c r="H279" i="1"/>
  <c r="I279" i="1" s="1"/>
  <c r="H278" i="1"/>
  <c r="I278" i="1" s="1"/>
  <c r="H277" i="1"/>
  <c r="I277" i="1" s="1"/>
  <c r="H276" i="1"/>
  <c r="I276" i="1" s="1"/>
  <c r="H275" i="1"/>
  <c r="I275" i="1" s="1"/>
  <c r="H274" i="1"/>
  <c r="I274" i="1" s="1"/>
  <c r="H273" i="1"/>
  <c r="I273" i="1" s="1"/>
  <c r="H272" i="1"/>
  <c r="I272" i="1" s="1"/>
  <c r="H271" i="1"/>
  <c r="I271" i="1" s="1"/>
  <c r="H270" i="1"/>
  <c r="I270" i="1" s="1"/>
  <c r="H269" i="1"/>
  <c r="I269" i="1" s="1"/>
  <c r="H268" i="1"/>
  <c r="I268" i="1" s="1"/>
  <c r="H267" i="1"/>
  <c r="I267" i="1" s="1"/>
  <c r="H266" i="1"/>
  <c r="I266" i="1" s="1"/>
  <c r="H265" i="1"/>
  <c r="I265" i="1" s="1"/>
  <c r="H264" i="1"/>
  <c r="I264" i="1" s="1"/>
  <c r="H263" i="1"/>
  <c r="I263" i="1" s="1"/>
  <c r="H262" i="1"/>
  <c r="I262" i="1" s="1"/>
  <c r="H261" i="1"/>
  <c r="I261" i="1" s="1"/>
  <c r="H260" i="1"/>
  <c r="I260" i="1" s="1"/>
  <c r="H259" i="1"/>
  <c r="I259" i="1" s="1"/>
  <c r="H258" i="1"/>
  <c r="I258" i="1" s="1"/>
  <c r="H257" i="1"/>
  <c r="I257" i="1" s="1"/>
  <c r="H256" i="1"/>
  <c r="I256" i="1" s="1"/>
  <c r="H255" i="1"/>
  <c r="I255" i="1" s="1"/>
  <c r="H254" i="1"/>
  <c r="I254" i="1" s="1"/>
  <c r="H253" i="1"/>
  <c r="I253" i="1" s="1"/>
  <c r="H252" i="1"/>
  <c r="I252" i="1" s="1"/>
  <c r="H251" i="1"/>
  <c r="I251" i="1" s="1"/>
  <c r="H250" i="1"/>
  <c r="I250" i="1" s="1"/>
  <c r="H249" i="1"/>
  <c r="I249" i="1" s="1"/>
  <c r="H248" i="1"/>
  <c r="I248" i="1" s="1"/>
  <c r="H247" i="1"/>
  <c r="I247" i="1" s="1"/>
  <c r="H246" i="1"/>
  <c r="I246" i="1" s="1"/>
  <c r="H245" i="1"/>
  <c r="I245" i="1" s="1"/>
  <c r="H244" i="1"/>
  <c r="I244" i="1" s="1"/>
  <c r="H243" i="1"/>
  <c r="I243" i="1" s="1"/>
  <c r="H242" i="1"/>
  <c r="I242" i="1" s="1"/>
  <c r="H241" i="1"/>
  <c r="I241" i="1" s="1"/>
  <c r="H240" i="1"/>
  <c r="I240" i="1" s="1"/>
  <c r="H239" i="1"/>
  <c r="I239" i="1" s="1"/>
  <c r="H238" i="1"/>
  <c r="I238" i="1" s="1"/>
  <c r="H237" i="1"/>
  <c r="I237" i="1" s="1"/>
  <c r="H236" i="1"/>
  <c r="I236" i="1" s="1"/>
  <c r="H235" i="1"/>
  <c r="I235" i="1" s="1"/>
  <c r="H234" i="1"/>
  <c r="I234" i="1" s="1"/>
  <c r="H233" i="1"/>
  <c r="I233" i="1" s="1"/>
  <c r="H232" i="1"/>
  <c r="I232" i="1" s="1"/>
  <c r="H231" i="1"/>
  <c r="I231" i="1" s="1"/>
  <c r="H230" i="1"/>
  <c r="I230" i="1" s="1"/>
  <c r="H229" i="1"/>
  <c r="I229" i="1" s="1"/>
  <c r="H228" i="1"/>
  <c r="I228" i="1" s="1"/>
  <c r="H227" i="1"/>
  <c r="I227" i="1" s="1"/>
  <c r="H226" i="1"/>
  <c r="I226" i="1" s="1"/>
  <c r="H225" i="1"/>
  <c r="I225" i="1" s="1"/>
  <c r="H224" i="1"/>
  <c r="I224" i="1" s="1"/>
  <c r="H223" i="1"/>
  <c r="I223" i="1" s="1"/>
  <c r="H222" i="1"/>
  <c r="I222" i="1" s="1"/>
  <c r="H221" i="1"/>
  <c r="I221" i="1" s="1"/>
  <c r="H220" i="1"/>
  <c r="I220" i="1" s="1"/>
  <c r="H219" i="1"/>
  <c r="I219" i="1" s="1"/>
  <c r="H218" i="1"/>
  <c r="I218" i="1" s="1"/>
  <c r="H217" i="1"/>
  <c r="I217" i="1" s="1"/>
  <c r="H216" i="1"/>
  <c r="I216" i="1" s="1"/>
  <c r="H215" i="1"/>
  <c r="I215" i="1" s="1"/>
  <c r="H214" i="1"/>
  <c r="I214" i="1" s="1"/>
  <c r="H213" i="1"/>
  <c r="I213" i="1" s="1"/>
  <c r="H212" i="1"/>
  <c r="I212" i="1" s="1"/>
  <c r="H211" i="1"/>
  <c r="I211" i="1" s="1"/>
  <c r="H210" i="1"/>
  <c r="I210" i="1" s="1"/>
  <c r="H209" i="1"/>
  <c r="I209" i="1" s="1"/>
  <c r="H208" i="1"/>
  <c r="I208" i="1" s="1"/>
  <c r="H207" i="1"/>
  <c r="I207" i="1" s="1"/>
  <c r="H206" i="1"/>
  <c r="I206" i="1" s="1"/>
  <c r="H205" i="1"/>
  <c r="I205" i="1" s="1"/>
  <c r="H204" i="1"/>
  <c r="I204" i="1" s="1"/>
  <c r="H203" i="1"/>
  <c r="I203" i="1" s="1"/>
  <c r="H202" i="1"/>
  <c r="I202" i="1" s="1"/>
  <c r="H201" i="1"/>
  <c r="I201" i="1" s="1"/>
  <c r="H200" i="1"/>
  <c r="I200" i="1" s="1"/>
  <c r="H199" i="1"/>
  <c r="I199" i="1" s="1"/>
  <c r="H198" i="1"/>
  <c r="I198" i="1" s="1"/>
  <c r="H197" i="1"/>
  <c r="I197" i="1" s="1"/>
  <c r="H196" i="1"/>
  <c r="I196" i="1" s="1"/>
  <c r="H195" i="1"/>
  <c r="I195" i="1" s="1"/>
  <c r="H194" i="1"/>
  <c r="I194" i="1" s="1"/>
  <c r="H193" i="1"/>
  <c r="I193" i="1" s="1"/>
  <c r="H192" i="1"/>
  <c r="I192" i="1" s="1"/>
  <c r="H191" i="1"/>
  <c r="I191" i="1" s="1"/>
  <c r="H190" i="1"/>
  <c r="I190" i="1" s="1"/>
  <c r="H189" i="1"/>
  <c r="I189" i="1" s="1"/>
  <c r="H188" i="1"/>
  <c r="I188" i="1" s="1"/>
  <c r="H187" i="1"/>
  <c r="I187" i="1" s="1"/>
  <c r="H186" i="1"/>
  <c r="I186" i="1" s="1"/>
  <c r="H185" i="1"/>
  <c r="I185" i="1" s="1"/>
  <c r="H184" i="1"/>
  <c r="I184" i="1" s="1"/>
  <c r="H183" i="1"/>
  <c r="I183" i="1" s="1"/>
  <c r="H182" i="1"/>
  <c r="I182" i="1" s="1"/>
  <c r="H181" i="1"/>
  <c r="I181" i="1" s="1"/>
  <c r="H180" i="1"/>
  <c r="I180" i="1" s="1"/>
  <c r="H179" i="1"/>
  <c r="I179" i="1" s="1"/>
  <c r="H178" i="1"/>
  <c r="I178" i="1" s="1"/>
  <c r="H177" i="1"/>
  <c r="I177" i="1" s="1"/>
  <c r="H176" i="1"/>
  <c r="I176" i="1" s="1"/>
  <c r="H175" i="1"/>
  <c r="I175" i="1" s="1"/>
  <c r="H174" i="1"/>
  <c r="I174" i="1" s="1"/>
  <c r="H173" i="1"/>
  <c r="I173" i="1" s="1"/>
  <c r="H172" i="1"/>
  <c r="I172" i="1" s="1"/>
  <c r="H171" i="1"/>
  <c r="I171" i="1" s="1"/>
  <c r="H170" i="1"/>
  <c r="I170" i="1" s="1"/>
  <c r="H169" i="1"/>
  <c r="I169" i="1" s="1"/>
  <c r="H168" i="1"/>
  <c r="I168" i="1" s="1"/>
  <c r="H167" i="1"/>
  <c r="I167" i="1" s="1"/>
  <c r="H166" i="1"/>
  <c r="I166" i="1" s="1"/>
  <c r="H165" i="1"/>
  <c r="I165" i="1" s="1"/>
  <c r="H164" i="1"/>
  <c r="I164" i="1" s="1"/>
  <c r="H163" i="1"/>
  <c r="I163" i="1" s="1"/>
  <c r="H162" i="1"/>
  <c r="I162" i="1" s="1"/>
  <c r="H161" i="1"/>
  <c r="I161" i="1" s="1"/>
  <c r="H160" i="1"/>
  <c r="I160" i="1" s="1"/>
  <c r="H159" i="1"/>
  <c r="I159" i="1" s="1"/>
  <c r="H158" i="1"/>
  <c r="I158" i="1" s="1"/>
  <c r="H157" i="1"/>
  <c r="I157" i="1" s="1"/>
  <c r="H156" i="1"/>
  <c r="I156" i="1" s="1"/>
  <c r="H155" i="1"/>
  <c r="I155" i="1" s="1"/>
  <c r="H154" i="1"/>
  <c r="I154" i="1" s="1"/>
  <c r="H153" i="1"/>
  <c r="I153" i="1" s="1"/>
  <c r="H152" i="1"/>
  <c r="I152" i="1" s="1"/>
  <c r="H151" i="1"/>
  <c r="I151" i="1" s="1"/>
  <c r="H150" i="1"/>
  <c r="I150" i="1" s="1"/>
  <c r="H149" i="1"/>
  <c r="I149" i="1" s="1"/>
  <c r="H148" i="1"/>
  <c r="I148" i="1" s="1"/>
  <c r="H147" i="1"/>
  <c r="I147" i="1" s="1"/>
  <c r="H146" i="1"/>
  <c r="I146" i="1" s="1"/>
  <c r="H145" i="1"/>
  <c r="I145" i="1" s="1"/>
  <c r="H144" i="1"/>
  <c r="I144" i="1" s="1"/>
  <c r="H143" i="1"/>
  <c r="I143" i="1" s="1"/>
  <c r="H142" i="1"/>
  <c r="I142" i="1" s="1"/>
  <c r="H141" i="1"/>
  <c r="I141" i="1" s="1"/>
  <c r="H140" i="1"/>
  <c r="I140" i="1" s="1"/>
  <c r="H139" i="1"/>
  <c r="I139" i="1" s="1"/>
  <c r="H138" i="1"/>
  <c r="I138" i="1" s="1"/>
  <c r="H137" i="1"/>
  <c r="I137" i="1" s="1"/>
  <c r="H136" i="1"/>
  <c r="I136" i="1" s="1"/>
  <c r="H135" i="1"/>
  <c r="I135" i="1" s="1"/>
  <c r="H134" i="1"/>
  <c r="I134" i="1" s="1"/>
  <c r="H133" i="1"/>
  <c r="I133" i="1" s="1"/>
  <c r="H132" i="1"/>
  <c r="I132" i="1" s="1"/>
  <c r="H131" i="1"/>
  <c r="I131" i="1" s="1"/>
  <c r="H130" i="1"/>
  <c r="I130" i="1" s="1"/>
  <c r="H129" i="1"/>
  <c r="I129" i="1" s="1"/>
  <c r="H128" i="1"/>
  <c r="I128" i="1" s="1"/>
  <c r="H127" i="1"/>
  <c r="I127" i="1" s="1"/>
  <c r="H126" i="1"/>
  <c r="I126" i="1" s="1"/>
  <c r="H125" i="1"/>
  <c r="I125" i="1" s="1"/>
  <c r="H124" i="1"/>
  <c r="I124" i="1" s="1"/>
  <c r="H123" i="1"/>
  <c r="I123" i="1" s="1"/>
  <c r="H122" i="1"/>
  <c r="I122" i="1" s="1"/>
  <c r="H121" i="1"/>
  <c r="I121" i="1" s="1"/>
  <c r="H120" i="1"/>
  <c r="I120" i="1" s="1"/>
  <c r="H119" i="1"/>
  <c r="I119" i="1" s="1"/>
  <c r="H118" i="1"/>
  <c r="I118" i="1" s="1"/>
  <c r="H117" i="1"/>
  <c r="I117" i="1" s="1"/>
  <c r="H116" i="1"/>
  <c r="I116" i="1" s="1"/>
  <c r="H115" i="1"/>
  <c r="I115" i="1" s="1"/>
  <c r="H114" i="1"/>
  <c r="I114" i="1" s="1"/>
  <c r="H113" i="1"/>
  <c r="I113" i="1" s="1"/>
  <c r="H112" i="1"/>
  <c r="I112" i="1" s="1"/>
  <c r="H111" i="1"/>
  <c r="I111" i="1" s="1"/>
  <c r="H110" i="1"/>
  <c r="I110" i="1" s="1"/>
  <c r="H109" i="1"/>
  <c r="I109" i="1" s="1"/>
  <c r="H108" i="1"/>
  <c r="I108" i="1" s="1"/>
  <c r="H107" i="1"/>
  <c r="I107" i="1" s="1"/>
  <c r="H106" i="1"/>
  <c r="I106" i="1" s="1"/>
  <c r="H105" i="1"/>
  <c r="I105" i="1" s="1"/>
  <c r="H104" i="1"/>
  <c r="I104" i="1" s="1"/>
  <c r="H103" i="1"/>
  <c r="I103" i="1" s="1"/>
  <c r="H102" i="1"/>
  <c r="I102" i="1" s="1"/>
  <c r="H101" i="1"/>
  <c r="I101" i="1" s="1"/>
  <c r="H100" i="1"/>
  <c r="I100" i="1" s="1"/>
  <c r="H99" i="1"/>
  <c r="I99" i="1" s="1"/>
  <c r="H98" i="1"/>
  <c r="I98" i="1" s="1"/>
  <c r="H97" i="1"/>
  <c r="I97" i="1" s="1"/>
  <c r="H96" i="1"/>
  <c r="I96" i="1" s="1"/>
  <c r="H95" i="1"/>
  <c r="I95" i="1" s="1"/>
  <c r="H94" i="1"/>
  <c r="I94" i="1" s="1"/>
  <c r="H93" i="1"/>
  <c r="I93" i="1" s="1"/>
  <c r="H92" i="1"/>
  <c r="I92" i="1" s="1"/>
  <c r="H91" i="1"/>
  <c r="I91" i="1" s="1"/>
  <c r="H90" i="1"/>
  <c r="I90" i="1" s="1"/>
  <c r="H89" i="1"/>
  <c r="I89" i="1" s="1"/>
  <c r="H88" i="1"/>
  <c r="I88" i="1" s="1"/>
  <c r="H87" i="1"/>
  <c r="I87" i="1" s="1"/>
  <c r="H86" i="1"/>
  <c r="I86" i="1" s="1"/>
  <c r="H85" i="1"/>
  <c r="I85" i="1" s="1"/>
  <c r="H84" i="1"/>
  <c r="I84" i="1" s="1"/>
  <c r="H83" i="1"/>
  <c r="I83" i="1" s="1"/>
  <c r="H82" i="1"/>
  <c r="I82" i="1" s="1"/>
  <c r="H81" i="1"/>
  <c r="I81" i="1" s="1"/>
  <c r="H80" i="1"/>
  <c r="I80" i="1" s="1"/>
  <c r="H79" i="1"/>
  <c r="I79" i="1" s="1"/>
  <c r="H78" i="1"/>
  <c r="I78" i="1" s="1"/>
  <c r="H77" i="1"/>
  <c r="I77" i="1" s="1"/>
  <c r="H76" i="1"/>
  <c r="I76" i="1" s="1"/>
  <c r="H75" i="1"/>
  <c r="I75" i="1" s="1"/>
  <c r="H74" i="1"/>
  <c r="I74" i="1" s="1"/>
  <c r="H73" i="1"/>
  <c r="I73" i="1" s="1"/>
  <c r="H72" i="1"/>
  <c r="I72" i="1" s="1"/>
  <c r="H71" i="1"/>
  <c r="I71" i="1" s="1"/>
  <c r="H70" i="1"/>
  <c r="I70" i="1" s="1"/>
  <c r="H69" i="1"/>
  <c r="I69" i="1" s="1"/>
  <c r="H68" i="1"/>
  <c r="I68" i="1" s="1"/>
  <c r="H67" i="1"/>
  <c r="I67" i="1" s="1"/>
  <c r="H66" i="1"/>
  <c r="I66" i="1" s="1"/>
  <c r="H65" i="1"/>
  <c r="I65" i="1" s="1"/>
  <c r="H64" i="1"/>
  <c r="I64" i="1" s="1"/>
  <c r="H63" i="1"/>
  <c r="I63" i="1" s="1"/>
  <c r="H62" i="1"/>
  <c r="I62" i="1" s="1"/>
  <c r="H61" i="1"/>
  <c r="I61" i="1" s="1"/>
  <c r="H60" i="1"/>
  <c r="I60" i="1" s="1"/>
  <c r="H59" i="1"/>
  <c r="I59" i="1" s="1"/>
  <c r="H58" i="1"/>
  <c r="I58" i="1" s="1"/>
  <c r="H57" i="1"/>
  <c r="I57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50" i="1"/>
  <c r="I50" i="1" s="1"/>
  <c r="H49" i="1"/>
  <c r="I49" i="1" s="1"/>
  <c r="H48" i="1"/>
  <c r="I48" i="1" s="1"/>
  <c r="H47" i="1"/>
  <c r="I47" i="1" s="1"/>
  <c r="H46" i="1"/>
  <c r="I46" i="1" s="1"/>
  <c r="H45" i="1"/>
  <c r="I45" i="1" s="1"/>
  <c r="H44" i="1"/>
  <c r="I44" i="1" s="1"/>
  <c r="H43" i="1"/>
  <c r="I43" i="1" s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H2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I2" i="1" l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<sst xmlns="http://schemas.openxmlformats.org/spreadsheetml/2006/main" count="900" uniqueCount="340">
  <si>
    <t>NUMBER(15,0)</t>
  </si>
  <si>
    <t>No</t>
  </si>
  <si>
    <t>Yes</t>
  </si>
  <si>
    <t>VARCHAR2(2 BYTE)</t>
  </si>
  <si>
    <t>VARCHAR2(50 BYTE)</t>
  </si>
  <si>
    <t>VARCHAR2(15 BYTE)</t>
  </si>
  <si>
    <t>VARCHAR2(100 BYTE)</t>
  </si>
  <si>
    <t>NUMBER(15,6)</t>
  </si>
  <si>
    <t>VARCHAR2(10 BYTE)</t>
  </si>
  <si>
    <t>VARCHAR2(1 BYTE)</t>
  </si>
  <si>
    <t>VARCHAR2(60 BYTE)</t>
  </si>
  <si>
    <t>NUMBER(14,4)</t>
  </si>
  <si>
    <t>NUMBER(12,0)</t>
  </si>
  <si>
    <t>DATE</t>
  </si>
  <si>
    <t>VARCHAR2(5 BYTE)</t>
  </si>
  <si>
    <t>NUMBER(3,0)</t>
  </si>
  <si>
    <t>NUMBER(2,0)</t>
  </si>
  <si>
    <t>VARCHAR2(6 BYTE)</t>
  </si>
  <si>
    <t>NUMBER(10,0)</t>
  </si>
  <si>
    <t>VARCHAR2(30 BYTE)</t>
  </si>
  <si>
    <t>VARCHAR2(25 BYTE)</t>
  </si>
  <si>
    <t>NUMBER(4,0)</t>
  </si>
  <si>
    <t>NUMBER(12,2)</t>
  </si>
  <si>
    <t>NUMBER(5,2)</t>
  </si>
  <si>
    <t>NUMBER(7,3)</t>
  </si>
  <si>
    <t>NUMBER(8,2)</t>
  </si>
  <si>
    <t>VARCHAR2(35 BYTE)</t>
  </si>
  <si>
    <t>VARCHAR2(250 BYTE)</t>
  </si>
  <si>
    <t>NUMBER(5,0)</t>
  </si>
  <si>
    <t>VARCHAR2(2000 BYTE)</t>
  </si>
  <si>
    <t>NUMBER(13,6)</t>
  </si>
  <si>
    <t>ID</t>
  </si>
  <si>
    <t>ARCUSTO_ID</t>
  </si>
  <si>
    <t>CLASS</t>
  </si>
  <si>
    <t>ITEMNO</t>
  </si>
  <si>
    <t>REV</t>
  </si>
  <si>
    <t>DESCRIP</t>
  </si>
  <si>
    <t>DESCRIP2</t>
  </si>
  <si>
    <t>AVG_COST</t>
  </si>
  <si>
    <t>VENDOR_ID</t>
  </si>
  <si>
    <t>UNIT</t>
  </si>
  <si>
    <t>BLEND</t>
  </si>
  <si>
    <t>CUSER1</t>
  </si>
  <si>
    <t>CUSER2</t>
  </si>
  <si>
    <t>CUSER3</t>
  </si>
  <si>
    <t>NUSER1</t>
  </si>
  <si>
    <t>NUSER2</t>
  </si>
  <si>
    <t>NUSER3</t>
  </si>
  <si>
    <t>BOM_ACTIVE</t>
  </si>
  <si>
    <t>ONHAND</t>
  </si>
  <si>
    <t>RG_ONHAND</t>
  </si>
  <si>
    <t>NON_SALABLE</t>
  </si>
  <si>
    <t>NON_CONFORM_TOTAL</t>
  </si>
  <si>
    <t>SERIALIZED</t>
  </si>
  <si>
    <t>SAFETY_STOCK</t>
  </si>
  <si>
    <t>MIN_ORDER_QTY</t>
  </si>
  <si>
    <t>MAX_ORDER_QTY</t>
  </si>
  <si>
    <t>MULTIPLE</t>
  </si>
  <si>
    <t>YTDQTY</t>
  </si>
  <si>
    <t>PTDQTY</t>
  </si>
  <si>
    <t>CODE</t>
  </si>
  <si>
    <t>LDATE</t>
  </si>
  <si>
    <t>LBUY_DATE</t>
  </si>
  <si>
    <t>TYPE</t>
  </si>
  <si>
    <t>SERIES</t>
  </si>
  <si>
    <t>LEAD_DAYS</t>
  </si>
  <si>
    <t>LEAD_TIME</t>
  </si>
  <si>
    <t>SPG</t>
  </si>
  <si>
    <t>DRYTIME</t>
  </si>
  <si>
    <t>DRYTEMP</t>
  </si>
  <si>
    <t>RGPRCNT</t>
  </si>
  <si>
    <t>AUTO_MJO</t>
  </si>
  <si>
    <t>MFG_QUAN</t>
  </si>
  <si>
    <t>AUX_AMT</t>
  </si>
  <si>
    <t>STDQUAN</t>
  </si>
  <si>
    <t>LOW_LEVEL_CODE</t>
  </si>
  <si>
    <t>MPS_CODE</t>
  </si>
  <si>
    <t>ARINVT_FAMILY_ID</t>
  </si>
  <si>
    <t>BACKFLUSH</t>
  </si>
  <si>
    <t>DRAWING</t>
  </si>
  <si>
    <t>ECNO</t>
  </si>
  <si>
    <t>STD_PRICE</t>
  </si>
  <si>
    <t>STD_COST</t>
  </si>
  <si>
    <t>STANDARD_ID</t>
  </si>
  <si>
    <t>ACCT_ID_SALES</t>
  </si>
  <si>
    <t>ACCT_ID_INV</t>
  </si>
  <si>
    <t>MFG_SPLIT</t>
  </si>
  <si>
    <t>PRICE_PER_1000</t>
  </si>
  <si>
    <t>COMIS_PRCNT</t>
  </si>
  <si>
    <t>UNQUE_DATE_IN</t>
  </si>
  <si>
    <t>SHELF_LIFE</t>
  </si>
  <si>
    <t>ECODE</t>
  </si>
  <si>
    <t>EID</t>
  </si>
  <si>
    <t>EDATE_TIME</t>
  </si>
  <si>
    <t>ECOPY</t>
  </si>
  <si>
    <t>ACCT_ID_PPV</t>
  </si>
  <si>
    <t>ACCT_ID_OH_DISPO</t>
  </si>
  <si>
    <t>ACCT_ID_LABOR_DISPO</t>
  </si>
  <si>
    <t>ACCT_ID_HOLDING</t>
  </si>
  <si>
    <t>ITEM_TYPE_ID</t>
  </si>
  <si>
    <t>NMFC_ID</t>
  </si>
  <si>
    <t>VOLUME</t>
  </si>
  <si>
    <t>AUTO_MRP_REORD_POINT</t>
  </si>
  <si>
    <t>AUTO_MRP_ORDER_QTY</t>
  </si>
  <si>
    <t>AUTO_MRP_LEAD_DAYS</t>
  </si>
  <si>
    <t>EPLANT_ID</t>
  </si>
  <si>
    <t>COMMISSIONS_ID</t>
  </si>
  <si>
    <t>STD_COST_CONTROL</t>
  </si>
  <si>
    <t>PO_SCOPE</t>
  </si>
  <si>
    <t>PO_SAFETY</t>
  </si>
  <si>
    <t>PO_MOVE_RANGE</t>
  </si>
  <si>
    <t>LM_IMAGE_FILENAME</t>
  </si>
  <si>
    <t>CYCLE_COUNT_CODE</t>
  </si>
  <si>
    <t>CUSER4</t>
  </si>
  <si>
    <t>CUSER5</t>
  </si>
  <si>
    <t>CUSER6</t>
  </si>
  <si>
    <t>CUSER7</t>
  </si>
  <si>
    <t>CUSER8</t>
  </si>
  <si>
    <t>CUSER9</t>
  </si>
  <si>
    <t>CUSER10</t>
  </si>
  <si>
    <t>NUSER4</t>
  </si>
  <si>
    <t>NUSER5</t>
  </si>
  <si>
    <t>NUSER6</t>
  </si>
  <si>
    <t>NUSER7</t>
  </si>
  <si>
    <t>NUSER8</t>
  </si>
  <si>
    <t>NUSER9</t>
  </si>
  <si>
    <t>NUSER10</t>
  </si>
  <si>
    <t>PROCESS_SAFETY_STOCK</t>
  </si>
  <si>
    <t>MX_GROUP_ID</t>
  </si>
  <si>
    <t>FR_GROUP_ID</t>
  </si>
  <si>
    <t>SETUP_CHARGE</t>
  </si>
  <si>
    <t>MOVE_TIME</t>
  </si>
  <si>
    <t>CARTONS_PALLET</t>
  </si>
  <si>
    <t>PIECES_CARTON</t>
  </si>
  <si>
    <t>AUTO_MRP_FIRM_WO</t>
  </si>
  <si>
    <t>FLOOR_BACKFLUSH</t>
  </si>
  <si>
    <t>MPS</t>
  </si>
  <si>
    <t>CUM_LEADTIME</t>
  </si>
  <si>
    <t>PHANTOM</t>
  </si>
  <si>
    <t>CRITICAL_FENCE</t>
  </si>
  <si>
    <t>USER_NAME</t>
  </si>
  <si>
    <t>PK_HIDE</t>
  </si>
  <si>
    <t>ACCT_ID_PRODVAR</t>
  </si>
  <si>
    <t>PHANTOM_ONHAND</t>
  </si>
  <si>
    <t>LM_LABELS_ID</t>
  </si>
  <si>
    <t>DRIVE_PHANTOM_NEGATIVE</t>
  </si>
  <si>
    <t>NO_STDCOST_RECALC</t>
  </si>
  <si>
    <t>ACCT_ID_INTPLANT_SALES</t>
  </si>
  <si>
    <t>IMAGE_FILENAME</t>
  </si>
  <si>
    <t>NON_ALLOCATE_TOTAL</t>
  </si>
  <si>
    <t>INSP_RECEIPT_THRES</t>
  </si>
  <si>
    <t>INSP_RECEIPT_COUNT</t>
  </si>
  <si>
    <t>COST_STANDARD_ID_FUTURE</t>
  </si>
  <si>
    <t>COST_STANDARD_ID</t>
  </si>
  <si>
    <t>COST_DESCRIP_FUTURE</t>
  </si>
  <si>
    <t>COST_DESCRIP</t>
  </si>
  <si>
    <t>COST_CALC_DATE_FUTURE</t>
  </si>
  <si>
    <t>COST_CALC_DATE</t>
  </si>
  <si>
    <t>AUTO_MRP_INCLUDE_VMI</t>
  </si>
  <si>
    <t>PROD_CODE_ID</t>
  </si>
  <si>
    <t>DO_NOT_DISPO_FLOOR_PARTIAL</t>
  </si>
  <si>
    <t>INFO_SO</t>
  </si>
  <si>
    <t>INFO_PO</t>
  </si>
  <si>
    <t>EXCL_RECEIPT_TIME_PPV</t>
  </si>
  <si>
    <t>CYCLE_COUNT_ID</t>
  </si>
  <si>
    <t>CYCLE_COUNT_DATE</t>
  </si>
  <si>
    <t>NON_MATERIAL</t>
  </si>
  <si>
    <t>MFG_MIN_QTY</t>
  </si>
  <si>
    <t>MFG_MULTIPLE</t>
  </si>
  <si>
    <t>BUYER_CODE_ID</t>
  </si>
  <si>
    <t>COST_CALC_BATCH</t>
  </si>
  <si>
    <t>INTRASTAT_CODE</t>
  </si>
  <si>
    <t>FAB_START</t>
  </si>
  <si>
    <t>MFG_SAFETY_QTY</t>
  </si>
  <si>
    <t>PLANNER_CODE_ID</t>
  </si>
  <si>
    <t>IS_LOT_MANDATORY</t>
  </si>
  <si>
    <t>PK_WEIGHT</t>
  </si>
  <si>
    <t>PK_PTSPER</t>
  </si>
  <si>
    <t>DO_NOT_SCHED_FORECAST_WO</t>
  </si>
  <si>
    <t>IS_PALLET</t>
  </si>
  <si>
    <t>IS_AUTO_RT_LABELS</t>
  </si>
  <si>
    <t>IS_LINKED_TO_SERIAL</t>
  </si>
  <si>
    <t>FR_INCLUDE</t>
  </si>
  <si>
    <t>MIN_CPK</t>
  </si>
  <si>
    <t>LBL_ASSIST_LAST_PRINT</t>
  </si>
  <si>
    <t>LBL_ASSIST_PRINT_INTERVAL</t>
  </si>
  <si>
    <t>COC_EXCLUDE</t>
  </si>
  <si>
    <t>ICT_REORD_POINT</t>
  </si>
  <si>
    <t>ICT_REPLENISH_SCOPE_DAYS</t>
  </si>
  <si>
    <t>ICT_LEAD_DAYS</t>
  </si>
  <si>
    <t>ICT_SHIP_TO_ID</t>
  </si>
  <si>
    <t>AUTO_MRP_KANBAN_LOT_SIZE</t>
  </si>
  <si>
    <t>ICT_FIRE_TRIGGER</t>
  </si>
  <si>
    <t>COLOR_GROUP_ID</t>
  </si>
  <si>
    <t>FR_WO_TIME_FENCE</t>
  </si>
  <si>
    <t>PK_LENGTH</t>
  </si>
  <si>
    <t>PK_WIDTH</t>
  </si>
  <si>
    <t>PK_HEIGHT</t>
  </si>
  <si>
    <t>PALLET_LENGTH</t>
  </si>
  <si>
    <t>PALLET_WIDTH</t>
  </si>
  <si>
    <t>PALLET_HEIGHT</t>
  </si>
  <si>
    <t>PALLET_VOLUME</t>
  </si>
  <si>
    <t>PALLET_PTSPER</t>
  </si>
  <si>
    <t>PALLET_WEIGHT</t>
  </si>
  <si>
    <t>LENGTH</t>
  </si>
  <si>
    <t>WIDTH</t>
  </si>
  <si>
    <t>GAUGE</t>
  </si>
  <si>
    <t>IS_BY_PRODUCT</t>
  </si>
  <si>
    <t>EXCLUDE_FROM_COMMISSIONS</t>
  </si>
  <si>
    <t>AUTO_RT_LABELS_PK_SEQ</t>
  </si>
  <si>
    <t>PALLET_PATTERN_ID</t>
  </si>
  <si>
    <t>WEB_SALABLE</t>
  </si>
  <si>
    <t>PO_MULTIPLE</t>
  </si>
  <si>
    <t>FIFO_THRESHOLD</t>
  </si>
  <si>
    <t>COST_STANDARD_ID_FORECAST</t>
  </si>
  <si>
    <t>COST_STANDARD_ID_BUDGET</t>
  </si>
  <si>
    <t>COST_DESCRIP_FORECAST</t>
  </si>
  <si>
    <t>COST_DESCRIP_BUDGET</t>
  </si>
  <si>
    <t>COST_CALC_DATE_FORECAST</t>
  </si>
  <si>
    <t>COST_CALC_DATE_BUDGET</t>
  </si>
  <si>
    <t>KEEP_LABEL_BOM_INTERPLANT_TRAN</t>
  </si>
  <si>
    <t>ECO_ORIG_CLASS</t>
  </si>
  <si>
    <t>ACCT_ID_WIP</t>
  </si>
  <si>
    <t>IRV32_NO_PLAN_WO</t>
  </si>
  <si>
    <t>INFO_REC</t>
  </si>
  <si>
    <t>IS_LOT_DATE_MANDATORY</t>
  </si>
  <si>
    <t>USE_THIS_UOM_FOR_MRP</t>
  </si>
  <si>
    <t>WAIT_TIME</t>
  </si>
  <si>
    <t>BOL_CALC_OVERRIDE</t>
  </si>
  <si>
    <t>RFQ_USE_STD_COST</t>
  </si>
  <si>
    <t>ACCT_ID_PHYS_VAR</t>
  </si>
  <si>
    <t>ACCT_ID_INV_COST_REV</t>
  </si>
  <si>
    <t>EXCLUDE_BACKFLUSH</t>
  </si>
  <si>
    <t>NONTAXABLE</t>
  </si>
  <si>
    <t>ACCT_ID_SHIPMENT</t>
  </si>
  <si>
    <t>AUTO_MRP_EXCLUDE_HARD_ALLOC</t>
  </si>
  <si>
    <t>MIN_PPK</t>
  </si>
  <si>
    <t>RUN_RULES</t>
  </si>
  <si>
    <t>VARCHAR2(20 BYTE)</t>
  </si>
  <si>
    <t>RTPM_TRG_RTLABEL</t>
  </si>
  <si>
    <t>REBATE_PARAMS_ID</t>
  </si>
  <si>
    <t>TARIFF_CODE_ID</t>
  </si>
  <si>
    <t>WEBDIRECT_LEAD_DAYS</t>
  </si>
  <si>
    <t>USE_COST_DEFAULT_STANDARD_ID</t>
  </si>
  <si>
    <t>ARINVT_GROUP_ID</t>
  </si>
  <si>
    <t>CLONED_FROM_ARINVT_ID</t>
  </si>
  <si>
    <t>USE_LOT_CHARGE</t>
  </si>
  <si>
    <t>LOT_CHARGE</t>
  </si>
  <si>
    <t>UNIQUE_DISPO_LOC</t>
  </si>
  <si>
    <t>HEIJUNKA_SINCE_SCHED_DEMAND</t>
  </si>
  <si>
    <t>CONFIG_CODE</t>
  </si>
  <si>
    <t>VARCHAR2(255 BYTE)</t>
  </si>
  <si>
    <t>AUTO_MRP_INCLUDE_VMI_MFG_CALC</t>
  </si>
  <si>
    <t>FR_WO_SCOPE</t>
  </si>
  <si>
    <t>AUTO_MRP_APPLY_TO_SCHED_ALLOC</t>
  </si>
  <si>
    <t>PHANTOM_COMPONENTS_ON_SO</t>
  </si>
  <si>
    <t>SCHED_CASCADE_PARENT_MTO</t>
  </si>
  <si>
    <t>AUTO_POP_SERV_CTR</t>
  </si>
  <si>
    <t>EXCL_MARK_WO_MAT_XCPT</t>
  </si>
  <si>
    <t>IS_ALC</t>
  </si>
  <si>
    <t>CHAR(1 BYTE)</t>
  </si>
  <si>
    <t>MARK_ORD_DETAIL_MTO</t>
  </si>
  <si>
    <t>MSDS_AUTHORABLE</t>
  </si>
  <si>
    <t>IS_MSDS</t>
  </si>
  <si>
    <t>MSDS_UPLOAD</t>
  </si>
  <si>
    <t>NONTAXABLE_PO</t>
  </si>
  <si>
    <t>OVERRIDE_REC_LOC</t>
  </si>
  <si>
    <t>IS_DROP_SHIP</t>
  </si>
  <si>
    <t>MAX_PALLET_STACK</t>
  </si>
  <si>
    <t>LOOSE_INV_MOVE_CLASS_ID</t>
  </si>
  <si>
    <t>PACK_INV_MOVE_CLASS_ID</t>
  </si>
  <si>
    <t>PALLET_INV_MOVE_CLASS_ID</t>
  </si>
  <si>
    <t>PK_UNIT_TYPE</t>
  </si>
  <si>
    <t>LOOSE_MOVE_RANK_COUNT</t>
  </si>
  <si>
    <t>PACK_MOVE_RANK_COUNT</t>
  </si>
  <si>
    <t>PALLET_MOVE_RANK_COUNT</t>
  </si>
  <si>
    <t>EXCL_WORKORDER_MAT</t>
  </si>
  <si>
    <t>FIFO</t>
  </si>
  <si>
    <t>COMPANY_ID</t>
  </si>
  <si>
    <t>RECV_LOCATION_ID</t>
  </si>
  <si>
    <t>SPC_INSPECTION_ID</t>
  </si>
  <si>
    <t>AR_DISCOUNT_WATERFALL_ID</t>
  </si>
  <si>
    <t>LBL_LAST_PRINT</t>
  </si>
  <si>
    <t>EXCL_FROM_CTP_EXCEPTION</t>
  </si>
  <si>
    <t>WMS_INV_GROUP_ID</t>
  </si>
  <si>
    <t>CORE_SIZE</t>
  </si>
  <si>
    <t>OD</t>
  </si>
  <si>
    <t>PS_CONVERT_INFO</t>
  </si>
  <si>
    <t>LOOSE_MOVE_RANK_LOCK</t>
  </si>
  <si>
    <t>PACK_MOVE_RANK_LOCK</t>
  </si>
  <si>
    <t>PALLET_MOVE_RANK_LOCK</t>
  </si>
  <si>
    <t>CYCLE_COUNT_RANK_LOCK</t>
  </si>
  <si>
    <t>MIN_SELL_QTY</t>
  </si>
  <si>
    <t>INSP_LEAD_DAYS</t>
  </si>
  <si>
    <t>LOOSE_WEIGHT</t>
  </si>
  <si>
    <t>LOOSE_VOLUME</t>
  </si>
  <si>
    <t>LOOSE_LENGTH</t>
  </si>
  <si>
    <t>LOOSE_WIDTH</t>
  </si>
  <si>
    <t>LOOSE_HEIGHT</t>
  </si>
  <si>
    <t>IS_LOT_EXPIRY_DATE_MANDATORY</t>
  </si>
  <si>
    <t>ICT_TRUCK_PTSPER</t>
  </si>
  <si>
    <t>SAFETY_STOCK2</t>
  </si>
  <si>
    <t>COST_CALC_USER_NAME</t>
  </si>
  <si>
    <t>SHELF_LIFE2</t>
  </si>
  <si>
    <t>ICT_AUTO_MRP_ORDER_QTY</t>
  </si>
  <si>
    <t>ICT_SHIP_PULL_DEMAND</t>
  </si>
  <si>
    <t>PLT_WRP_USE_QC</t>
  </si>
  <si>
    <t>PLT_WRP_LOC_ID</t>
  </si>
  <si>
    <t>HARD_ALLOC_ROUND_PRECISION</t>
  </si>
  <si>
    <t>BACKFLUSH_BY_SERIAL</t>
  </si>
  <si>
    <t>GROUP_CODE</t>
  </si>
  <si>
    <t>PROPRIETARY_EFFECT_DATE</t>
  </si>
  <si>
    <t>PROPRIETARY_DEACTIVE_DATE</t>
  </si>
  <si>
    <t>DEMAND_CHANGE</t>
  </si>
  <si>
    <t>TAX_CLASS_ID</t>
  </si>
  <si>
    <t>DISCOUNT_GROUPS_ID</t>
  </si>
  <si>
    <t>PHYS_CHAR_VOLUME</t>
  </si>
  <si>
    <t>PHANTOM_KIT_USE_COMP_PRICE</t>
  </si>
  <si>
    <t>ASSY1_EXCLUDE_FORECAST_WO</t>
  </si>
  <si>
    <t>LAST_DEMAND_CHANGE</t>
  </si>
  <si>
    <t>ARINVT_RECIPE_ID</t>
  </si>
  <si>
    <t>GL_PLUG_VALUE</t>
  </si>
  <si>
    <t>CAROUSEL_TARGET_ID</t>
  </si>
  <si>
    <t>CAROUSEL_OPERATOR</t>
  </si>
  <si>
    <t>CREATED</t>
  </si>
  <si>
    <t>CREATEDBY</t>
  </si>
  <si>
    <t>CHANGED</t>
  </si>
  <si>
    <t>CHANGEDBY</t>
  </si>
  <si>
    <t>ACCT_ID_INTRANSIT</t>
  </si>
  <si>
    <t>ACCT_ID_IP_TRANS</t>
  </si>
  <si>
    <t>ACCT_ID_IP_TRANS_VAR</t>
  </si>
  <si>
    <t>StringBuilder ID</t>
  </si>
  <si>
    <t>Column Name</t>
  </si>
  <si>
    <t>Variable type</t>
  </si>
  <si>
    <t>Allow Nulls</t>
  </si>
  <si>
    <t>c# Datatype</t>
  </si>
  <si>
    <t>Variable name</t>
  </si>
  <si>
    <t>string variable</t>
  </si>
  <si>
    <t>Parametized</t>
  </si>
  <si>
    <t>Function Return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</si>
</sst>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3A808-B9AD-4942-AFD7-28255F61F8A2}">
  <dimension ref="A1:J298"/>
  <sheetViews>
    <sheetView tabSelected="1" topLeftCell="D1" workbookViewId="0">
      <pane ySplit="1" topLeftCell="A2" activePane="bottomLeft" state="frozen"/>
      <selection pane="bottomLeft" activeCell="J298" sqref="J2:J298"/>
    </sheetView>
  </sheetViews>
  <sheetFormatPr defaultRowHeight="15" x14ac:dyDescent="0.25"/>
  <cols>
    <col min="1" max="1" width="17.7109375" customWidth="1"/>
    <col min="2" max="2" width="19.28515625" customWidth="1"/>
    <col min="3" max="3" width="16.42578125" customWidth="1"/>
    <col min="4" max="4" width="21.140625" customWidth="1"/>
    <col min="5" max="5" width="12" customWidth="1"/>
    <col min="6" max="6" width="13.5703125" customWidth="1"/>
    <col min="7" max="7" width="30.5703125" customWidth="1"/>
    <col min="8" max="8" width="14.85546875" customWidth="1"/>
    <col min="9" max="9" width="33" customWidth="1"/>
    <col min="10" max="10" width="93.85546875" customWidth="1"/>
  </cols>
  <sheetData>
    <row r="1" spans="1:10" x14ac:dyDescent="0.25">
      <c r="A1" t="s">
        <v>331</v>
      </c>
      <c r="C1" t="s">
        <v>332</v>
      </c>
      <c r="D1" t="s">
        <v>333</v>
      </c>
      <c r="E1" t="s">
        <v>334</v>
      </c>
      <c r="F1" t="s">
        <v>335</v>
      </c>
      <c r="G1" t="s">
        <v>339</v>
      </c>
      <c r="H1" t="s">
        <v>336</v>
      </c>
      <c r="I1" t="s">
        <v>337</v>
      </c>
      <c r="J1" t="s">
        <v>338</v>
      </c>
    </row>
    <row r="2" spans="1:10" x14ac:dyDescent="0.25">
      <c r="A2" t="str">
        <f xml:space="preserve"> " + stringArray[" &amp; ROW()-2 &amp; "]"</f>
        <v xml:space="preserve"> + stringArray[0]</v>
      </c>
      <c r="B2" t="str">
        <f xml:space="preserve"> "stringArray[" &amp; ROW()-2 &amp; "]"</f>
        <v>stringArray[0]</v>
      </c>
      <c r="C2" t="s">
        <v>31</v>
      </c>
      <c r="D2" t="s">
        <v>0</v>
      </c>
      <c r="E2" t="s">
        <v>1</v>
      </c>
      <c r="F2" t="str">
        <f>IF(D2="DATE", "DateTime", IF(LEFT(D2,FIND("(",D2)-1)="NUMBER", "Decimal", "VarChar"))</f>
        <v>Decimal</v>
      </c>
      <c r="G2" t="str">
        <f>IF(D2="DATE", "GetDateTime("&amp;B2&amp;")", IF(LEFT(D2,FIND("(",D2)-1)="NUMBER", "GetDecimal("&amp;B2&amp;")", "GetString("&amp;B2&amp;")"))</f>
        <v>GetDecimal(stringArray[0])</v>
      </c>
      <c r="H2" t="str">
        <f>"@" &amp;C2</f>
        <v>@ID</v>
      </c>
      <c r="I2" t="str">
        <f>"+ """&amp;H2 &amp; """"</f>
        <v>+ "@ID"</v>
      </c>
      <c r="J2" t="str">
        <f xml:space="preserve"> "insert.Parameters.Add(""" &amp;H2 &amp;""", " &amp; " SqlDbType."&amp;F2&amp;").Value = "&amp;G2&amp;";"</f>
        <v>insert.Parameters.Add("@ID",  SqlDbType.Decimal).Value = GetDecimal(stringArray[0]);</v>
      </c>
    </row>
    <row r="3" spans="1:10" x14ac:dyDescent="0.25">
      <c r="A3" t="str">
        <f t="shared" ref="A3:A66" si="0" xml:space="preserve"> " + stringArray[" &amp; ROW()-2 &amp; "]"</f>
        <v xml:space="preserve"> + stringArray[1]</v>
      </c>
      <c r="B3" t="str">
        <f t="shared" ref="B3:B66" si="1" xml:space="preserve"> "stringArray[" &amp; ROW()-2 &amp; "]"</f>
        <v>stringArray[1]</v>
      </c>
      <c r="C3" t="s">
        <v>32</v>
      </c>
      <c r="D3" t="s">
        <v>0</v>
      </c>
      <c r="E3" t="s">
        <v>2</v>
      </c>
      <c r="F3" t="str">
        <f t="shared" ref="F3:F66" si="2">IF(D3="DATE", "DateTime", IF(LEFT(D3,FIND("(",D3)-1)="NUMBER", "Decimal", "VarChar"))</f>
        <v>Decimal</v>
      </c>
      <c r="G3" t="str">
        <f t="shared" ref="G3:G66" si="3">IF(D3="DATE", "GetDateTime("&amp;B3&amp;")", IF(LEFT(D3,FIND("(",D3)-1)="NUMBER", "GetDecimal("&amp;B3&amp;")", "GetString("&amp;B3&amp;")"))</f>
        <v>GetDecimal(stringArray[1])</v>
      </c>
      <c r="H3" t="str">
        <f t="shared" ref="H3:H66" si="4">"@" &amp;C3</f>
        <v>@ARCUSTO_ID</v>
      </c>
      <c r="I3" t="str">
        <f t="shared" ref="I3:I66" si="5">"+ """&amp;H3 &amp; """"</f>
        <v>+ "@ARCUSTO_ID"</v>
      </c>
      <c r="J3" t="str">
        <f t="shared" ref="J3:J66" si="6" xml:space="preserve"> "insert.Parameters.Add(""" &amp;H3 &amp;""", " &amp; " SqlDbType."&amp;F3&amp;").Value = "&amp;G3&amp;";"</f>
        <v>insert.Parameters.Add("@ARCUSTO_ID",  SqlDbType.Decimal).Value = GetDecimal(stringArray[1]);</v>
      </c>
    </row>
    <row r="4" spans="1:10" x14ac:dyDescent="0.25">
      <c r="A4" t="str">
        <f t="shared" si="0"/>
        <v xml:space="preserve"> + stringArray[2]</v>
      </c>
      <c r="B4" t="str">
        <f t="shared" si="1"/>
        <v>stringArray[2]</v>
      </c>
      <c r="C4" t="s">
        <v>33</v>
      </c>
      <c r="D4" t="s">
        <v>3</v>
      </c>
      <c r="E4" t="s">
        <v>1</v>
      </c>
      <c r="F4" t="str">
        <f t="shared" si="2"/>
        <v>VarChar</v>
      </c>
      <c r="G4" t="str">
        <f t="shared" si="3"/>
        <v>GetString(stringArray[2])</v>
      </c>
      <c r="H4" t="str">
        <f t="shared" si="4"/>
        <v>@CLASS</v>
      </c>
      <c r="I4" t="str">
        <f t="shared" si="5"/>
        <v>+ "@CLASS"</v>
      </c>
      <c r="J4" t="str">
        <f t="shared" si="6"/>
        <v>insert.Parameters.Add("@CLASS",  SqlDbType.VarChar).Value = GetString(stringArray[2]);</v>
      </c>
    </row>
    <row r="5" spans="1:10" x14ac:dyDescent="0.25">
      <c r="A5" t="str">
        <f t="shared" si="0"/>
        <v xml:space="preserve"> + stringArray[3]</v>
      </c>
      <c r="B5" t="str">
        <f t="shared" si="1"/>
        <v>stringArray[3]</v>
      </c>
      <c r="C5" t="s">
        <v>34</v>
      </c>
      <c r="D5" t="s">
        <v>4</v>
      </c>
      <c r="E5" t="s">
        <v>1</v>
      </c>
      <c r="F5" t="str">
        <f t="shared" si="2"/>
        <v>VarChar</v>
      </c>
      <c r="G5" t="str">
        <f t="shared" si="3"/>
        <v>GetString(stringArray[3])</v>
      </c>
      <c r="H5" t="str">
        <f t="shared" si="4"/>
        <v>@ITEMNO</v>
      </c>
      <c r="I5" t="str">
        <f t="shared" si="5"/>
        <v>+ "@ITEMNO"</v>
      </c>
      <c r="J5" t="str">
        <f t="shared" si="6"/>
        <v>insert.Parameters.Add("@ITEMNO",  SqlDbType.VarChar).Value = GetString(stringArray[3]);</v>
      </c>
    </row>
    <row r="6" spans="1:10" x14ac:dyDescent="0.25">
      <c r="A6" t="str">
        <f t="shared" si="0"/>
        <v xml:space="preserve"> + stringArray[4]</v>
      </c>
      <c r="B6" t="str">
        <f t="shared" si="1"/>
        <v>stringArray[4]</v>
      </c>
      <c r="C6" t="s">
        <v>35</v>
      </c>
      <c r="D6" t="s">
        <v>5</v>
      </c>
      <c r="E6" t="s">
        <v>1</v>
      </c>
      <c r="F6" t="str">
        <f t="shared" si="2"/>
        <v>VarChar</v>
      </c>
      <c r="G6" t="str">
        <f t="shared" si="3"/>
        <v>GetString(stringArray[4])</v>
      </c>
      <c r="H6" t="str">
        <f t="shared" si="4"/>
        <v>@REV</v>
      </c>
      <c r="I6" t="str">
        <f t="shared" si="5"/>
        <v>+ "@REV"</v>
      </c>
      <c r="J6" t="str">
        <f t="shared" si="6"/>
        <v>insert.Parameters.Add("@REV",  SqlDbType.VarChar).Value = GetString(stringArray[4]);</v>
      </c>
    </row>
    <row r="7" spans="1:10" x14ac:dyDescent="0.25">
      <c r="A7" t="str">
        <f t="shared" si="0"/>
        <v xml:space="preserve"> + stringArray[5]</v>
      </c>
      <c r="B7" t="str">
        <f t="shared" si="1"/>
        <v>stringArray[5]</v>
      </c>
      <c r="C7" t="s">
        <v>36</v>
      </c>
      <c r="D7" t="s">
        <v>6</v>
      </c>
      <c r="E7" t="s">
        <v>1</v>
      </c>
      <c r="F7" t="str">
        <f t="shared" si="2"/>
        <v>VarChar</v>
      </c>
      <c r="G7" t="str">
        <f t="shared" si="3"/>
        <v>GetString(stringArray[5])</v>
      </c>
      <c r="H7" t="str">
        <f t="shared" si="4"/>
        <v>@DESCRIP</v>
      </c>
      <c r="I7" t="str">
        <f t="shared" si="5"/>
        <v>+ "@DESCRIP"</v>
      </c>
      <c r="J7" t="str">
        <f t="shared" si="6"/>
        <v>insert.Parameters.Add("@DESCRIP",  SqlDbType.VarChar).Value = GetString(stringArray[5]);</v>
      </c>
    </row>
    <row r="8" spans="1:10" x14ac:dyDescent="0.25">
      <c r="A8" t="str">
        <f t="shared" si="0"/>
        <v xml:space="preserve"> + stringArray[6]</v>
      </c>
      <c r="B8" t="str">
        <f t="shared" si="1"/>
        <v>stringArray[6]</v>
      </c>
      <c r="C8" t="s">
        <v>37</v>
      </c>
      <c r="D8" t="s">
        <v>6</v>
      </c>
      <c r="E8" t="s">
        <v>2</v>
      </c>
      <c r="F8" t="str">
        <f t="shared" si="2"/>
        <v>VarChar</v>
      </c>
      <c r="G8" t="str">
        <f t="shared" si="3"/>
        <v>GetString(stringArray[6])</v>
      </c>
      <c r="H8" t="str">
        <f t="shared" si="4"/>
        <v>@DESCRIP2</v>
      </c>
      <c r="I8" t="str">
        <f t="shared" si="5"/>
        <v>+ "@DESCRIP2"</v>
      </c>
      <c r="J8" t="str">
        <f t="shared" si="6"/>
        <v>insert.Parameters.Add("@DESCRIP2",  SqlDbType.VarChar).Value = GetString(stringArray[6]);</v>
      </c>
    </row>
    <row r="9" spans="1:10" x14ac:dyDescent="0.25">
      <c r="A9" t="str">
        <f t="shared" si="0"/>
        <v xml:space="preserve"> + stringArray[7]</v>
      </c>
      <c r="B9" t="str">
        <f t="shared" si="1"/>
        <v>stringArray[7]</v>
      </c>
      <c r="C9" t="s">
        <v>38</v>
      </c>
      <c r="D9" t="s">
        <v>7</v>
      </c>
      <c r="E9" t="s">
        <v>2</v>
      </c>
      <c r="F9" t="str">
        <f t="shared" si="2"/>
        <v>Decimal</v>
      </c>
      <c r="G9" t="str">
        <f t="shared" si="3"/>
        <v>GetDecimal(stringArray[7])</v>
      </c>
      <c r="H9" t="str">
        <f t="shared" si="4"/>
        <v>@AVG_COST</v>
      </c>
      <c r="I9" t="str">
        <f t="shared" si="5"/>
        <v>+ "@AVG_COST"</v>
      </c>
      <c r="J9" t="str">
        <f t="shared" si="6"/>
        <v>insert.Parameters.Add("@AVG_COST",  SqlDbType.Decimal).Value = GetDecimal(stringArray[7]);</v>
      </c>
    </row>
    <row r="10" spans="1:10" x14ac:dyDescent="0.25">
      <c r="A10" t="str">
        <f t="shared" si="0"/>
        <v xml:space="preserve"> + stringArray[8]</v>
      </c>
      <c r="B10" t="str">
        <f t="shared" si="1"/>
        <v>stringArray[8]</v>
      </c>
      <c r="C10" t="s">
        <v>39</v>
      </c>
      <c r="D10" t="s">
        <v>0</v>
      </c>
      <c r="E10" t="s">
        <v>2</v>
      </c>
      <c r="F10" t="str">
        <f t="shared" si="2"/>
        <v>Decimal</v>
      </c>
      <c r="G10" t="str">
        <f t="shared" si="3"/>
        <v>GetDecimal(stringArray[8])</v>
      </c>
      <c r="H10" t="str">
        <f t="shared" si="4"/>
        <v>@VENDOR_ID</v>
      </c>
      <c r="I10" t="str">
        <f t="shared" si="5"/>
        <v>+ "@VENDOR_ID"</v>
      </c>
      <c r="J10" t="str">
        <f t="shared" si="6"/>
        <v>insert.Parameters.Add("@VENDOR_ID",  SqlDbType.Decimal).Value = GetDecimal(stringArray[8]);</v>
      </c>
    </row>
    <row r="11" spans="1:10" x14ac:dyDescent="0.25">
      <c r="A11" t="str">
        <f t="shared" si="0"/>
        <v xml:space="preserve"> + stringArray[9]</v>
      </c>
      <c r="B11" t="str">
        <f t="shared" si="1"/>
        <v>stringArray[9]</v>
      </c>
      <c r="C11" t="s">
        <v>40</v>
      </c>
      <c r="D11" t="s">
        <v>8</v>
      </c>
      <c r="E11" t="s">
        <v>1</v>
      </c>
      <c r="F11" t="str">
        <f t="shared" si="2"/>
        <v>VarChar</v>
      </c>
      <c r="G11" t="str">
        <f t="shared" si="3"/>
        <v>GetString(stringArray[9])</v>
      </c>
      <c r="H11" t="str">
        <f t="shared" si="4"/>
        <v>@UNIT</v>
      </c>
      <c r="I11" t="str">
        <f t="shared" si="5"/>
        <v>+ "@UNIT"</v>
      </c>
      <c r="J11" t="str">
        <f t="shared" si="6"/>
        <v>insert.Parameters.Add("@UNIT",  SqlDbType.VarChar).Value = GetString(stringArray[9]);</v>
      </c>
    </row>
    <row r="12" spans="1:10" x14ac:dyDescent="0.25">
      <c r="A12" t="str">
        <f t="shared" si="0"/>
        <v xml:space="preserve"> + stringArray[10]</v>
      </c>
      <c r="B12" t="str">
        <f t="shared" si="1"/>
        <v>stringArray[10]</v>
      </c>
      <c r="C12" t="s">
        <v>41</v>
      </c>
      <c r="D12" t="s">
        <v>9</v>
      </c>
      <c r="E12" t="s">
        <v>2</v>
      </c>
      <c r="F12" t="str">
        <f t="shared" si="2"/>
        <v>VarChar</v>
      </c>
      <c r="G12" t="str">
        <f t="shared" si="3"/>
        <v>GetString(stringArray[10])</v>
      </c>
      <c r="H12" t="str">
        <f t="shared" si="4"/>
        <v>@BLEND</v>
      </c>
      <c r="I12" t="str">
        <f t="shared" si="5"/>
        <v>+ "@BLEND"</v>
      </c>
      <c r="J12" t="str">
        <f t="shared" si="6"/>
        <v>insert.Parameters.Add("@BLEND",  SqlDbType.VarChar).Value = GetString(stringArray[10]);</v>
      </c>
    </row>
    <row r="13" spans="1:10" x14ac:dyDescent="0.25">
      <c r="A13" t="str">
        <f t="shared" si="0"/>
        <v xml:space="preserve"> + stringArray[11]</v>
      </c>
      <c r="B13" t="str">
        <f t="shared" si="1"/>
        <v>stringArray[11]</v>
      </c>
      <c r="C13" t="s">
        <v>42</v>
      </c>
      <c r="D13" t="s">
        <v>10</v>
      </c>
      <c r="E13" t="s">
        <v>2</v>
      </c>
      <c r="F13" t="str">
        <f t="shared" si="2"/>
        <v>VarChar</v>
      </c>
      <c r="G13" t="str">
        <f t="shared" si="3"/>
        <v>GetString(stringArray[11])</v>
      </c>
      <c r="H13" t="str">
        <f t="shared" si="4"/>
        <v>@CUSER1</v>
      </c>
      <c r="I13" t="str">
        <f t="shared" si="5"/>
        <v>+ "@CUSER1"</v>
      </c>
      <c r="J13" t="str">
        <f t="shared" si="6"/>
        <v>insert.Parameters.Add("@CUSER1",  SqlDbType.VarChar).Value = GetString(stringArray[11]);</v>
      </c>
    </row>
    <row r="14" spans="1:10" x14ac:dyDescent="0.25">
      <c r="A14" t="str">
        <f t="shared" si="0"/>
        <v xml:space="preserve"> + stringArray[12]</v>
      </c>
      <c r="B14" t="str">
        <f t="shared" si="1"/>
        <v>stringArray[12]</v>
      </c>
      <c r="C14" t="s">
        <v>43</v>
      </c>
      <c r="D14" t="s">
        <v>10</v>
      </c>
      <c r="E14" t="s">
        <v>2</v>
      </c>
      <c r="F14" t="str">
        <f t="shared" si="2"/>
        <v>VarChar</v>
      </c>
      <c r="G14" t="str">
        <f t="shared" si="3"/>
        <v>GetString(stringArray[12])</v>
      </c>
      <c r="H14" t="str">
        <f t="shared" si="4"/>
        <v>@CUSER2</v>
      </c>
      <c r="I14" t="str">
        <f t="shared" si="5"/>
        <v>+ "@CUSER2"</v>
      </c>
      <c r="J14" t="str">
        <f t="shared" si="6"/>
        <v>insert.Parameters.Add("@CUSER2",  SqlDbType.VarChar).Value = GetString(stringArray[12]);</v>
      </c>
    </row>
    <row r="15" spans="1:10" x14ac:dyDescent="0.25">
      <c r="A15" t="str">
        <f t="shared" si="0"/>
        <v xml:space="preserve"> + stringArray[13]</v>
      </c>
      <c r="B15" t="str">
        <f t="shared" si="1"/>
        <v>stringArray[13]</v>
      </c>
      <c r="C15" t="s">
        <v>44</v>
      </c>
      <c r="D15" t="s">
        <v>10</v>
      </c>
      <c r="E15" t="s">
        <v>2</v>
      </c>
      <c r="F15" t="str">
        <f t="shared" si="2"/>
        <v>VarChar</v>
      </c>
      <c r="G15" t="str">
        <f t="shared" si="3"/>
        <v>GetString(stringArray[13])</v>
      </c>
      <c r="H15" t="str">
        <f t="shared" si="4"/>
        <v>@CUSER3</v>
      </c>
      <c r="I15" t="str">
        <f t="shared" si="5"/>
        <v>+ "@CUSER3"</v>
      </c>
      <c r="J15" t="str">
        <f t="shared" si="6"/>
        <v>insert.Parameters.Add("@CUSER3",  SqlDbType.VarChar).Value = GetString(stringArray[13]);</v>
      </c>
    </row>
    <row r="16" spans="1:10" x14ac:dyDescent="0.25">
      <c r="A16" t="str">
        <f t="shared" si="0"/>
        <v xml:space="preserve"> + stringArray[14]</v>
      </c>
      <c r="B16" t="str">
        <f t="shared" si="1"/>
        <v>stringArray[14]</v>
      </c>
      <c r="C16" t="s">
        <v>45</v>
      </c>
      <c r="D16" t="s">
        <v>7</v>
      </c>
      <c r="E16" t="s">
        <v>2</v>
      </c>
      <c r="F16" t="str">
        <f t="shared" si="2"/>
        <v>Decimal</v>
      </c>
      <c r="G16" t="str">
        <f t="shared" si="3"/>
        <v>GetDecimal(stringArray[14])</v>
      </c>
      <c r="H16" t="str">
        <f t="shared" si="4"/>
        <v>@NUSER1</v>
      </c>
      <c r="I16" t="str">
        <f t="shared" si="5"/>
        <v>+ "@NUSER1"</v>
      </c>
      <c r="J16" t="str">
        <f t="shared" si="6"/>
        <v>insert.Parameters.Add("@NUSER1",  SqlDbType.Decimal).Value = GetDecimal(stringArray[14]);</v>
      </c>
    </row>
    <row r="17" spans="1:10" x14ac:dyDescent="0.25">
      <c r="A17" t="str">
        <f t="shared" si="0"/>
        <v xml:space="preserve"> + stringArray[15]</v>
      </c>
      <c r="B17" t="str">
        <f t="shared" si="1"/>
        <v>stringArray[15]</v>
      </c>
      <c r="C17" t="s">
        <v>46</v>
      </c>
      <c r="D17" t="s">
        <v>7</v>
      </c>
      <c r="E17" t="s">
        <v>2</v>
      </c>
      <c r="F17" t="str">
        <f t="shared" si="2"/>
        <v>Decimal</v>
      </c>
      <c r="G17" t="str">
        <f t="shared" si="3"/>
        <v>GetDecimal(stringArray[15])</v>
      </c>
      <c r="H17" t="str">
        <f t="shared" si="4"/>
        <v>@NUSER2</v>
      </c>
      <c r="I17" t="str">
        <f t="shared" si="5"/>
        <v>+ "@NUSER2"</v>
      </c>
      <c r="J17" t="str">
        <f t="shared" si="6"/>
        <v>insert.Parameters.Add("@NUSER2",  SqlDbType.Decimal).Value = GetDecimal(stringArray[15]);</v>
      </c>
    </row>
    <row r="18" spans="1:10" x14ac:dyDescent="0.25">
      <c r="A18" t="str">
        <f t="shared" si="0"/>
        <v xml:space="preserve"> + stringArray[16]</v>
      </c>
      <c r="B18" t="str">
        <f t="shared" si="1"/>
        <v>stringArray[16]</v>
      </c>
      <c r="C18" t="s">
        <v>47</v>
      </c>
      <c r="D18" t="s">
        <v>7</v>
      </c>
      <c r="E18" t="s">
        <v>2</v>
      </c>
      <c r="F18" t="str">
        <f t="shared" si="2"/>
        <v>Decimal</v>
      </c>
      <c r="G18" t="str">
        <f t="shared" si="3"/>
        <v>GetDecimal(stringArray[16])</v>
      </c>
      <c r="H18" t="str">
        <f t="shared" si="4"/>
        <v>@NUSER3</v>
      </c>
      <c r="I18" t="str">
        <f t="shared" si="5"/>
        <v>+ "@NUSER3"</v>
      </c>
      <c r="J18" t="str">
        <f t="shared" si="6"/>
        <v>insert.Parameters.Add("@NUSER3",  SqlDbType.Decimal).Value = GetDecimal(stringArray[16]);</v>
      </c>
    </row>
    <row r="19" spans="1:10" x14ac:dyDescent="0.25">
      <c r="A19" t="str">
        <f t="shared" si="0"/>
        <v xml:space="preserve"> + stringArray[17]</v>
      </c>
      <c r="B19" t="str">
        <f t="shared" si="1"/>
        <v>stringArray[17]</v>
      </c>
      <c r="C19" t="s">
        <v>48</v>
      </c>
      <c r="D19" t="s">
        <v>9</v>
      </c>
      <c r="E19" t="s">
        <v>2</v>
      </c>
      <c r="F19" t="str">
        <f t="shared" si="2"/>
        <v>VarChar</v>
      </c>
      <c r="G19" t="str">
        <f t="shared" si="3"/>
        <v>GetString(stringArray[17])</v>
      </c>
      <c r="H19" t="str">
        <f t="shared" si="4"/>
        <v>@BOM_ACTIVE</v>
      </c>
      <c r="I19" t="str">
        <f t="shared" si="5"/>
        <v>+ "@BOM_ACTIVE"</v>
      </c>
      <c r="J19" t="str">
        <f t="shared" si="6"/>
        <v>insert.Parameters.Add("@BOM_ACTIVE",  SqlDbType.VarChar).Value = GetString(stringArray[17]);</v>
      </c>
    </row>
    <row r="20" spans="1:10" x14ac:dyDescent="0.25">
      <c r="A20" t="str">
        <f t="shared" si="0"/>
        <v xml:space="preserve"> + stringArray[18]</v>
      </c>
      <c r="B20" t="str">
        <f t="shared" si="1"/>
        <v>stringArray[18]</v>
      </c>
      <c r="C20" t="s">
        <v>49</v>
      </c>
      <c r="D20" t="s">
        <v>11</v>
      </c>
      <c r="E20" t="s">
        <v>2</v>
      </c>
      <c r="F20" t="str">
        <f t="shared" si="2"/>
        <v>Decimal</v>
      </c>
      <c r="G20" t="str">
        <f t="shared" si="3"/>
        <v>GetDecimal(stringArray[18])</v>
      </c>
      <c r="H20" t="str">
        <f t="shared" si="4"/>
        <v>@ONHAND</v>
      </c>
      <c r="I20" t="str">
        <f t="shared" si="5"/>
        <v>+ "@ONHAND"</v>
      </c>
      <c r="J20" t="str">
        <f t="shared" si="6"/>
        <v>insert.Parameters.Add("@ONHAND",  SqlDbType.Decimal).Value = GetDecimal(stringArray[18]);</v>
      </c>
    </row>
    <row r="21" spans="1:10" x14ac:dyDescent="0.25">
      <c r="A21" t="str">
        <f t="shared" si="0"/>
        <v xml:space="preserve"> + stringArray[19]</v>
      </c>
      <c r="B21" t="str">
        <f t="shared" si="1"/>
        <v>stringArray[19]</v>
      </c>
      <c r="C21" t="s">
        <v>50</v>
      </c>
      <c r="D21" t="s">
        <v>11</v>
      </c>
      <c r="E21" t="s">
        <v>2</v>
      </c>
      <c r="F21" t="str">
        <f t="shared" si="2"/>
        <v>Decimal</v>
      </c>
      <c r="G21" t="str">
        <f t="shared" si="3"/>
        <v>GetDecimal(stringArray[19])</v>
      </c>
      <c r="H21" t="str">
        <f t="shared" si="4"/>
        <v>@RG_ONHAND</v>
      </c>
      <c r="I21" t="str">
        <f t="shared" si="5"/>
        <v>+ "@RG_ONHAND"</v>
      </c>
      <c r="J21" t="str">
        <f t="shared" si="6"/>
        <v>insert.Parameters.Add("@RG_ONHAND",  SqlDbType.Decimal).Value = GetDecimal(stringArray[19]);</v>
      </c>
    </row>
    <row r="22" spans="1:10" x14ac:dyDescent="0.25">
      <c r="A22" t="str">
        <f t="shared" si="0"/>
        <v xml:space="preserve"> + stringArray[20]</v>
      </c>
      <c r="B22" t="str">
        <f t="shared" si="1"/>
        <v>stringArray[20]</v>
      </c>
      <c r="C22" t="s">
        <v>51</v>
      </c>
      <c r="D22" t="s">
        <v>9</v>
      </c>
      <c r="E22" t="s">
        <v>2</v>
      </c>
      <c r="F22" t="str">
        <f t="shared" si="2"/>
        <v>VarChar</v>
      </c>
      <c r="G22" t="str">
        <f t="shared" si="3"/>
        <v>GetString(stringArray[20])</v>
      </c>
      <c r="H22" t="str">
        <f t="shared" si="4"/>
        <v>@NON_SALABLE</v>
      </c>
      <c r="I22" t="str">
        <f t="shared" si="5"/>
        <v>+ "@NON_SALABLE"</v>
      </c>
      <c r="J22" t="str">
        <f t="shared" si="6"/>
        <v>insert.Parameters.Add("@NON_SALABLE",  SqlDbType.VarChar).Value = GetString(stringArray[20]);</v>
      </c>
    </row>
    <row r="23" spans="1:10" x14ac:dyDescent="0.25">
      <c r="A23" t="str">
        <f t="shared" si="0"/>
        <v xml:space="preserve"> + stringArray[21]</v>
      </c>
      <c r="B23" t="str">
        <f t="shared" si="1"/>
        <v>stringArray[21]</v>
      </c>
      <c r="C23" t="s">
        <v>52</v>
      </c>
      <c r="D23" t="s">
        <v>11</v>
      </c>
      <c r="E23" t="s">
        <v>2</v>
      </c>
      <c r="F23" t="str">
        <f t="shared" si="2"/>
        <v>Decimal</v>
      </c>
      <c r="G23" t="str">
        <f t="shared" si="3"/>
        <v>GetDecimal(stringArray[21])</v>
      </c>
      <c r="H23" t="str">
        <f t="shared" si="4"/>
        <v>@NON_CONFORM_TOTAL</v>
      </c>
      <c r="I23" t="str">
        <f t="shared" si="5"/>
        <v>+ "@NON_CONFORM_TOTAL"</v>
      </c>
      <c r="J23" t="str">
        <f t="shared" si="6"/>
        <v>insert.Parameters.Add("@NON_CONFORM_TOTAL",  SqlDbType.Decimal).Value = GetDecimal(stringArray[21]);</v>
      </c>
    </row>
    <row r="24" spans="1:10" x14ac:dyDescent="0.25">
      <c r="A24" t="str">
        <f t="shared" si="0"/>
        <v xml:space="preserve"> + stringArray[22]</v>
      </c>
      <c r="B24" t="str">
        <f t="shared" si="1"/>
        <v>stringArray[22]</v>
      </c>
      <c r="C24" t="s">
        <v>53</v>
      </c>
      <c r="D24" t="s">
        <v>9</v>
      </c>
      <c r="E24" t="s">
        <v>2</v>
      </c>
      <c r="F24" t="str">
        <f t="shared" si="2"/>
        <v>VarChar</v>
      </c>
      <c r="G24" t="str">
        <f t="shared" si="3"/>
        <v>GetString(stringArray[22])</v>
      </c>
      <c r="H24" t="str">
        <f t="shared" si="4"/>
        <v>@SERIALIZED</v>
      </c>
      <c r="I24" t="str">
        <f t="shared" si="5"/>
        <v>+ "@SERIALIZED"</v>
      </c>
      <c r="J24" t="str">
        <f t="shared" si="6"/>
        <v>insert.Parameters.Add("@SERIALIZED",  SqlDbType.VarChar).Value = GetString(stringArray[22]);</v>
      </c>
    </row>
    <row r="25" spans="1:10" x14ac:dyDescent="0.25">
      <c r="A25" t="str">
        <f t="shared" si="0"/>
        <v xml:space="preserve"> + stringArray[23]</v>
      </c>
      <c r="B25" t="str">
        <f t="shared" si="1"/>
        <v>stringArray[23]</v>
      </c>
      <c r="C25" t="s">
        <v>54</v>
      </c>
      <c r="D25" t="s">
        <v>11</v>
      </c>
      <c r="E25" t="s">
        <v>2</v>
      </c>
      <c r="F25" t="str">
        <f t="shared" si="2"/>
        <v>Decimal</v>
      </c>
      <c r="G25" t="str">
        <f t="shared" si="3"/>
        <v>GetDecimal(stringArray[23])</v>
      </c>
      <c r="H25" t="str">
        <f t="shared" si="4"/>
        <v>@SAFETY_STOCK</v>
      </c>
      <c r="I25" t="str">
        <f t="shared" si="5"/>
        <v>+ "@SAFETY_STOCK"</v>
      </c>
      <c r="J25" t="str">
        <f t="shared" si="6"/>
        <v>insert.Parameters.Add("@SAFETY_STOCK",  SqlDbType.Decimal).Value = GetDecimal(stringArray[23]);</v>
      </c>
    </row>
    <row r="26" spans="1:10" x14ac:dyDescent="0.25">
      <c r="A26" t="str">
        <f t="shared" si="0"/>
        <v xml:space="preserve"> + stringArray[24]</v>
      </c>
      <c r="B26" t="str">
        <f t="shared" si="1"/>
        <v>stringArray[24]</v>
      </c>
      <c r="C26" t="s">
        <v>55</v>
      </c>
      <c r="D26" t="s">
        <v>11</v>
      </c>
      <c r="E26" t="s">
        <v>2</v>
      </c>
      <c r="F26" t="str">
        <f t="shared" si="2"/>
        <v>Decimal</v>
      </c>
      <c r="G26" t="str">
        <f t="shared" si="3"/>
        <v>GetDecimal(stringArray[24])</v>
      </c>
      <c r="H26" t="str">
        <f t="shared" si="4"/>
        <v>@MIN_ORDER_QTY</v>
      </c>
      <c r="I26" t="str">
        <f t="shared" si="5"/>
        <v>+ "@MIN_ORDER_QTY"</v>
      </c>
      <c r="J26" t="str">
        <f t="shared" si="6"/>
        <v>insert.Parameters.Add("@MIN_ORDER_QTY",  SqlDbType.Decimal).Value = GetDecimal(stringArray[24]);</v>
      </c>
    </row>
    <row r="27" spans="1:10" x14ac:dyDescent="0.25">
      <c r="A27" t="str">
        <f t="shared" si="0"/>
        <v xml:space="preserve"> + stringArray[25]</v>
      </c>
      <c r="B27" t="str">
        <f t="shared" si="1"/>
        <v>stringArray[25]</v>
      </c>
      <c r="C27" t="s">
        <v>56</v>
      </c>
      <c r="D27" t="s">
        <v>11</v>
      </c>
      <c r="E27" t="s">
        <v>2</v>
      </c>
      <c r="F27" t="str">
        <f t="shared" si="2"/>
        <v>Decimal</v>
      </c>
      <c r="G27" t="str">
        <f t="shared" si="3"/>
        <v>GetDecimal(stringArray[25])</v>
      </c>
      <c r="H27" t="str">
        <f t="shared" si="4"/>
        <v>@MAX_ORDER_QTY</v>
      </c>
      <c r="I27" t="str">
        <f t="shared" si="5"/>
        <v>+ "@MAX_ORDER_QTY"</v>
      </c>
      <c r="J27" t="str">
        <f t="shared" si="6"/>
        <v>insert.Parameters.Add("@MAX_ORDER_QTY",  SqlDbType.Decimal).Value = GetDecimal(stringArray[25]);</v>
      </c>
    </row>
    <row r="28" spans="1:10" x14ac:dyDescent="0.25">
      <c r="A28" t="str">
        <f t="shared" si="0"/>
        <v xml:space="preserve"> + stringArray[26]</v>
      </c>
      <c r="B28" t="str">
        <f t="shared" si="1"/>
        <v>stringArray[26]</v>
      </c>
      <c r="C28" t="s">
        <v>57</v>
      </c>
      <c r="D28" t="s">
        <v>11</v>
      </c>
      <c r="E28" t="s">
        <v>2</v>
      </c>
      <c r="F28" t="str">
        <f t="shared" si="2"/>
        <v>Decimal</v>
      </c>
      <c r="G28" t="str">
        <f t="shared" si="3"/>
        <v>GetDecimal(stringArray[26])</v>
      </c>
      <c r="H28" t="str">
        <f t="shared" si="4"/>
        <v>@MULTIPLE</v>
      </c>
      <c r="I28" t="str">
        <f t="shared" si="5"/>
        <v>+ "@MULTIPLE"</v>
      </c>
      <c r="J28" t="str">
        <f t="shared" si="6"/>
        <v>insert.Parameters.Add("@MULTIPLE",  SqlDbType.Decimal).Value = GetDecimal(stringArray[26]);</v>
      </c>
    </row>
    <row r="29" spans="1:10" x14ac:dyDescent="0.25">
      <c r="A29" t="str">
        <f t="shared" si="0"/>
        <v xml:space="preserve"> + stringArray[27]</v>
      </c>
      <c r="B29" t="str">
        <f t="shared" si="1"/>
        <v>stringArray[27]</v>
      </c>
      <c r="C29" t="s">
        <v>58</v>
      </c>
      <c r="D29" t="s">
        <v>12</v>
      </c>
      <c r="E29" t="s">
        <v>2</v>
      </c>
      <c r="F29" t="str">
        <f t="shared" si="2"/>
        <v>Decimal</v>
      </c>
      <c r="G29" t="str">
        <f t="shared" si="3"/>
        <v>GetDecimal(stringArray[27])</v>
      </c>
      <c r="H29" t="str">
        <f t="shared" si="4"/>
        <v>@YTDQTY</v>
      </c>
      <c r="I29" t="str">
        <f t="shared" si="5"/>
        <v>+ "@YTDQTY"</v>
      </c>
      <c r="J29" t="str">
        <f t="shared" si="6"/>
        <v>insert.Parameters.Add("@YTDQTY",  SqlDbType.Decimal).Value = GetDecimal(stringArray[27]);</v>
      </c>
    </row>
    <row r="30" spans="1:10" x14ac:dyDescent="0.25">
      <c r="A30" t="str">
        <f t="shared" si="0"/>
        <v xml:space="preserve"> + stringArray[28]</v>
      </c>
      <c r="B30" t="str">
        <f t="shared" si="1"/>
        <v>stringArray[28]</v>
      </c>
      <c r="C30" t="s">
        <v>59</v>
      </c>
      <c r="D30" t="s">
        <v>12</v>
      </c>
      <c r="E30" t="s">
        <v>2</v>
      </c>
      <c r="F30" t="str">
        <f t="shared" si="2"/>
        <v>Decimal</v>
      </c>
      <c r="G30" t="str">
        <f t="shared" si="3"/>
        <v>GetDecimal(stringArray[28])</v>
      </c>
      <c r="H30" t="str">
        <f t="shared" si="4"/>
        <v>@PTDQTY</v>
      </c>
      <c r="I30" t="str">
        <f t="shared" si="5"/>
        <v>+ "@PTDQTY"</v>
      </c>
      <c r="J30" t="str">
        <f t="shared" si="6"/>
        <v>insert.Parameters.Add("@PTDQTY",  SqlDbType.Decimal).Value = GetDecimal(stringArray[28]);</v>
      </c>
    </row>
    <row r="31" spans="1:10" x14ac:dyDescent="0.25">
      <c r="A31" t="str">
        <f t="shared" si="0"/>
        <v xml:space="preserve"> + stringArray[29]</v>
      </c>
      <c r="B31" t="str">
        <f t="shared" si="1"/>
        <v>stringArray[29]</v>
      </c>
      <c r="C31" t="s">
        <v>60</v>
      </c>
      <c r="D31" t="s">
        <v>9</v>
      </c>
      <c r="E31" t="s">
        <v>2</v>
      </c>
      <c r="F31" t="str">
        <f t="shared" si="2"/>
        <v>VarChar</v>
      </c>
      <c r="G31" t="str">
        <f t="shared" si="3"/>
        <v>GetString(stringArray[29])</v>
      </c>
      <c r="H31" t="str">
        <f t="shared" si="4"/>
        <v>@CODE</v>
      </c>
      <c r="I31" t="str">
        <f t="shared" si="5"/>
        <v>+ "@CODE"</v>
      </c>
      <c r="J31" t="str">
        <f t="shared" si="6"/>
        <v>insert.Parameters.Add("@CODE",  SqlDbType.VarChar).Value = GetString(stringArray[29]);</v>
      </c>
    </row>
    <row r="32" spans="1:10" x14ac:dyDescent="0.25">
      <c r="A32" t="str">
        <f t="shared" si="0"/>
        <v xml:space="preserve"> + stringArray[30]</v>
      </c>
      <c r="B32" t="str">
        <f t="shared" si="1"/>
        <v>stringArray[30]</v>
      </c>
      <c r="C32" t="s">
        <v>61</v>
      </c>
      <c r="D32" t="s">
        <v>13</v>
      </c>
      <c r="E32" t="s">
        <v>2</v>
      </c>
      <c r="F32" t="str">
        <f t="shared" si="2"/>
        <v>DateTime</v>
      </c>
      <c r="G32" t="str">
        <f t="shared" si="3"/>
        <v>GetDateTime(stringArray[30])</v>
      </c>
      <c r="H32" t="str">
        <f t="shared" si="4"/>
        <v>@LDATE</v>
      </c>
      <c r="I32" t="str">
        <f t="shared" si="5"/>
        <v>+ "@LDATE"</v>
      </c>
      <c r="J32" t="str">
        <f t="shared" si="6"/>
        <v>insert.Parameters.Add("@LDATE",  SqlDbType.DateTime).Value = GetDateTime(stringArray[30]);</v>
      </c>
    </row>
    <row r="33" spans="1:10" x14ac:dyDescent="0.25">
      <c r="A33" t="str">
        <f t="shared" si="0"/>
        <v xml:space="preserve"> + stringArray[31]</v>
      </c>
      <c r="B33" t="str">
        <f t="shared" si="1"/>
        <v>stringArray[31]</v>
      </c>
      <c r="C33" t="s">
        <v>62</v>
      </c>
      <c r="D33" t="s">
        <v>13</v>
      </c>
      <c r="E33" t="s">
        <v>2</v>
      </c>
      <c r="F33" t="str">
        <f t="shared" si="2"/>
        <v>DateTime</v>
      </c>
      <c r="G33" t="str">
        <f t="shared" si="3"/>
        <v>GetDateTime(stringArray[31])</v>
      </c>
      <c r="H33" t="str">
        <f t="shared" si="4"/>
        <v>@LBUY_DATE</v>
      </c>
      <c r="I33" t="str">
        <f t="shared" si="5"/>
        <v>+ "@LBUY_DATE"</v>
      </c>
      <c r="J33" t="str">
        <f t="shared" si="6"/>
        <v>insert.Parameters.Add("@LBUY_DATE",  SqlDbType.DateTime).Value = GetDateTime(stringArray[31]);</v>
      </c>
    </row>
    <row r="34" spans="1:10" x14ac:dyDescent="0.25">
      <c r="A34" t="str">
        <f t="shared" si="0"/>
        <v xml:space="preserve"> + stringArray[32]</v>
      </c>
      <c r="B34" t="str">
        <f t="shared" si="1"/>
        <v>stringArray[32]</v>
      </c>
      <c r="C34" t="s">
        <v>63</v>
      </c>
      <c r="D34" t="s">
        <v>14</v>
      </c>
      <c r="E34" t="s">
        <v>2</v>
      </c>
      <c r="F34" t="str">
        <f t="shared" si="2"/>
        <v>VarChar</v>
      </c>
      <c r="G34" t="str">
        <f t="shared" si="3"/>
        <v>GetString(stringArray[32])</v>
      </c>
      <c r="H34" t="str">
        <f t="shared" si="4"/>
        <v>@TYPE</v>
      </c>
      <c r="I34" t="str">
        <f t="shared" si="5"/>
        <v>+ "@TYPE"</v>
      </c>
      <c r="J34" t="str">
        <f t="shared" si="6"/>
        <v>insert.Parameters.Add("@TYPE",  SqlDbType.VarChar).Value = GetString(stringArray[32]);</v>
      </c>
    </row>
    <row r="35" spans="1:10" x14ac:dyDescent="0.25">
      <c r="A35" t="str">
        <f t="shared" si="0"/>
        <v xml:space="preserve"> + stringArray[33]</v>
      </c>
      <c r="B35" t="str">
        <f t="shared" si="1"/>
        <v>stringArray[33]</v>
      </c>
      <c r="C35" t="s">
        <v>64</v>
      </c>
      <c r="D35" t="s">
        <v>8</v>
      </c>
      <c r="E35" t="s">
        <v>2</v>
      </c>
      <c r="F35" t="str">
        <f t="shared" si="2"/>
        <v>VarChar</v>
      </c>
      <c r="G35" t="str">
        <f t="shared" si="3"/>
        <v>GetString(stringArray[33])</v>
      </c>
      <c r="H35" t="str">
        <f t="shared" si="4"/>
        <v>@SERIES</v>
      </c>
      <c r="I35" t="str">
        <f t="shared" si="5"/>
        <v>+ "@SERIES"</v>
      </c>
      <c r="J35" t="str">
        <f t="shared" si="6"/>
        <v>insert.Parameters.Add("@SERIES",  SqlDbType.VarChar).Value = GetString(stringArray[33]);</v>
      </c>
    </row>
    <row r="36" spans="1:10" x14ac:dyDescent="0.25">
      <c r="A36" t="str">
        <f t="shared" si="0"/>
        <v xml:space="preserve"> + stringArray[34]</v>
      </c>
      <c r="B36" t="str">
        <f t="shared" si="1"/>
        <v>stringArray[34]</v>
      </c>
      <c r="C36" t="s">
        <v>65</v>
      </c>
      <c r="D36" t="s">
        <v>15</v>
      </c>
      <c r="E36" t="s">
        <v>2</v>
      </c>
      <c r="F36" t="str">
        <f t="shared" si="2"/>
        <v>Decimal</v>
      </c>
      <c r="G36" t="str">
        <f t="shared" si="3"/>
        <v>GetDecimal(stringArray[34])</v>
      </c>
      <c r="H36" t="str">
        <f t="shared" si="4"/>
        <v>@LEAD_DAYS</v>
      </c>
      <c r="I36" t="str">
        <f t="shared" si="5"/>
        <v>+ "@LEAD_DAYS"</v>
      </c>
      <c r="J36" t="str">
        <f t="shared" si="6"/>
        <v>insert.Parameters.Add("@LEAD_DAYS",  SqlDbType.Decimal).Value = GetDecimal(stringArray[34]);</v>
      </c>
    </row>
    <row r="37" spans="1:10" x14ac:dyDescent="0.25">
      <c r="A37" t="str">
        <f t="shared" si="0"/>
        <v xml:space="preserve"> + stringArray[35]</v>
      </c>
      <c r="B37" t="str">
        <f t="shared" si="1"/>
        <v>stringArray[35]</v>
      </c>
      <c r="C37" t="s">
        <v>66</v>
      </c>
      <c r="D37" t="s">
        <v>8</v>
      </c>
      <c r="E37" t="s">
        <v>2</v>
      </c>
      <c r="F37" t="str">
        <f t="shared" si="2"/>
        <v>VarChar</v>
      </c>
      <c r="G37" t="str">
        <f t="shared" si="3"/>
        <v>GetString(stringArray[35])</v>
      </c>
      <c r="H37" t="str">
        <f t="shared" si="4"/>
        <v>@LEAD_TIME</v>
      </c>
      <c r="I37" t="str">
        <f t="shared" si="5"/>
        <v>+ "@LEAD_TIME"</v>
      </c>
      <c r="J37" t="str">
        <f t="shared" si="6"/>
        <v>insert.Parameters.Add("@LEAD_TIME",  SqlDbType.VarChar).Value = GetString(stringArray[35]);</v>
      </c>
    </row>
    <row r="38" spans="1:10" x14ac:dyDescent="0.25">
      <c r="A38" t="str">
        <f t="shared" si="0"/>
        <v xml:space="preserve"> + stringArray[36]</v>
      </c>
      <c r="B38" t="str">
        <f t="shared" si="1"/>
        <v>stringArray[36]</v>
      </c>
      <c r="C38" t="s">
        <v>67</v>
      </c>
      <c r="D38" t="s">
        <v>7</v>
      </c>
      <c r="E38" t="s">
        <v>2</v>
      </c>
      <c r="F38" t="str">
        <f t="shared" si="2"/>
        <v>Decimal</v>
      </c>
      <c r="G38" t="str">
        <f t="shared" si="3"/>
        <v>GetDecimal(stringArray[36])</v>
      </c>
      <c r="H38" t="str">
        <f t="shared" si="4"/>
        <v>@SPG</v>
      </c>
      <c r="I38" t="str">
        <f t="shared" si="5"/>
        <v>+ "@SPG"</v>
      </c>
      <c r="J38" t="str">
        <f t="shared" si="6"/>
        <v>insert.Parameters.Add("@SPG",  SqlDbType.Decimal).Value = GetDecimal(stringArray[36]);</v>
      </c>
    </row>
    <row r="39" spans="1:10" x14ac:dyDescent="0.25">
      <c r="A39" t="str">
        <f t="shared" si="0"/>
        <v xml:space="preserve"> + stringArray[37]</v>
      </c>
      <c r="B39" t="str">
        <f t="shared" si="1"/>
        <v>stringArray[37]</v>
      </c>
      <c r="C39" t="s">
        <v>68</v>
      </c>
      <c r="D39" t="s">
        <v>16</v>
      </c>
      <c r="E39" t="s">
        <v>2</v>
      </c>
      <c r="F39" t="str">
        <f t="shared" si="2"/>
        <v>Decimal</v>
      </c>
      <c r="G39" t="str">
        <f t="shared" si="3"/>
        <v>GetDecimal(stringArray[37])</v>
      </c>
      <c r="H39" t="str">
        <f t="shared" si="4"/>
        <v>@DRYTIME</v>
      </c>
      <c r="I39" t="str">
        <f t="shared" si="5"/>
        <v>+ "@DRYTIME"</v>
      </c>
      <c r="J39" t="str">
        <f t="shared" si="6"/>
        <v>insert.Parameters.Add("@DRYTIME",  SqlDbType.Decimal).Value = GetDecimal(stringArray[37]);</v>
      </c>
    </row>
    <row r="40" spans="1:10" x14ac:dyDescent="0.25">
      <c r="A40" t="str">
        <f t="shared" si="0"/>
        <v xml:space="preserve"> + stringArray[38]</v>
      </c>
      <c r="B40" t="str">
        <f t="shared" si="1"/>
        <v>stringArray[38]</v>
      </c>
      <c r="C40" t="s">
        <v>69</v>
      </c>
      <c r="D40" t="s">
        <v>8</v>
      </c>
      <c r="E40" t="s">
        <v>2</v>
      </c>
      <c r="F40" t="str">
        <f t="shared" si="2"/>
        <v>VarChar</v>
      </c>
      <c r="G40" t="str">
        <f t="shared" si="3"/>
        <v>GetString(stringArray[38])</v>
      </c>
      <c r="H40" t="str">
        <f t="shared" si="4"/>
        <v>@DRYTEMP</v>
      </c>
      <c r="I40" t="str">
        <f t="shared" si="5"/>
        <v>+ "@DRYTEMP"</v>
      </c>
      <c r="J40" t="str">
        <f t="shared" si="6"/>
        <v>insert.Parameters.Add("@DRYTEMP",  SqlDbType.VarChar).Value = GetString(stringArray[38]);</v>
      </c>
    </row>
    <row r="41" spans="1:10" x14ac:dyDescent="0.25">
      <c r="A41" t="str">
        <f t="shared" si="0"/>
        <v xml:space="preserve"> + stringArray[39]</v>
      </c>
      <c r="B41" t="str">
        <f t="shared" si="1"/>
        <v>stringArray[39]</v>
      </c>
      <c r="C41" t="s">
        <v>70</v>
      </c>
      <c r="D41" t="s">
        <v>15</v>
      </c>
      <c r="E41" t="s">
        <v>2</v>
      </c>
      <c r="F41" t="str">
        <f t="shared" si="2"/>
        <v>Decimal</v>
      </c>
      <c r="G41" t="str">
        <f t="shared" si="3"/>
        <v>GetDecimal(stringArray[39])</v>
      </c>
      <c r="H41" t="str">
        <f t="shared" si="4"/>
        <v>@RGPRCNT</v>
      </c>
      <c r="I41" t="str">
        <f t="shared" si="5"/>
        <v>+ "@RGPRCNT"</v>
      </c>
      <c r="J41" t="str">
        <f t="shared" si="6"/>
        <v>insert.Parameters.Add("@RGPRCNT",  SqlDbType.Decimal).Value = GetDecimal(stringArray[39]);</v>
      </c>
    </row>
    <row r="42" spans="1:10" x14ac:dyDescent="0.25">
      <c r="A42" t="str">
        <f t="shared" si="0"/>
        <v xml:space="preserve"> + stringArray[40]</v>
      </c>
      <c r="B42" t="str">
        <f t="shared" si="1"/>
        <v>stringArray[40]</v>
      </c>
      <c r="C42" t="s">
        <v>71</v>
      </c>
      <c r="D42" t="s">
        <v>17</v>
      </c>
      <c r="E42" t="s">
        <v>2</v>
      </c>
      <c r="F42" t="str">
        <f t="shared" si="2"/>
        <v>VarChar</v>
      </c>
      <c r="G42" t="str">
        <f t="shared" si="3"/>
        <v>GetString(stringArray[40])</v>
      </c>
      <c r="H42" t="str">
        <f t="shared" si="4"/>
        <v>@AUTO_MJO</v>
      </c>
      <c r="I42" t="str">
        <f t="shared" si="5"/>
        <v>+ "@AUTO_MJO"</v>
      </c>
      <c r="J42" t="str">
        <f t="shared" si="6"/>
        <v>insert.Parameters.Add("@AUTO_MJO",  SqlDbType.VarChar).Value = GetString(stringArray[40]);</v>
      </c>
    </row>
    <row r="43" spans="1:10" x14ac:dyDescent="0.25">
      <c r="A43" t="str">
        <f t="shared" si="0"/>
        <v xml:space="preserve"> + stringArray[41]</v>
      </c>
      <c r="B43" t="str">
        <f t="shared" si="1"/>
        <v>stringArray[41]</v>
      </c>
      <c r="C43" t="s">
        <v>72</v>
      </c>
      <c r="D43" t="s">
        <v>11</v>
      </c>
      <c r="E43" t="s">
        <v>2</v>
      </c>
      <c r="F43" t="str">
        <f t="shared" si="2"/>
        <v>Decimal</v>
      </c>
      <c r="G43" t="str">
        <f t="shared" si="3"/>
        <v>GetDecimal(stringArray[41])</v>
      </c>
      <c r="H43" t="str">
        <f t="shared" si="4"/>
        <v>@MFG_QUAN</v>
      </c>
      <c r="I43" t="str">
        <f t="shared" si="5"/>
        <v>+ "@MFG_QUAN"</v>
      </c>
      <c r="J43" t="str">
        <f t="shared" si="6"/>
        <v>insert.Parameters.Add("@MFG_QUAN",  SqlDbType.Decimal).Value = GetDecimal(stringArray[41]);</v>
      </c>
    </row>
    <row r="44" spans="1:10" x14ac:dyDescent="0.25">
      <c r="A44" t="str">
        <f t="shared" si="0"/>
        <v xml:space="preserve"> + stringArray[42]</v>
      </c>
      <c r="B44" t="str">
        <f t="shared" si="1"/>
        <v>stringArray[42]</v>
      </c>
      <c r="C44" t="s">
        <v>73</v>
      </c>
      <c r="D44" t="s">
        <v>7</v>
      </c>
      <c r="E44" t="s">
        <v>2</v>
      </c>
      <c r="F44" t="str">
        <f t="shared" si="2"/>
        <v>Decimal</v>
      </c>
      <c r="G44" t="str">
        <f t="shared" si="3"/>
        <v>GetDecimal(stringArray[42])</v>
      </c>
      <c r="H44" t="str">
        <f t="shared" si="4"/>
        <v>@AUX_AMT</v>
      </c>
      <c r="I44" t="str">
        <f t="shared" si="5"/>
        <v>+ "@AUX_AMT"</v>
      </c>
      <c r="J44" t="str">
        <f t="shared" si="6"/>
        <v>insert.Parameters.Add("@AUX_AMT",  SqlDbType.Decimal).Value = GetDecimal(stringArray[42]);</v>
      </c>
    </row>
    <row r="45" spans="1:10" x14ac:dyDescent="0.25">
      <c r="A45" t="str">
        <f t="shared" si="0"/>
        <v xml:space="preserve"> + stringArray[43]</v>
      </c>
      <c r="B45" t="str">
        <f t="shared" si="1"/>
        <v>stringArray[43]</v>
      </c>
      <c r="C45" t="s">
        <v>74</v>
      </c>
      <c r="D45" t="s">
        <v>18</v>
      </c>
      <c r="E45" t="s">
        <v>2</v>
      </c>
      <c r="F45" t="str">
        <f t="shared" si="2"/>
        <v>Decimal</v>
      </c>
      <c r="G45" t="str">
        <f t="shared" si="3"/>
        <v>GetDecimal(stringArray[43])</v>
      </c>
      <c r="H45" t="str">
        <f t="shared" si="4"/>
        <v>@STDQUAN</v>
      </c>
      <c r="I45" t="str">
        <f t="shared" si="5"/>
        <v>+ "@STDQUAN"</v>
      </c>
      <c r="J45" t="str">
        <f t="shared" si="6"/>
        <v>insert.Parameters.Add("@STDQUAN",  SqlDbType.Decimal).Value = GetDecimal(stringArray[43]);</v>
      </c>
    </row>
    <row r="46" spans="1:10" x14ac:dyDescent="0.25">
      <c r="A46" t="str">
        <f t="shared" si="0"/>
        <v xml:space="preserve"> + stringArray[44]</v>
      </c>
      <c r="B46" t="str">
        <f t="shared" si="1"/>
        <v>stringArray[44]</v>
      </c>
      <c r="C46" t="s">
        <v>75</v>
      </c>
      <c r="D46" t="s">
        <v>15</v>
      </c>
      <c r="E46" t="s">
        <v>2</v>
      </c>
      <c r="F46" t="str">
        <f t="shared" si="2"/>
        <v>Decimal</v>
      </c>
      <c r="G46" t="str">
        <f t="shared" si="3"/>
        <v>GetDecimal(stringArray[44])</v>
      </c>
      <c r="H46" t="str">
        <f t="shared" si="4"/>
        <v>@LOW_LEVEL_CODE</v>
      </c>
      <c r="I46" t="str">
        <f t="shared" si="5"/>
        <v>+ "@LOW_LEVEL_CODE"</v>
      </c>
      <c r="J46" t="str">
        <f t="shared" si="6"/>
        <v>insert.Parameters.Add("@LOW_LEVEL_CODE",  SqlDbType.Decimal).Value = GetDecimal(stringArray[44]);</v>
      </c>
    </row>
    <row r="47" spans="1:10" x14ac:dyDescent="0.25">
      <c r="A47" t="str">
        <f t="shared" si="0"/>
        <v xml:space="preserve"> + stringArray[45]</v>
      </c>
      <c r="B47" t="str">
        <f t="shared" si="1"/>
        <v>stringArray[45]</v>
      </c>
      <c r="C47" t="s">
        <v>76</v>
      </c>
      <c r="D47" t="s">
        <v>9</v>
      </c>
      <c r="E47" t="s">
        <v>2</v>
      </c>
      <c r="F47" t="str">
        <f t="shared" si="2"/>
        <v>VarChar</v>
      </c>
      <c r="G47" t="str">
        <f t="shared" si="3"/>
        <v>GetString(stringArray[45])</v>
      </c>
      <c r="H47" t="str">
        <f t="shared" si="4"/>
        <v>@MPS_CODE</v>
      </c>
      <c r="I47" t="str">
        <f t="shared" si="5"/>
        <v>+ "@MPS_CODE"</v>
      </c>
      <c r="J47" t="str">
        <f t="shared" si="6"/>
        <v>insert.Parameters.Add("@MPS_CODE",  SqlDbType.VarChar).Value = GetString(stringArray[45]);</v>
      </c>
    </row>
    <row r="48" spans="1:10" x14ac:dyDescent="0.25">
      <c r="A48" t="str">
        <f t="shared" si="0"/>
        <v xml:space="preserve"> + stringArray[46]</v>
      </c>
      <c r="B48" t="str">
        <f t="shared" si="1"/>
        <v>stringArray[46]</v>
      </c>
      <c r="C48" t="s">
        <v>77</v>
      </c>
      <c r="D48" t="s">
        <v>0</v>
      </c>
      <c r="E48" t="s">
        <v>2</v>
      </c>
      <c r="F48" t="str">
        <f t="shared" si="2"/>
        <v>Decimal</v>
      </c>
      <c r="G48" t="str">
        <f t="shared" si="3"/>
        <v>GetDecimal(stringArray[46])</v>
      </c>
      <c r="H48" t="str">
        <f t="shared" si="4"/>
        <v>@ARINVT_FAMILY_ID</v>
      </c>
      <c r="I48" t="str">
        <f t="shared" si="5"/>
        <v>+ "@ARINVT_FAMILY_ID"</v>
      </c>
      <c r="J48" t="str">
        <f t="shared" si="6"/>
        <v>insert.Parameters.Add("@ARINVT_FAMILY_ID",  SqlDbType.Decimal).Value = GetDecimal(stringArray[46]);</v>
      </c>
    </row>
    <row r="49" spans="1:10" x14ac:dyDescent="0.25">
      <c r="A49" t="str">
        <f t="shared" si="0"/>
        <v xml:space="preserve"> + stringArray[47]</v>
      </c>
      <c r="B49" t="str">
        <f t="shared" si="1"/>
        <v>stringArray[47]</v>
      </c>
      <c r="C49" t="s">
        <v>78</v>
      </c>
      <c r="D49" t="s">
        <v>9</v>
      </c>
      <c r="E49" t="s">
        <v>2</v>
      </c>
      <c r="F49" t="str">
        <f t="shared" si="2"/>
        <v>VarChar</v>
      </c>
      <c r="G49" t="str">
        <f t="shared" si="3"/>
        <v>GetString(stringArray[47])</v>
      </c>
      <c r="H49" t="str">
        <f t="shared" si="4"/>
        <v>@BACKFLUSH</v>
      </c>
      <c r="I49" t="str">
        <f t="shared" si="5"/>
        <v>+ "@BACKFLUSH"</v>
      </c>
      <c r="J49" t="str">
        <f t="shared" si="6"/>
        <v>insert.Parameters.Add("@BACKFLUSH",  SqlDbType.VarChar).Value = GetString(stringArray[47]);</v>
      </c>
    </row>
    <row r="50" spans="1:10" x14ac:dyDescent="0.25">
      <c r="A50" t="str">
        <f t="shared" si="0"/>
        <v xml:space="preserve"> + stringArray[48]</v>
      </c>
      <c r="B50" t="str">
        <f t="shared" si="1"/>
        <v>stringArray[48]</v>
      </c>
      <c r="C50" t="s">
        <v>79</v>
      </c>
      <c r="D50" t="s">
        <v>19</v>
      </c>
      <c r="E50" t="s">
        <v>2</v>
      </c>
      <c r="F50" t="str">
        <f t="shared" si="2"/>
        <v>VarChar</v>
      </c>
      <c r="G50" t="str">
        <f t="shared" si="3"/>
        <v>GetString(stringArray[48])</v>
      </c>
      <c r="H50" t="str">
        <f t="shared" si="4"/>
        <v>@DRAWING</v>
      </c>
      <c r="I50" t="str">
        <f t="shared" si="5"/>
        <v>+ "@DRAWING"</v>
      </c>
      <c r="J50" t="str">
        <f t="shared" si="6"/>
        <v>insert.Parameters.Add("@DRAWING",  SqlDbType.VarChar).Value = GetString(stringArray[48]);</v>
      </c>
    </row>
    <row r="51" spans="1:10" x14ac:dyDescent="0.25">
      <c r="A51" t="str">
        <f t="shared" si="0"/>
        <v xml:space="preserve"> + stringArray[49]</v>
      </c>
      <c r="B51" t="str">
        <f t="shared" si="1"/>
        <v>stringArray[49]</v>
      </c>
      <c r="C51" t="s">
        <v>80</v>
      </c>
      <c r="D51" t="s">
        <v>20</v>
      </c>
      <c r="E51" t="s">
        <v>2</v>
      </c>
      <c r="F51" t="str">
        <f t="shared" si="2"/>
        <v>VarChar</v>
      </c>
      <c r="G51" t="str">
        <f t="shared" si="3"/>
        <v>GetString(stringArray[49])</v>
      </c>
      <c r="H51" t="str">
        <f t="shared" si="4"/>
        <v>@ECNO</v>
      </c>
      <c r="I51" t="str">
        <f t="shared" si="5"/>
        <v>+ "@ECNO"</v>
      </c>
      <c r="J51" t="str">
        <f t="shared" si="6"/>
        <v>insert.Parameters.Add("@ECNO",  SqlDbType.VarChar).Value = GetString(stringArray[49]);</v>
      </c>
    </row>
    <row r="52" spans="1:10" x14ac:dyDescent="0.25">
      <c r="A52" t="str">
        <f t="shared" si="0"/>
        <v xml:space="preserve"> + stringArray[50]</v>
      </c>
      <c r="B52" t="str">
        <f t="shared" si="1"/>
        <v>stringArray[50]</v>
      </c>
      <c r="C52" t="s">
        <v>81</v>
      </c>
      <c r="D52" t="s">
        <v>7</v>
      </c>
      <c r="E52" t="s">
        <v>2</v>
      </c>
      <c r="F52" t="str">
        <f t="shared" si="2"/>
        <v>Decimal</v>
      </c>
      <c r="G52" t="str">
        <f t="shared" si="3"/>
        <v>GetDecimal(stringArray[50])</v>
      </c>
      <c r="H52" t="str">
        <f t="shared" si="4"/>
        <v>@STD_PRICE</v>
      </c>
      <c r="I52" t="str">
        <f t="shared" si="5"/>
        <v>+ "@STD_PRICE"</v>
      </c>
      <c r="J52" t="str">
        <f t="shared" si="6"/>
        <v>insert.Parameters.Add("@STD_PRICE",  SqlDbType.Decimal).Value = GetDecimal(stringArray[50]);</v>
      </c>
    </row>
    <row r="53" spans="1:10" x14ac:dyDescent="0.25">
      <c r="A53" t="str">
        <f t="shared" si="0"/>
        <v xml:space="preserve"> + stringArray[51]</v>
      </c>
      <c r="B53" t="str">
        <f t="shared" si="1"/>
        <v>stringArray[51]</v>
      </c>
      <c r="C53" t="s">
        <v>82</v>
      </c>
      <c r="D53" t="s">
        <v>7</v>
      </c>
      <c r="E53" t="s">
        <v>2</v>
      </c>
      <c r="F53" t="str">
        <f t="shared" si="2"/>
        <v>Decimal</v>
      </c>
      <c r="G53" t="str">
        <f t="shared" si="3"/>
        <v>GetDecimal(stringArray[51])</v>
      </c>
      <c r="H53" t="str">
        <f t="shared" si="4"/>
        <v>@STD_COST</v>
      </c>
      <c r="I53" t="str">
        <f t="shared" si="5"/>
        <v>+ "@STD_COST"</v>
      </c>
      <c r="J53" t="str">
        <f t="shared" si="6"/>
        <v>insert.Parameters.Add("@STD_COST",  SqlDbType.Decimal).Value = GetDecimal(stringArray[51]);</v>
      </c>
    </row>
    <row r="54" spans="1:10" x14ac:dyDescent="0.25">
      <c r="A54" t="str">
        <f t="shared" si="0"/>
        <v xml:space="preserve"> + stringArray[52]</v>
      </c>
      <c r="B54" t="str">
        <f t="shared" si="1"/>
        <v>stringArray[52]</v>
      </c>
      <c r="C54" t="s">
        <v>83</v>
      </c>
      <c r="D54" t="s">
        <v>0</v>
      </c>
      <c r="E54" t="s">
        <v>2</v>
      </c>
      <c r="F54" t="str">
        <f t="shared" si="2"/>
        <v>Decimal</v>
      </c>
      <c r="G54" t="str">
        <f t="shared" si="3"/>
        <v>GetDecimal(stringArray[52])</v>
      </c>
      <c r="H54" t="str">
        <f t="shared" si="4"/>
        <v>@STANDARD_ID</v>
      </c>
      <c r="I54" t="str">
        <f t="shared" si="5"/>
        <v>+ "@STANDARD_ID"</v>
      </c>
      <c r="J54" t="str">
        <f t="shared" si="6"/>
        <v>insert.Parameters.Add("@STANDARD_ID",  SqlDbType.Decimal).Value = GetDecimal(stringArray[52]);</v>
      </c>
    </row>
    <row r="55" spans="1:10" x14ac:dyDescent="0.25">
      <c r="A55" t="str">
        <f t="shared" si="0"/>
        <v xml:space="preserve"> + stringArray[53]</v>
      </c>
      <c r="B55" t="str">
        <f t="shared" si="1"/>
        <v>stringArray[53]</v>
      </c>
      <c r="C55" t="s">
        <v>84</v>
      </c>
      <c r="D55" t="s">
        <v>0</v>
      </c>
      <c r="E55" t="s">
        <v>2</v>
      </c>
      <c r="F55" t="str">
        <f t="shared" si="2"/>
        <v>Decimal</v>
      </c>
      <c r="G55" t="str">
        <f t="shared" si="3"/>
        <v>GetDecimal(stringArray[53])</v>
      </c>
      <c r="H55" t="str">
        <f t="shared" si="4"/>
        <v>@ACCT_ID_SALES</v>
      </c>
      <c r="I55" t="str">
        <f t="shared" si="5"/>
        <v>+ "@ACCT_ID_SALES"</v>
      </c>
      <c r="J55" t="str">
        <f t="shared" si="6"/>
        <v>insert.Parameters.Add("@ACCT_ID_SALES",  SqlDbType.Decimal).Value = GetDecimal(stringArray[53]);</v>
      </c>
    </row>
    <row r="56" spans="1:10" x14ac:dyDescent="0.25">
      <c r="A56" t="str">
        <f t="shared" si="0"/>
        <v xml:space="preserve"> + stringArray[54]</v>
      </c>
      <c r="B56" t="str">
        <f t="shared" si="1"/>
        <v>stringArray[54]</v>
      </c>
      <c r="C56" t="s">
        <v>85</v>
      </c>
      <c r="D56" t="s">
        <v>0</v>
      </c>
      <c r="E56" t="s">
        <v>2</v>
      </c>
      <c r="F56" t="str">
        <f t="shared" si="2"/>
        <v>Decimal</v>
      </c>
      <c r="G56" t="str">
        <f t="shared" si="3"/>
        <v>GetDecimal(stringArray[54])</v>
      </c>
      <c r="H56" t="str">
        <f t="shared" si="4"/>
        <v>@ACCT_ID_INV</v>
      </c>
      <c r="I56" t="str">
        <f t="shared" si="5"/>
        <v>+ "@ACCT_ID_INV"</v>
      </c>
      <c r="J56" t="str">
        <f t="shared" si="6"/>
        <v>insert.Parameters.Add("@ACCT_ID_INV",  SqlDbType.Decimal).Value = GetDecimal(stringArray[54]);</v>
      </c>
    </row>
    <row r="57" spans="1:10" x14ac:dyDescent="0.25">
      <c r="A57" t="str">
        <f t="shared" si="0"/>
        <v xml:space="preserve"> + stringArray[55]</v>
      </c>
      <c r="B57" t="str">
        <f t="shared" si="1"/>
        <v>stringArray[55]</v>
      </c>
      <c r="C57" t="s">
        <v>86</v>
      </c>
      <c r="D57" t="s">
        <v>9</v>
      </c>
      <c r="E57" t="s">
        <v>2</v>
      </c>
      <c r="F57" t="str">
        <f t="shared" si="2"/>
        <v>VarChar</v>
      </c>
      <c r="G57" t="str">
        <f t="shared" si="3"/>
        <v>GetString(stringArray[55])</v>
      </c>
      <c r="H57" t="str">
        <f t="shared" si="4"/>
        <v>@MFG_SPLIT</v>
      </c>
      <c r="I57" t="str">
        <f t="shared" si="5"/>
        <v>+ "@MFG_SPLIT"</v>
      </c>
      <c r="J57" t="str">
        <f t="shared" si="6"/>
        <v>insert.Parameters.Add("@MFG_SPLIT",  SqlDbType.VarChar).Value = GetString(stringArray[55]);</v>
      </c>
    </row>
    <row r="58" spans="1:10" x14ac:dyDescent="0.25">
      <c r="A58" t="str">
        <f t="shared" si="0"/>
        <v xml:space="preserve"> + stringArray[56]</v>
      </c>
      <c r="B58" t="str">
        <f t="shared" si="1"/>
        <v>stringArray[56]</v>
      </c>
      <c r="C58" t="s">
        <v>87</v>
      </c>
      <c r="D58" t="s">
        <v>9</v>
      </c>
      <c r="E58" t="s">
        <v>2</v>
      </c>
      <c r="F58" t="str">
        <f t="shared" si="2"/>
        <v>VarChar</v>
      </c>
      <c r="G58" t="str">
        <f t="shared" si="3"/>
        <v>GetString(stringArray[56])</v>
      </c>
      <c r="H58" t="str">
        <f t="shared" si="4"/>
        <v>@PRICE_PER_1000</v>
      </c>
      <c r="I58" t="str">
        <f t="shared" si="5"/>
        <v>+ "@PRICE_PER_1000"</v>
      </c>
      <c r="J58" t="str">
        <f t="shared" si="6"/>
        <v>insert.Parameters.Add("@PRICE_PER_1000",  SqlDbType.VarChar).Value = GetString(stringArray[56]);</v>
      </c>
    </row>
    <row r="59" spans="1:10" x14ac:dyDescent="0.25">
      <c r="A59" t="str">
        <f t="shared" si="0"/>
        <v xml:space="preserve"> + stringArray[57]</v>
      </c>
      <c r="B59" t="str">
        <f t="shared" si="1"/>
        <v>stringArray[57]</v>
      </c>
      <c r="C59" t="s">
        <v>88</v>
      </c>
      <c r="D59" t="s">
        <v>7</v>
      </c>
      <c r="E59" t="s">
        <v>2</v>
      </c>
      <c r="F59" t="str">
        <f t="shared" si="2"/>
        <v>Decimal</v>
      </c>
      <c r="G59" t="str">
        <f t="shared" si="3"/>
        <v>GetDecimal(stringArray[57])</v>
      </c>
      <c r="H59" t="str">
        <f t="shared" si="4"/>
        <v>@COMIS_PRCNT</v>
      </c>
      <c r="I59" t="str">
        <f t="shared" si="5"/>
        <v>+ "@COMIS_PRCNT"</v>
      </c>
      <c r="J59" t="str">
        <f t="shared" si="6"/>
        <v>insert.Parameters.Add("@COMIS_PRCNT",  SqlDbType.Decimal).Value = GetDecimal(stringArray[57]);</v>
      </c>
    </row>
    <row r="60" spans="1:10" x14ac:dyDescent="0.25">
      <c r="A60" t="str">
        <f t="shared" si="0"/>
        <v xml:space="preserve"> + stringArray[58]</v>
      </c>
      <c r="B60" t="str">
        <f t="shared" si="1"/>
        <v>stringArray[58]</v>
      </c>
      <c r="C60" t="s">
        <v>89</v>
      </c>
      <c r="D60" t="s">
        <v>9</v>
      </c>
      <c r="E60" t="s">
        <v>2</v>
      </c>
      <c r="F60" t="str">
        <f t="shared" si="2"/>
        <v>VarChar</v>
      </c>
      <c r="G60" t="str">
        <f t="shared" si="3"/>
        <v>GetString(stringArray[58])</v>
      </c>
      <c r="H60" t="str">
        <f t="shared" si="4"/>
        <v>@UNQUE_DATE_IN</v>
      </c>
      <c r="I60" t="str">
        <f t="shared" si="5"/>
        <v>+ "@UNQUE_DATE_IN"</v>
      </c>
      <c r="J60" t="str">
        <f t="shared" si="6"/>
        <v>insert.Parameters.Add("@UNQUE_DATE_IN",  SqlDbType.VarChar).Value = GetString(stringArray[58]);</v>
      </c>
    </row>
    <row r="61" spans="1:10" x14ac:dyDescent="0.25">
      <c r="A61" t="str">
        <f t="shared" si="0"/>
        <v xml:space="preserve"> + stringArray[59]</v>
      </c>
      <c r="B61" t="str">
        <f t="shared" si="1"/>
        <v>stringArray[59]</v>
      </c>
      <c r="C61" t="s">
        <v>90</v>
      </c>
      <c r="D61" t="s">
        <v>21</v>
      </c>
      <c r="E61" t="s">
        <v>2</v>
      </c>
      <c r="F61" t="str">
        <f t="shared" si="2"/>
        <v>Decimal</v>
      </c>
      <c r="G61" t="str">
        <f t="shared" si="3"/>
        <v>GetDecimal(stringArray[59])</v>
      </c>
      <c r="H61" t="str">
        <f t="shared" si="4"/>
        <v>@SHELF_LIFE</v>
      </c>
      <c r="I61" t="str">
        <f t="shared" si="5"/>
        <v>+ "@SHELF_LIFE"</v>
      </c>
      <c r="J61" t="str">
        <f t="shared" si="6"/>
        <v>insert.Parameters.Add("@SHELF_LIFE",  SqlDbType.Decimal).Value = GetDecimal(stringArray[59]);</v>
      </c>
    </row>
    <row r="62" spans="1:10" x14ac:dyDescent="0.25">
      <c r="A62" t="str">
        <f t="shared" si="0"/>
        <v xml:space="preserve"> + stringArray[60]</v>
      </c>
      <c r="B62" t="str">
        <f t="shared" si="1"/>
        <v>stringArray[60]</v>
      </c>
      <c r="C62" t="s">
        <v>91</v>
      </c>
      <c r="D62" t="s">
        <v>8</v>
      </c>
      <c r="E62" t="s">
        <v>2</v>
      </c>
      <c r="F62" t="str">
        <f t="shared" si="2"/>
        <v>VarChar</v>
      </c>
      <c r="G62" t="str">
        <f t="shared" si="3"/>
        <v>GetString(stringArray[60])</v>
      </c>
      <c r="H62" t="str">
        <f t="shared" si="4"/>
        <v>@ECODE</v>
      </c>
      <c r="I62" t="str">
        <f t="shared" si="5"/>
        <v>+ "@ECODE"</v>
      </c>
      <c r="J62" t="str">
        <f t="shared" si="6"/>
        <v>insert.Parameters.Add("@ECODE",  SqlDbType.VarChar).Value = GetString(stringArray[60]);</v>
      </c>
    </row>
    <row r="63" spans="1:10" x14ac:dyDescent="0.25">
      <c r="A63" t="str">
        <f t="shared" si="0"/>
        <v xml:space="preserve"> + stringArray[61]</v>
      </c>
      <c r="B63" t="str">
        <f t="shared" si="1"/>
        <v>stringArray[61]</v>
      </c>
      <c r="C63" t="s">
        <v>92</v>
      </c>
      <c r="D63" t="s">
        <v>0</v>
      </c>
      <c r="E63" t="s">
        <v>2</v>
      </c>
      <c r="F63" t="str">
        <f t="shared" si="2"/>
        <v>Decimal</v>
      </c>
      <c r="G63" t="str">
        <f t="shared" si="3"/>
        <v>GetDecimal(stringArray[61])</v>
      </c>
      <c r="H63" t="str">
        <f t="shared" si="4"/>
        <v>@EID</v>
      </c>
      <c r="I63" t="str">
        <f t="shared" si="5"/>
        <v>+ "@EID"</v>
      </c>
      <c r="J63" t="str">
        <f t="shared" si="6"/>
        <v>insert.Parameters.Add("@EID",  SqlDbType.Decimal).Value = GetDecimal(stringArray[61]);</v>
      </c>
    </row>
    <row r="64" spans="1:10" x14ac:dyDescent="0.25">
      <c r="A64" t="str">
        <f t="shared" si="0"/>
        <v xml:space="preserve"> + stringArray[62]</v>
      </c>
      <c r="B64" t="str">
        <f t="shared" si="1"/>
        <v>stringArray[62]</v>
      </c>
      <c r="C64" t="s">
        <v>93</v>
      </c>
      <c r="D64" t="s">
        <v>13</v>
      </c>
      <c r="E64" t="s">
        <v>2</v>
      </c>
      <c r="F64" t="str">
        <f t="shared" si="2"/>
        <v>DateTime</v>
      </c>
      <c r="G64" t="str">
        <f t="shared" si="3"/>
        <v>GetDateTime(stringArray[62])</v>
      </c>
      <c r="H64" t="str">
        <f t="shared" si="4"/>
        <v>@EDATE_TIME</v>
      </c>
      <c r="I64" t="str">
        <f t="shared" si="5"/>
        <v>+ "@EDATE_TIME"</v>
      </c>
      <c r="J64" t="str">
        <f t="shared" si="6"/>
        <v>insert.Parameters.Add("@EDATE_TIME",  SqlDbType.DateTime).Value = GetDateTime(stringArray[62]);</v>
      </c>
    </row>
    <row r="65" spans="1:10" x14ac:dyDescent="0.25">
      <c r="A65" t="str">
        <f t="shared" si="0"/>
        <v xml:space="preserve"> + stringArray[63]</v>
      </c>
      <c r="B65" t="str">
        <f t="shared" si="1"/>
        <v>stringArray[63]</v>
      </c>
      <c r="C65" t="s">
        <v>94</v>
      </c>
      <c r="D65" t="s">
        <v>9</v>
      </c>
      <c r="E65" t="s">
        <v>2</v>
      </c>
      <c r="F65" t="str">
        <f t="shared" si="2"/>
        <v>VarChar</v>
      </c>
      <c r="G65" t="str">
        <f t="shared" si="3"/>
        <v>GetString(stringArray[63])</v>
      </c>
      <c r="H65" t="str">
        <f t="shared" si="4"/>
        <v>@ECOPY</v>
      </c>
      <c r="I65" t="str">
        <f t="shared" si="5"/>
        <v>+ "@ECOPY"</v>
      </c>
      <c r="J65" t="str">
        <f t="shared" si="6"/>
        <v>insert.Parameters.Add("@ECOPY",  SqlDbType.VarChar).Value = GetString(stringArray[63]);</v>
      </c>
    </row>
    <row r="66" spans="1:10" x14ac:dyDescent="0.25">
      <c r="A66" t="str">
        <f t="shared" si="0"/>
        <v xml:space="preserve"> + stringArray[64]</v>
      </c>
      <c r="B66" t="str">
        <f t="shared" si="1"/>
        <v>stringArray[64]</v>
      </c>
      <c r="C66" t="s">
        <v>95</v>
      </c>
      <c r="D66" t="s">
        <v>0</v>
      </c>
      <c r="E66" t="s">
        <v>2</v>
      </c>
      <c r="F66" t="str">
        <f t="shared" si="2"/>
        <v>Decimal</v>
      </c>
      <c r="G66" t="str">
        <f t="shared" si="3"/>
        <v>GetDecimal(stringArray[64])</v>
      </c>
      <c r="H66" t="str">
        <f t="shared" si="4"/>
        <v>@ACCT_ID_PPV</v>
      </c>
      <c r="I66" t="str">
        <f t="shared" si="5"/>
        <v>+ "@ACCT_ID_PPV"</v>
      </c>
      <c r="J66" t="str">
        <f t="shared" si="6"/>
        <v>insert.Parameters.Add("@ACCT_ID_PPV",  SqlDbType.Decimal).Value = GetDecimal(stringArray[64]);</v>
      </c>
    </row>
    <row r="67" spans="1:10" x14ac:dyDescent="0.25">
      <c r="A67" t="str">
        <f t="shared" ref="A67:A130" si="7" xml:space="preserve"> " + stringArray[" &amp; ROW()-2 &amp; "]"</f>
        <v xml:space="preserve"> + stringArray[65]</v>
      </c>
      <c r="B67" t="str">
        <f t="shared" ref="B67:B130" si="8" xml:space="preserve"> "stringArray[" &amp; ROW()-2 &amp; "]"</f>
        <v>stringArray[65]</v>
      </c>
      <c r="C67" t="s">
        <v>96</v>
      </c>
      <c r="D67" t="s">
        <v>0</v>
      </c>
      <c r="E67" t="s">
        <v>2</v>
      </c>
      <c r="F67" t="str">
        <f t="shared" ref="F67:F130" si="9">IF(D67="DATE", "DateTime", IF(LEFT(D67,FIND("(",D67)-1)="NUMBER", "Decimal", "VarChar"))</f>
        <v>Decimal</v>
      </c>
      <c r="G67" t="str">
        <f t="shared" ref="G67:G130" si="10">IF(D67="DATE", "GetDateTime("&amp;B67&amp;")", IF(LEFT(D67,FIND("(",D67)-1)="NUMBER", "GetDecimal("&amp;B67&amp;")", "GetString("&amp;B67&amp;")"))</f>
        <v>GetDecimal(stringArray[65])</v>
      </c>
      <c r="H67" t="str">
        <f t="shared" ref="H67:H130" si="11">"@" &amp;C67</f>
        <v>@ACCT_ID_OH_DISPO</v>
      </c>
      <c r="I67" t="str">
        <f t="shared" ref="I67:I130" si="12">"+ """&amp;H67 &amp; """"</f>
        <v>+ "@ACCT_ID_OH_DISPO"</v>
      </c>
      <c r="J67" t="str">
        <f t="shared" ref="J67:J130" si="13" xml:space="preserve"> "insert.Parameters.Add(""" &amp;H67 &amp;""", " &amp; " SqlDbType."&amp;F67&amp;").Value = "&amp;G67&amp;";"</f>
        <v>insert.Parameters.Add("@ACCT_ID_OH_DISPO",  SqlDbType.Decimal).Value = GetDecimal(stringArray[65]);</v>
      </c>
    </row>
    <row r="68" spans="1:10" x14ac:dyDescent="0.25">
      <c r="A68" t="str">
        <f t="shared" si="7"/>
        <v xml:space="preserve"> + stringArray[66]</v>
      </c>
      <c r="B68" t="str">
        <f t="shared" si="8"/>
        <v>stringArray[66]</v>
      </c>
      <c r="C68" t="s">
        <v>97</v>
      </c>
      <c r="D68" t="s">
        <v>0</v>
      </c>
      <c r="E68" t="s">
        <v>2</v>
      </c>
      <c r="F68" t="str">
        <f t="shared" si="9"/>
        <v>Decimal</v>
      </c>
      <c r="G68" t="str">
        <f t="shared" si="10"/>
        <v>GetDecimal(stringArray[66])</v>
      </c>
      <c r="H68" t="str">
        <f t="shared" si="11"/>
        <v>@ACCT_ID_LABOR_DISPO</v>
      </c>
      <c r="I68" t="str">
        <f t="shared" si="12"/>
        <v>+ "@ACCT_ID_LABOR_DISPO"</v>
      </c>
      <c r="J68" t="str">
        <f t="shared" si="13"/>
        <v>insert.Parameters.Add("@ACCT_ID_LABOR_DISPO",  SqlDbType.Decimal).Value = GetDecimal(stringArray[66]);</v>
      </c>
    </row>
    <row r="69" spans="1:10" x14ac:dyDescent="0.25">
      <c r="A69" t="str">
        <f t="shared" si="7"/>
        <v xml:space="preserve"> + stringArray[67]</v>
      </c>
      <c r="B69" t="str">
        <f t="shared" si="8"/>
        <v>stringArray[67]</v>
      </c>
      <c r="C69" t="s">
        <v>98</v>
      </c>
      <c r="D69" t="s">
        <v>0</v>
      </c>
      <c r="E69" t="s">
        <v>2</v>
      </c>
      <c r="F69" t="str">
        <f t="shared" si="9"/>
        <v>Decimal</v>
      </c>
      <c r="G69" t="str">
        <f t="shared" si="10"/>
        <v>GetDecimal(stringArray[67])</v>
      </c>
      <c r="H69" t="str">
        <f t="shared" si="11"/>
        <v>@ACCT_ID_HOLDING</v>
      </c>
      <c r="I69" t="str">
        <f t="shared" si="12"/>
        <v>+ "@ACCT_ID_HOLDING"</v>
      </c>
      <c r="J69" t="str">
        <f t="shared" si="13"/>
        <v>insert.Parameters.Add("@ACCT_ID_HOLDING",  SqlDbType.Decimal).Value = GetDecimal(stringArray[67]);</v>
      </c>
    </row>
    <row r="70" spans="1:10" x14ac:dyDescent="0.25">
      <c r="A70" t="str">
        <f t="shared" si="7"/>
        <v xml:space="preserve"> + stringArray[68]</v>
      </c>
      <c r="B70" t="str">
        <f t="shared" si="8"/>
        <v>stringArray[68]</v>
      </c>
      <c r="C70" t="s">
        <v>99</v>
      </c>
      <c r="D70" t="s">
        <v>0</v>
      </c>
      <c r="E70" t="s">
        <v>2</v>
      </c>
      <c r="F70" t="str">
        <f t="shared" si="9"/>
        <v>Decimal</v>
      </c>
      <c r="G70" t="str">
        <f t="shared" si="10"/>
        <v>GetDecimal(stringArray[68])</v>
      </c>
      <c r="H70" t="str">
        <f t="shared" si="11"/>
        <v>@ITEM_TYPE_ID</v>
      </c>
      <c r="I70" t="str">
        <f t="shared" si="12"/>
        <v>+ "@ITEM_TYPE_ID"</v>
      </c>
      <c r="J70" t="str">
        <f t="shared" si="13"/>
        <v>insert.Parameters.Add("@ITEM_TYPE_ID",  SqlDbType.Decimal).Value = GetDecimal(stringArray[68]);</v>
      </c>
    </row>
    <row r="71" spans="1:10" x14ac:dyDescent="0.25">
      <c r="A71" t="str">
        <f t="shared" si="7"/>
        <v xml:space="preserve"> + stringArray[69]</v>
      </c>
      <c r="B71" t="str">
        <f t="shared" si="8"/>
        <v>stringArray[69]</v>
      </c>
      <c r="C71" t="s">
        <v>100</v>
      </c>
      <c r="D71" t="s">
        <v>0</v>
      </c>
      <c r="E71" t="s">
        <v>2</v>
      </c>
      <c r="F71" t="str">
        <f t="shared" si="9"/>
        <v>Decimal</v>
      </c>
      <c r="G71" t="str">
        <f t="shared" si="10"/>
        <v>GetDecimal(stringArray[69])</v>
      </c>
      <c r="H71" t="str">
        <f t="shared" si="11"/>
        <v>@NMFC_ID</v>
      </c>
      <c r="I71" t="str">
        <f t="shared" si="12"/>
        <v>+ "@NMFC_ID"</v>
      </c>
      <c r="J71" t="str">
        <f t="shared" si="13"/>
        <v>insert.Parameters.Add("@NMFC_ID",  SqlDbType.Decimal).Value = GetDecimal(stringArray[69]);</v>
      </c>
    </row>
    <row r="72" spans="1:10" x14ac:dyDescent="0.25">
      <c r="A72" t="str">
        <f t="shared" si="7"/>
        <v xml:space="preserve"> + stringArray[70]</v>
      </c>
      <c r="B72" t="str">
        <f t="shared" si="8"/>
        <v>stringArray[70]</v>
      </c>
      <c r="C72" t="s">
        <v>101</v>
      </c>
      <c r="D72" t="s">
        <v>7</v>
      </c>
      <c r="E72" t="s">
        <v>2</v>
      </c>
      <c r="F72" t="str">
        <f t="shared" si="9"/>
        <v>Decimal</v>
      </c>
      <c r="G72" t="str">
        <f t="shared" si="10"/>
        <v>GetDecimal(stringArray[70])</v>
      </c>
      <c r="H72" t="str">
        <f t="shared" si="11"/>
        <v>@VOLUME</v>
      </c>
      <c r="I72" t="str">
        <f t="shared" si="12"/>
        <v>+ "@VOLUME"</v>
      </c>
      <c r="J72" t="str">
        <f t="shared" si="13"/>
        <v>insert.Parameters.Add("@VOLUME",  SqlDbType.Decimal).Value = GetDecimal(stringArray[70]);</v>
      </c>
    </row>
    <row r="73" spans="1:10" x14ac:dyDescent="0.25">
      <c r="A73" t="str">
        <f t="shared" si="7"/>
        <v xml:space="preserve"> + stringArray[71]</v>
      </c>
      <c r="B73" t="str">
        <f t="shared" si="8"/>
        <v>stringArray[71]</v>
      </c>
      <c r="C73" t="s">
        <v>102</v>
      </c>
      <c r="D73" t="s">
        <v>22</v>
      </c>
      <c r="E73" t="s">
        <v>2</v>
      </c>
      <c r="F73" t="str">
        <f t="shared" si="9"/>
        <v>Decimal</v>
      </c>
      <c r="G73" t="str">
        <f t="shared" si="10"/>
        <v>GetDecimal(stringArray[71])</v>
      </c>
      <c r="H73" t="str">
        <f t="shared" si="11"/>
        <v>@AUTO_MRP_REORD_POINT</v>
      </c>
      <c r="I73" t="str">
        <f t="shared" si="12"/>
        <v>+ "@AUTO_MRP_REORD_POINT"</v>
      </c>
      <c r="J73" t="str">
        <f t="shared" si="13"/>
        <v>insert.Parameters.Add("@AUTO_MRP_REORD_POINT",  SqlDbType.Decimal).Value = GetDecimal(stringArray[71]);</v>
      </c>
    </row>
    <row r="74" spans="1:10" x14ac:dyDescent="0.25">
      <c r="A74" t="str">
        <f t="shared" si="7"/>
        <v xml:space="preserve"> + stringArray[72]</v>
      </c>
      <c r="B74" t="str">
        <f t="shared" si="8"/>
        <v>stringArray[72]</v>
      </c>
      <c r="C74" t="s">
        <v>103</v>
      </c>
      <c r="D74" t="s">
        <v>22</v>
      </c>
      <c r="E74" t="s">
        <v>2</v>
      </c>
      <c r="F74" t="str">
        <f t="shared" si="9"/>
        <v>Decimal</v>
      </c>
      <c r="G74" t="str">
        <f t="shared" si="10"/>
        <v>GetDecimal(stringArray[72])</v>
      </c>
      <c r="H74" t="str">
        <f t="shared" si="11"/>
        <v>@AUTO_MRP_ORDER_QTY</v>
      </c>
      <c r="I74" t="str">
        <f t="shared" si="12"/>
        <v>+ "@AUTO_MRP_ORDER_QTY"</v>
      </c>
      <c r="J74" t="str">
        <f t="shared" si="13"/>
        <v>insert.Parameters.Add("@AUTO_MRP_ORDER_QTY",  SqlDbType.Decimal).Value = GetDecimal(stringArray[72]);</v>
      </c>
    </row>
    <row r="75" spans="1:10" x14ac:dyDescent="0.25">
      <c r="A75" t="str">
        <f t="shared" si="7"/>
        <v xml:space="preserve"> + stringArray[73]</v>
      </c>
      <c r="B75" t="str">
        <f t="shared" si="8"/>
        <v>stringArray[73]</v>
      </c>
      <c r="C75" t="s">
        <v>104</v>
      </c>
      <c r="D75" t="s">
        <v>23</v>
      </c>
      <c r="E75" t="s">
        <v>2</v>
      </c>
      <c r="F75" t="str">
        <f t="shared" si="9"/>
        <v>Decimal</v>
      </c>
      <c r="G75" t="str">
        <f t="shared" si="10"/>
        <v>GetDecimal(stringArray[73])</v>
      </c>
      <c r="H75" t="str">
        <f t="shared" si="11"/>
        <v>@AUTO_MRP_LEAD_DAYS</v>
      </c>
      <c r="I75" t="str">
        <f t="shared" si="12"/>
        <v>+ "@AUTO_MRP_LEAD_DAYS"</v>
      </c>
      <c r="J75" t="str">
        <f t="shared" si="13"/>
        <v>insert.Parameters.Add("@AUTO_MRP_LEAD_DAYS",  SqlDbType.Decimal).Value = GetDecimal(stringArray[73]);</v>
      </c>
    </row>
    <row r="76" spans="1:10" x14ac:dyDescent="0.25">
      <c r="A76" t="str">
        <f t="shared" si="7"/>
        <v xml:space="preserve"> + stringArray[74]</v>
      </c>
      <c r="B76" t="str">
        <f t="shared" si="8"/>
        <v>stringArray[74]</v>
      </c>
      <c r="C76" t="s">
        <v>105</v>
      </c>
      <c r="D76" t="s">
        <v>0</v>
      </c>
      <c r="E76" t="s">
        <v>2</v>
      </c>
      <c r="F76" t="str">
        <f t="shared" si="9"/>
        <v>Decimal</v>
      </c>
      <c r="G76" t="str">
        <f t="shared" si="10"/>
        <v>GetDecimal(stringArray[74])</v>
      </c>
      <c r="H76" t="str">
        <f t="shared" si="11"/>
        <v>@EPLANT_ID</v>
      </c>
      <c r="I76" t="str">
        <f t="shared" si="12"/>
        <v>+ "@EPLANT_ID"</v>
      </c>
      <c r="J76" t="str">
        <f t="shared" si="13"/>
        <v>insert.Parameters.Add("@EPLANT_ID",  SqlDbType.Decimal).Value = GetDecimal(stringArray[74]);</v>
      </c>
    </row>
    <row r="77" spans="1:10" x14ac:dyDescent="0.25">
      <c r="A77" t="str">
        <f t="shared" si="7"/>
        <v xml:space="preserve"> + stringArray[75]</v>
      </c>
      <c r="B77" t="str">
        <f t="shared" si="8"/>
        <v>stringArray[75]</v>
      </c>
      <c r="C77" t="s">
        <v>106</v>
      </c>
      <c r="D77" t="s">
        <v>0</v>
      </c>
      <c r="E77" t="s">
        <v>2</v>
      </c>
      <c r="F77" t="str">
        <f t="shared" si="9"/>
        <v>Decimal</v>
      </c>
      <c r="G77" t="str">
        <f t="shared" si="10"/>
        <v>GetDecimal(stringArray[75])</v>
      </c>
      <c r="H77" t="str">
        <f t="shared" si="11"/>
        <v>@COMMISSIONS_ID</v>
      </c>
      <c r="I77" t="str">
        <f t="shared" si="12"/>
        <v>+ "@COMMISSIONS_ID"</v>
      </c>
      <c r="J77" t="str">
        <f t="shared" si="13"/>
        <v>insert.Parameters.Add("@COMMISSIONS_ID",  SqlDbType.Decimal).Value = GetDecimal(stringArray[75]);</v>
      </c>
    </row>
    <row r="78" spans="1:10" x14ac:dyDescent="0.25">
      <c r="A78" t="str">
        <f t="shared" si="7"/>
        <v xml:space="preserve"> + stringArray[76]</v>
      </c>
      <c r="B78" t="str">
        <f t="shared" si="8"/>
        <v>stringArray[76]</v>
      </c>
      <c r="C78" t="s">
        <v>107</v>
      </c>
      <c r="D78" t="s">
        <v>10</v>
      </c>
      <c r="E78" t="s">
        <v>2</v>
      </c>
      <c r="F78" t="str">
        <f t="shared" si="9"/>
        <v>VarChar</v>
      </c>
      <c r="G78" t="str">
        <f t="shared" si="10"/>
        <v>GetString(stringArray[76])</v>
      </c>
      <c r="H78" t="str">
        <f t="shared" si="11"/>
        <v>@STD_COST_CONTROL</v>
      </c>
      <c r="I78" t="str">
        <f t="shared" si="12"/>
        <v>+ "@STD_COST_CONTROL"</v>
      </c>
      <c r="J78" t="str">
        <f t="shared" si="13"/>
        <v>insert.Parameters.Add("@STD_COST_CONTROL",  SqlDbType.VarChar).Value = GetString(stringArray[76]);</v>
      </c>
    </row>
    <row r="79" spans="1:10" x14ac:dyDescent="0.25">
      <c r="A79" t="str">
        <f t="shared" si="7"/>
        <v xml:space="preserve"> + stringArray[77]</v>
      </c>
      <c r="B79" t="str">
        <f t="shared" si="8"/>
        <v>stringArray[77]</v>
      </c>
      <c r="C79" t="s">
        <v>108</v>
      </c>
      <c r="D79" t="s">
        <v>15</v>
      </c>
      <c r="E79" t="s">
        <v>2</v>
      </c>
      <c r="F79" t="str">
        <f t="shared" si="9"/>
        <v>Decimal</v>
      </c>
      <c r="G79" t="str">
        <f t="shared" si="10"/>
        <v>GetDecimal(stringArray[77])</v>
      </c>
      <c r="H79" t="str">
        <f t="shared" si="11"/>
        <v>@PO_SCOPE</v>
      </c>
      <c r="I79" t="str">
        <f t="shared" si="12"/>
        <v>+ "@PO_SCOPE"</v>
      </c>
      <c r="J79" t="str">
        <f t="shared" si="13"/>
        <v>insert.Parameters.Add("@PO_SCOPE",  SqlDbType.Decimal).Value = GetDecimal(stringArray[77]);</v>
      </c>
    </row>
    <row r="80" spans="1:10" x14ac:dyDescent="0.25">
      <c r="A80" t="str">
        <f t="shared" si="7"/>
        <v xml:space="preserve"> + stringArray[78]</v>
      </c>
      <c r="B80" t="str">
        <f t="shared" si="8"/>
        <v>stringArray[78]</v>
      </c>
      <c r="C80" t="s">
        <v>109</v>
      </c>
      <c r="D80" t="s">
        <v>15</v>
      </c>
      <c r="E80" t="s">
        <v>2</v>
      </c>
      <c r="F80" t="str">
        <f t="shared" si="9"/>
        <v>Decimal</v>
      </c>
      <c r="G80" t="str">
        <f t="shared" si="10"/>
        <v>GetDecimal(stringArray[78])</v>
      </c>
      <c r="H80" t="str">
        <f t="shared" si="11"/>
        <v>@PO_SAFETY</v>
      </c>
      <c r="I80" t="str">
        <f t="shared" si="12"/>
        <v>+ "@PO_SAFETY"</v>
      </c>
      <c r="J80" t="str">
        <f t="shared" si="13"/>
        <v>insert.Parameters.Add("@PO_SAFETY",  SqlDbType.Decimal).Value = GetDecimal(stringArray[78]);</v>
      </c>
    </row>
    <row r="81" spans="1:10" x14ac:dyDescent="0.25">
      <c r="A81" t="str">
        <f t="shared" si="7"/>
        <v xml:space="preserve"> + stringArray[79]</v>
      </c>
      <c r="B81" t="str">
        <f t="shared" si="8"/>
        <v>stringArray[79]</v>
      </c>
      <c r="C81" t="s">
        <v>110</v>
      </c>
      <c r="D81" t="s">
        <v>15</v>
      </c>
      <c r="E81" t="s">
        <v>2</v>
      </c>
      <c r="F81" t="str">
        <f t="shared" si="9"/>
        <v>Decimal</v>
      </c>
      <c r="G81" t="str">
        <f t="shared" si="10"/>
        <v>GetDecimal(stringArray[79])</v>
      </c>
      <c r="H81" t="str">
        <f t="shared" si="11"/>
        <v>@PO_MOVE_RANGE</v>
      </c>
      <c r="I81" t="str">
        <f t="shared" si="12"/>
        <v>+ "@PO_MOVE_RANGE"</v>
      </c>
      <c r="J81" t="str">
        <f t="shared" si="13"/>
        <v>insert.Parameters.Add("@PO_MOVE_RANGE",  SqlDbType.Decimal).Value = GetDecimal(stringArray[79]);</v>
      </c>
    </row>
    <row r="82" spans="1:10" x14ac:dyDescent="0.25">
      <c r="A82" t="str">
        <f t="shared" si="7"/>
        <v xml:space="preserve"> + stringArray[80]</v>
      </c>
      <c r="B82" t="str">
        <f t="shared" si="8"/>
        <v>stringArray[80]</v>
      </c>
      <c r="C82" t="s">
        <v>111</v>
      </c>
      <c r="D82" t="s">
        <v>4</v>
      </c>
      <c r="E82" t="s">
        <v>2</v>
      </c>
      <c r="F82" t="str">
        <f t="shared" si="9"/>
        <v>VarChar</v>
      </c>
      <c r="G82" t="str">
        <f t="shared" si="10"/>
        <v>GetString(stringArray[80])</v>
      </c>
      <c r="H82" t="str">
        <f t="shared" si="11"/>
        <v>@LM_IMAGE_FILENAME</v>
      </c>
      <c r="I82" t="str">
        <f t="shared" si="12"/>
        <v>+ "@LM_IMAGE_FILENAME"</v>
      </c>
      <c r="J82" t="str">
        <f t="shared" si="13"/>
        <v>insert.Parameters.Add("@LM_IMAGE_FILENAME",  SqlDbType.VarChar).Value = GetString(stringArray[80]);</v>
      </c>
    </row>
    <row r="83" spans="1:10" x14ac:dyDescent="0.25">
      <c r="A83" t="str">
        <f t="shared" si="7"/>
        <v xml:space="preserve"> + stringArray[81]</v>
      </c>
      <c r="B83" t="str">
        <f t="shared" si="8"/>
        <v>stringArray[81]</v>
      </c>
      <c r="C83" t="s">
        <v>112</v>
      </c>
      <c r="D83" t="s">
        <v>5</v>
      </c>
      <c r="E83" t="s">
        <v>2</v>
      </c>
      <c r="F83" t="str">
        <f t="shared" si="9"/>
        <v>VarChar</v>
      </c>
      <c r="G83" t="str">
        <f t="shared" si="10"/>
        <v>GetString(stringArray[81])</v>
      </c>
      <c r="H83" t="str">
        <f t="shared" si="11"/>
        <v>@CYCLE_COUNT_CODE</v>
      </c>
      <c r="I83" t="str">
        <f t="shared" si="12"/>
        <v>+ "@CYCLE_COUNT_CODE"</v>
      </c>
      <c r="J83" t="str">
        <f t="shared" si="13"/>
        <v>insert.Parameters.Add("@CYCLE_COUNT_CODE",  SqlDbType.VarChar).Value = GetString(stringArray[81]);</v>
      </c>
    </row>
    <row r="84" spans="1:10" x14ac:dyDescent="0.25">
      <c r="A84" t="str">
        <f t="shared" si="7"/>
        <v xml:space="preserve"> + stringArray[82]</v>
      </c>
      <c r="B84" t="str">
        <f t="shared" si="8"/>
        <v>stringArray[82]</v>
      </c>
      <c r="C84" t="s">
        <v>113</v>
      </c>
      <c r="D84" t="s">
        <v>10</v>
      </c>
      <c r="E84" t="s">
        <v>2</v>
      </c>
      <c r="F84" t="str">
        <f t="shared" si="9"/>
        <v>VarChar</v>
      </c>
      <c r="G84" t="str">
        <f t="shared" si="10"/>
        <v>GetString(stringArray[82])</v>
      </c>
      <c r="H84" t="str">
        <f t="shared" si="11"/>
        <v>@CUSER4</v>
      </c>
      <c r="I84" t="str">
        <f t="shared" si="12"/>
        <v>+ "@CUSER4"</v>
      </c>
      <c r="J84" t="str">
        <f t="shared" si="13"/>
        <v>insert.Parameters.Add("@CUSER4",  SqlDbType.VarChar).Value = GetString(stringArray[82]);</v>
      </c>
    </row>
    <row r="85" spans="1:10" x14ac:dyDescent="0.25">
      <c r="A85" t="str">
        <f t="shared" si="7"/>
        <v xml:space="preserve"> + stringArray[83]</v>
      </c>
      <c r="B85" t="str">
        <f t="shared" si="8"/>
        <v>stringArray[83]</v>
      </c>
      <c r="C85" t="s">
        <v>114</v>
      </c>
      <c r="D85" t="s">
        <v>10</v>
      </c>
      <c r="E85" t="s">
        <v>2</v>
      </c>
      <c r="F85" t="str">
        <f t="shared" si="9"/>
        <v>VarChar</v>
      </c>
      <c r="G85" t="str">
        <f t="shared" si="10"/>
        <v>GetString(stringArray[83])</v>
      </c>
      <c r="H85" t="str">
        <f t="shared" si="11"/>
        <v>@CUSER5</v>
      </c>
      <c r="I85" t="str">
        <f t="shared" si="12"/>
        <v>+ "@CUSER5"</v>
      </c>
      <c r="J85" t="str">
        <f t="shared" si="13"/>
        <v>insert.Parameters.Add("@CUSER5",  SqlDbType.VarChar).Value = GetString(stringArray[83]);</v>
      </c>
    </row>
    <row r="86" spans="1:10" x14ac:dyDescent="0.25">
      <c r="A86" t="str">
        <f t="shared" si="7"/>
        <v xml:space="preserve"> + stringArray[84]</v>
      </c>
      <c r="B86" t="str">
        <f t="shared" si="8"/>
        <v>stringArray[84]</v>
      </c>
      <c r="C86" t="s">
        <v>115</v>
      </c>
      <c r="D86" t="s">
        <v>10</v>
      </c>
      <c r="E86" t="s">
        <v>2</v>
      </c>
      <c r="F86" t="str">
        <f t="shared" si="9"/>
        <v>VarChar</v>
      </c>
      <c r="G86" t="str">
        <f t="shared" si="10"/>
        <v>GetString(stringArray[84])</v>
      </c>
      <c r="H86" t="str">
        <f t="shared" si="11"/>
        <v>@CUSER6</v>
      </c>
      <c r="I86" t="str">
        <f t="shared" si="12"/>
        <v>+ "@CUSER6"</v>
      </c>
      <c r="J86" t="str">
        <f t="shared" si="13"/>
        <v>insert.Parameters.Add("@CUSER6",  SqlDbType.VarChar).Value = GetString(stringArray[84]);</v>
      </c>
    </row>
    <row r="87" spans="1:10" x14ac:dyDescent="0.25">
      <c r="A87" t="str">
        <f t="shared" si="7"/>
        <v xml:space="preserve"> + stringArray[85]</v>
      </c>
      <c r="B87" t="str">
        <f t="shared" si="8"/>
        <v>stringArray[85]</v>
      </c>
      <c r="C87" t="s">
        <v>116</v>
      </c>
      <c r="D87" t="s">
        <v>10</v>
      </c>
      <c r="E87" t="s">
        <v>2</v>
      </c>
      <c r="F87" t="str">
        <f t="shared" si="9"/>
        <v>VarChar</v>
      </c>
      <c r="G87" t="str">
        <f t="shared" si="10"/>
        <v>GetString(stringArray[85])</v>
      </c>
      <c r="H87" t="str">
        <f t="shared" si="11"/>
        <v>@CUSER7</v>
      </c>
      <c r="I87" t="str">
        <f t="shared" si="12"/>
        <v>+ "@CUSER7"</v>
      </c>
      <c r="J87" t="str">
        <f t="shared" si="13"/>
        <v>insert.Parameters.Add("@CUSER7",  SqlDbType.VarChar).Value = GetString(stringArray[85]);</v>
      </c>
    </row>
    <row r="88" spans="1:10" x14ac:dyDescent="0.25">
      <c r="A88" t="str">
        <f t="shared" si="7"/>
        <v xml:space="preserve"> + stringArray[86]</v>
      </c>
      <c r="B88" t="str">
        <f t="shared" si="8"/>
        <v>stringArray[86]</v>
      </c>
      <c r="C88" t="s">
        <v>117</v>
      </c>
      <c r="D88" t="s">
        <v>10</v>
      </c>
      <c r="E88" t="s">
        <v>2</v>
      </c>
      <c r="F88" t="str">
        <f t="shared" si="9"/>
        <v>VarChar</v>
      </c>
      <c r="G88" t="str">
        <f t="shared" si="10"/>
        <v>GetString(stringArray[86])</v>
      </c>
      <c r="H88" t="str">
        <f t="shared" si="11"/>
        <v>@CUSER8</v>
      </c>
      <c r="I88" t="str">
        <f t="shared" si="12"/>
        <v>+ "@CUSER8"</v>
      </c>
      <c r="J88" t="str">
        <f t="shared" si="13"/>
        <v>insert.Parameters.Add("@CUSER8",  SqlDbType.VarChar).Value = GetString(stringArray[86]);</v>
      </c>
    </row>
    <row r="89" spans="1:10" x14ac:dyDescent="0.25">
      <c r="A89" t="str">
        <f t="shared" si="7"/>
        <v xml:space="preserve"> + stringArray[87]</v>
      </c>
      <c r="B89" t="str">
        <f t="shared" si="8"/>
        <v>stringArray[87]</v>
      </c>
      <c r="C89" t="s">
        <v>118</v>
      </c>
      <c r="D89" t="s">
        <v>10</v>
      </c>
      <c r="E89" t="s">
        <v>2</v>
      </c>
      <c r="F89" t="str">
        <f t="shared" si="9"/>
        <v>VarChar</v>
      </c>
      <c r="G89" t="str">
        <f t="shared" si="10"/>
        <v>GetString(stringArray[87])</v>
      </c>
      <c r="H89" t="str">
        <f t="shared" si="11"/>
        <v>@CUSER9</v>
      </c>
      <c r="I89" t="str">
        <f t="shared" si="12"/>
        <v>+ "@CUSER9"</v>
      </c>
      <c r="J89" t="str">
        <f t="shared" si="13"/>
        <v>insert.Parameters.Add("@CUSER9",  SqlDbType.VarChar).Value = GetString(stringArray[87]);</v>
      </c>
    </row>
    <row r="90" spans="1:10" x14ac:dyDescent="0.25">
      <c r="A90" t="str">
        <f t="shared" si="7"/>
        <v xml:space="preserve"> + stringArray[88]</v>
      </c>
      <c r="B90" t="str">
        <f t="shared" si="8"/>
        <v>stringArray[88]</v>
      </c>
      <c r="C90" t="s">
        <v>119</v>
      </c>
      <c r="D90" t="s">
        <v>10</v>
      </c>
      <c r="E90" t="s">
        <v>2</v>
      </c>
      <c r="F90" t="str">
        <f t="shared" si="9"/>
        <v>VarChar</v>
      </c>
      <c r="G90" t="str">
        <f t="shared" si="10"/>
        <v>GetString(stringArray[88])</v>
      </c>
      <c r="H90" t="str">
        <f t="shared" si="11"/>
        <v>@CUSER10</v>
      </c>
      <c r="I90" t="str">
        <f t="shared" si="12"/>
        <v>+ "@CUSER10"</v>
      </c>
      <c r="J90" t="str">
        <f t="shared" si="13"/>
        <v>insert.Parameters.Add("@CUSER10",  SqlDbType.VarChar).Value = GetString(stringArray[88]);</v>
      </c>
    </row>
    <row r="91" spans="1:10" x14ac:dyDescent="0.25">
      <c r="A91" t="str">
        <f t="shared" si="7"/>
        <v xml:space="preserve"> + stringArray[89]</v>
      </c>
      <c r="B91" t="str">
        <f t="shared" si="8"/>
        <v>stringArray[89]</v>
      </c>
      <c r="C91" t="s">
        <v>120</v>
      </c>
      <c r="D91" t="s">
        <v>7</v>
      </c>
      <c r="E91" t="s">
        <v>2</v>
      </c>
      <c r="F91" t="str">
        <f t="shared" si="9"/>
        <v>Decimal</v>
      </c>
      <c r="G91" t="str">
        <f t="shared" si="10"/>
        <v>GetDecimal(stringArray[89])</v>
      </c>
      <c r="H91" t="str">
        <f t="shared" si="11"/>
        <v>@NUSER4</v>
      </c>
      <c r="I91" t="str">
        <f t="shared" si="12"/>
        <v>+ "@NUSER4"</v>
      </c>
      <c r="J91" t="str">
        <f t="shared" si="13"/>
        <v>insert.Parameters.Add("@NUSER4",  SqlDbType.Decimal).Value = GetDecimal(stringArray[89]);</v>
      </c>
    </row>
    <row r="92" spans="1:10" x14ac:dyDescent="0.25">
      <c r="A92" t="str">
        <f t="shared" si="7"/>
        <v xml:space="preserve"> + stringArray[90]</v>
      </c>
      <c r="B92" t="str">
        <f t="shared" si="8"/>
        <v>stringArray[90]</v>
      </c>
      <c r="C92" t="s">
        <v>121</v>
      </c>
      <c r="D92" t="s">
        <v>7</v>
      </c>
      <c r="E92" t="s">
        <v>2</v>
      </c>
      <c r="F92" t="str">
        <f t="shared" si="9"/>
        <v>Decimal</v>
      </c>
      <c r="G92" t="str">
        <f t="shared" si="10"/>
        <v>GetDecimal(stringArray[90])</v>
      </c>
      <c r="H92" t="str">
        <f t="shared" si="11"/>
        <v>@NUSER5</v>
      </c>
      <c r="I92" t="str">
        <f t="shared" si="12"/>
        <v>+ "@NUSER5"</v>
      </c>
      <c r="J92" t="str">
        <f t="shared" si="13"/>
        <v>insert.Parameters.Add("@NUSER5",  SqlDbType.Decimal).Value = GetDecimal(stringArray[90]);</v>
      </c>
    </row>
    <row r="93" spans="1:10" x14ac:dyDescent="0.25">
      <c r="A93" t="str">
        <f t="shared" si="7"/>
        <v xml:space="preserve"> + stringArray[91]</v>
      </c>
      <c r="B93" t="str">
        <f t="shared" si="8"/>
        <v>stringArray[91]</v>
      </c>
      <c r="C93" t="s">
        <v>122</v>
      </c>
      <c r="D93" t="s">
        <v>7</v>
      </c>
      <c r="E93" t="s">
        <v>2</v>
      </c>
      <c r="F93" t="str">
        <f t="shared" si="9"/>
        <v>Decimal</v>
      </c>
      <c r="G93" t="str">
        <f t="shared" si="10"/>
        <v>GetDecimal(stringArray[91])</v>
      </c>
      <c r="H93" t="str">
        <f t="shared" si="11"/>
        <v>@NUSER6</v>
      </c>
      <c r="I93" t="str">
        <f t="shared" si="12"/>
        <v>+ "@NUSER6"</v>
      </c>
      <c r="J93" t="str">
        <f t="shared" si="13"/>
        <v>insert.Parameters.Add("@NUSER6",  SqlDbType.Decimal).Value = GetDecimal(stringArray[91]);</v>
      </c>
    </row>
    <row r="94" spans="1:10" x14ac:dyDescent="0.25">
      <c r="A94" t="str">
        <f t="shared" si="7"/>
        <v xml:space="preserve"> + stringArray[92]</v>
      </c>
      <c r="B94" t="str">
        <f t="shared" si="8"/>
        <v>stringArray[92]</v>
      </c>
      <c r="C94" t="s">
        <v>123</v>
      </c>
      <c r="D94" t="s">
        <v>7</v>
      </c>
      <c r="E94" t="s">
        <v>2</v>
      </c>
      <c r="F94" t="str">
        <f t="shared" si="9"/>
        <v>Decimal</v>
      </c>
      <c r="G94" t="str">
        <f t="shared" si="10"/>
        <v>GetDecimal(stringArray[92])</v>
      </c>
      <c r="H94" t="str">
        <f t="shared" si="11"/>
        <v>@NUSER7</v>
      </c>
      <c r="I94" t="str">
        <f t="shared" si="12"/>
        <v>+ "@NUSER7"</v>
      </c>
      <c r="J94" t="str">
        <f t="shared" si="13"/>
        <v>insert.Parameters.Add("@NUSER7",  SqlDbType.Decimal).Value = GetDecimal(stringArray[92]);</v>
      </c>
    </row>
    <row r="95" spans="1:10" x14ac:dyDescent="0.25">
      <c r="A95" t="str">
        <f t="shared" si="7"/>
        <v xml:space="preserve"> + stringArray[93]</v>
      </c>
      <c r="B95" t="str">
        <f t="shared" si="8"/>
        <v>stringArray[93]</v>
      </c>
      <c r="C95" t="s">
        <v>124</v>
      </c>
      <c r="D95" t="s">
        <v>7</v>
      </c>
      <c r="E95" t="s">
        <v>2</v>
      </c>
      <c r="F95" t="str">
        <f t="shared" si="9"/>
        <v>Decimal</v>
      </c>
      <c r="G95" t="str">
        <f t="shared" si="10"/>
        <v>GetDecimal(stringArray[93])</v>
      </c>
      <c r="H95" t="str">
        <f t="shared" si="11"/>
        <v>@NUSER8</v>
      </c>
      <c r="I95" t="str">
        <f t="shared" si="12"/>
        <v>+ "@NUSER8"</v>
      </c>
      <c r="J95" t="str">
        <f t="shared" si="13"/>
        <v>insert.Parameters.Add("@NUSER8",  SqlDbType.Decimal).Value = GetDecimal(stringArray[93]);</v>
      </c>
    </row>
    <row r="96" spans="1:10" x14ac:dyDescent="0.25">
      <c r="A96" t="str">
        <f t="shared" si="7"/>
        <v xml:space="preserve"> + stringArray[94]</v>
      </c>
      <c r="B96" t="str">
        <f t="shared" si="8"/>
        <v>stringArray[94]</v>
      </c>
      <c r="C96" t="s">
        <v>125</v>
      </c>
      <c r="D96" t="s">
        <v>7</v>
      </c>
      <c r="E96" t="s">
        <v>2</v>
      </c>
      <c r="F96" t="str">
        <f t="shared" si="9"/>
        <v>Decimal</v>
      </c>
      <c r="G96" t="str">
        <f t="shared" si="10"/>
        <v>GetDecimal(stringArray[94])</v>
      </c>
      <c r="H96" t="str">
        <f t="shared" si="11"/>
        <v>@NUSER9</v>
      </c>
      <c r="I96" t="str">
        <f t="shared" si="12"/>
        <v>+ "@NUSER9"</v>
      </c>
      <c r="J96" t="str">
        <f t="shared" si="13"/>
        <v>insert.Parameters.Add("@NUSER9",  SqlDbType.Decimal).Value = GetDecimal(stringArray[94]);</v>
      </c>
    </row>
    <row r="97" spans="1:10" x14ac:dyDescent="0.25">
      <c r="A97" t="str">
        <f t="shared" si="7"/>
        <v xml:space="preserve"> + stringArray[95]</v>
      </c>
      <c r="B97" t="str">
        <f t="shared" si="8"/>
        <v>stringArray[95]</v>
      </c>
      <c r="C97" t="s">
        <v>126</v>
      </c>
      <c r="D97" t="s">
        <v>7</v>
      </c>
      <c r="E97" t="s">
        <v>2</v>
      </c>
      <c r="F97" t="str">
        <f t="shared" si="9"/>
        <v>Decimal</v>
      </c>
      <c r="G97" t="str">
        <f t="shared" si="10"/>
        <v>GetDecimal(stringArray[95])</v>
      </c>
      <c r="H97" t="str">
        <f t="shared" si="11"/>
        <v>@NUSER10</v>
      </c>
      <c r="I97" t="str">
        <f t="shared" si="12"/>
        <v>+ "@NUSER10"</v>
      </c>
      <c r="J97" t="str">
        <f t="shared" si="13"/>
        <v>insert.Parameters.Add("@NUSER10",  SqlDbType.Decimal).Value = GetDecimal(stringArray[95]);</v>
      </c>
    </row>
    <row r="98" spans="1:10" x14ac:dyDescent="0.25">
      <c r="A98" t="str">
        <f t="shared" si="7"/>
        <v xml:space="preserve"> + stringArray[96]</v>
      </c>
      <c r="B98" t="str">
        <f t="shared" si="8"/>
        <v>stringArray[96]</v>
      </c>
      <c r="C98" t="s">
        <v>127</v>
      </c>
      <c r="D98" t="s">
        <v>9</v>
      </c>
      <c r="E98" t="s">
        <v>2</v>
      </c>
      <c r="F98" t="str">
        <f t="shared" si="9"/>
        <v>VarChar</v>
      </c>
      <c r="G98" t="str">
        <f t="shared" si="10"/>
        <v>GetString(stringArray[96])</v>
      </c>
      <c r="H98" t="str">
        <f t="shared" si="11"/>
        <v>@PROCESS_SAFETY_STOCK</v>
      </c>
      <c r="I98" t="str">
        <f t="shared" si="12"/>
        <v>+ "@PROCESS_SAFETY_STOCK"</v>
      </c>
      <c r="J98" t="str">
        <f t="shared" si="13"/>
        <v>insert.Parameters.Add("@PROCESS_SAFETY_STOCK",  SqlDbType.VarChar).Value = GetString(stringArray[96]);</v>
      </c>
    </row>
    <row r="99" spans="1:10" x14ac:dyDescent="0.25">
      <c r="A99" t="str">
        <f t="shared" si="7"/>
        <v xml:space="preserve"> + stringArray[97]</v>
      </c>
      <c r="B99" t="str">
        <f t="shared" si="8"/>
        <v>stringArray[97]</v>
      </c>
      <c r="C99" t="s">
        <v>128</v>
      </c>
      <c r="D99" t="s">
        <v>0</v>
      </c>
      <c r="E99" t="s">
        <v>2</v>
      </c>
      <c r="F99" t="str">
        <f t="shared" si="9"/>
        <v>Decimal</v>
      </c>
      <c r="G99" t="str">
        <f t="shared" si="10"/>
        <v>GetDecimal(stringArray[97])</v>
      </c>
      <c r="H99" t="str">
        <f t="shared" si="11"/>
        <v>@MX_GROUP_ID</v>
      </c>
      <c r="I99" t="str">
        <f t="shared" si="12"/>
        <v>+ "@MX_GROUP_ID"</v>
      </c>
      <c r="J99" t="str">
        <f t="shared" si="13"/>
        <v>insert.Parameters.Add("@MX_GROUP_ID",  SqlDbType.Decimal).Value = GetDecimal(stringArray[97]);</v>
      </c>
    </row>
    <row r="100" spans="1:10" x14ac:dyDescent="0.25">
      <c r="A100" t="str">
        <f t="shared" si="7"/>
        <v xml:space="preserve"> + stringArray[98]</v>
      </c>
      <c r="B100" t="str">
        <f t="shared" si="8"/>
        <v>stringArray[98]</v>
      </c>
      <c r="C100" t="s">
        <v>129</v>
      </c>
      <c r="D100" t="s">
        <v>0</v>
      </c>
      <c r="E100" t="s">
        <v>2</v>
      </c>
      <c r="F100" t="str">
        <f t="shared" si="9"/>
        <v>Decimal</v>
      </c>
      <c r="G100" t="str">
        <f t="shared" si="10"/>
        <v>GetDecimal(stringArray[98])</v>
      </c>
      <c r="H100" t="str">
        <f t="shared" si="11"/>
        <v>@FR_GROUP_ID</v>
      </c>
      <c r="I100" t="str">
        <f t="shared" si="12"/>
        <v>+ "@FR_GROUP_ID"</v>
      </c>
      <c r="J100" t="str">
        <f t="shared" si="13"/>
        <v>insert.Parameters.Add("@FR_GROUP_ID",  SqlDbType.Decimal).Value = GetDecimal(stringArray[98]);</v>
      </c>
    </row>
    <row r="101" spans="1:10" x14ac:dyDescent="0.25">
      <c r="A101" t="str">
        <f t="shared" si="7"/>
        <v xml:space="preserve"> + stringArray[99]</v>
      </c>
      <c r="B101" t="str">
        <f t="shared" si="8"/>
        <v>stringArray[99]</v>
      </c>
      <c r="C101" t="s">
        <v>130</v>
      </c>
      <c r="D101" t="s">
        <v>7</v>
      </c>
      <c r="E101" t="s">
        <v>2</v>
      </c>
      <c r="F101" t="str">
        <f t="shared" si="9"/>
        <v>Decimal</v>
      </c>
      <c r="G101" t="str">
        <f t="shared" si="10"/>
        <v>GetDecimal(stringArray[99])</v>
      </c>
      <c r="H101" t="str">
        <f t="shared" si="11"/>
        <v>@SETUP_CHARGE</v>
      </c>
      <c r="I101" t="str">
        <f t="shared" si="12"/>
        <v>+ "@SETUP_CHARGE"</v>
      </c>
      <c r="J101" t="str">
        <f t="shared" si="13"/>
        <v>insert.Parameters.Add("@SETUP_CHARGE",  SqlDbType.Decimal).Value = GetDecimal(stringArray[99]);</v>
      </c>
    </row>
    <row r="102" spans="1:10" x14ac:dyDescent="0.25">
      <c r="A102" t="str">
        <f t="shared" si="7"/>
        <v xml:space="preserve"> + stringArray[100]</v>
      </c>
      <c r="B102" t="str">
        <f t="shared" si="8"/>
        <v>stringArray[100]</v>
      </c>
      <c r="C102" t="s">
        <v>131</v>
      </c>
      <c r="D102" t="s">
        <v>24</v>
      </c>
      <c r="E102" t="s">
        <v>2</v>
      </c>
      <c r="F102" t="str">
        <f t="shared" si="9"/>
        <v>Decimal</v>
      </c>
      <c r="G102" t="str">
        <f t="shared" si="10"/>
        <v>GetDecimal(stringArray[100])</v>
      </c>
      <c r="H102" t="str">
        <f t="shared" si="11"/>
        <v>@MOVE_TIME</v>
      </c>
      <c r="I102" t="str">
        <f t="shared" si="12"/>
        <v>+ "@MOVE_TIME"</v>
      </c>
      <c r="J102" t="str">
        <f t="shared" si="13"/>
        <v>insert.Parameters.Add("@MOVE_TIME",  SqlDbType.Decimal).Value = GetDecimal(stringArray[100]);</v>
      </c>
    </row>
    <row r="103" spans="1:10" x14ac:dyDescent="0.25">
      <c r="A103" t="str">
        <f t="shared" si="7"/>
        <v xml:space="preserve"> + stringArray[101]</v>
      </c>
      <c r="B103" t="str">
        <f t="shared" si="8"/>
        <v>stringArray[101]</v>
      </c>
      <c r="C103" t="s">
        <v>132</v>
      </c>
      <c r="D103" t="s">
        <v>7</v>
      </c>
      <c r="E103" t="s">
        <v>2</v>
      </c>
      <c r="F103" t="str">
        <f t="shared" si="9"/>
        <v>Decimal</v>
      </c>
      <c r="G103" t="str">
        <f t="shared" si="10"/>
        <v>GetDecimal(stringArray[101])</v>
      </c>
      <c r="H103" t="str">
        <f t="shared" si="11"/>
        <v>@CARTONS_PALLET</v>
      </c>
      <c r="I103" t="str">
        <f t="shared" si="12"/>
        <v>+ "@CARTONS_PALLET"</v>
      </c>
      <c r="J103" t="str">
        <f t="shared" si="13"/>
        <v>insert.Parameters.Add("@CARTONS_PALLET",  SqlDbType.Decimal).Value = GetDecimal(stringArray[101]);</v>
      </c>
    </row>
    <row r="104" spans="1:10" x14ac:dyDescent="0.25">
      <c r="A104" t="str">
        <f t="shared" si="7"/>
        <v xml:space="preserve"> + stringArray[102]</v>
      </c>
      <c r="B104" t="str">
        <f t="shared" si="8"/>
        <v>stringArray[102]</v>
      </c>
      <c r="C104" t="s">
        <v>133</v>
      </c>
      <c r="D104" t="s">
        <v>7</v>
      </c>
      <c r="E104" t="s">
        <v>2</v>
      </c>
      <c r="F104" t="str">
        <f t="shared" si="9"/>
        <v>Decimal</v>
      </c>
      <c r="G104" t="str">
        <f t="shared" si="10"/>
        <v>GetDecimal(stringArray[102])</v>
      </c>
      <c r="H104" t="str">
        <f t="shared" si="11"/>
        <v>@PIECES_CARTON</v>
      </c>
      <c r="I104" t="str">
        <f t="shared" si="12"/>
        <v>+ "@PIECES_CARTON"</v>
      </c>
      <c r="J104" t="str">
        <f t="shared" si="13"/>
        <v>insert.Parameters.Add("@PIECES_CARTON",  SqlDbType.Decimal).Value = GetDecimal(stringArray[102]);</v>
      </c>
    </row>
    <row r="105" spans="1:10" x14ac:dyDescent="0.25">
      <c r="A105" t="str">
        <f t="shared" si="7"/>
        <v xml:space="preserve"> + stringArray[103]</v>
      </c>
      <c r="B105" t="str">
        <f t="shared" si="8"/>
        <v>stringArray[103]</v>
      </c>
      <c r="C105" t="s">
        <v>134</v>
      </c>
      <c r="D105" t="s">
        <v>9</v>
      </c>
      <c r="E105" t="s">
        <v>2</v>
      </c>
      <c r="F105" t="str">
        <f t="shared" si="9"/>
        <v>VarChar</v>
      </c>
      <c r="G105" t="str">
        <f t="shared" si="10"/>
        <v>GetString(stringArray[103])</v>
      </c>
      <c r="H105" t="str">
        <f t="shared" si="11"/>
        <v>@AUTO_MRP_FIRM_WO</v>
      </c>
      <c r="I105" t="str">
        <f t="shared" si="12"/>
        <v>+ "@AUTO_MRP_FIRM_WO"</v>
      </c>
      <c r="J105" t="str">
        <f t="shared" si="13"/>
        <v>insert.Parameters.Add("@AUTO_MRP_FIRM_WO",  SqlDbType.VarChar).Value = GetString(stringArray[103]);</v>
      </c>
    </row>
    <row r="106" spans="1:10" x14ac:dyDescent="0.25">
      <c r="A106" t="str">
        <f t="shared" si="7"/>
        <v xml:space="preserve"> + stringArray[104]</v>
      </c>
      <c r="B106" t="str">
        <f t="shared" si="8"/>
        <v>stringArray[104]</v>
      </c>
      <c r="C106" t="s">
        <v>135</v>
      </c>
      <c r="D106" t="s">
        <v>9</v>
      </c>
      <c r="E106" t="s">
        <v>2</v>
      </c>
      <c r="F106" t="str">
        <f t="shared" si="9"/>
        <v>VarChar</v>
      </c>
      <c r="G106" t="str">
        <f t="shared" si="10"/>
        <v>GetString(stringArray[104])</v>
      </c>
      <c r="H106" t="str">
        <f t="shared" si="11"/>
        <v>@FLOOR_BACKFLUSH</v>
      </c>
      <c r="I106" t="str">
        <f t="shared" si="12"/>
        <v>+ "@FLOOR_BACKFLUSH"</v>
      </c>
      <c r="J106" t="str">
        <f t="shared" si="13"/>
        <v>insert.Parameters.Add("@FLOOR_BACKFLUSH",  SqlDbType.VarChar).Value = GetString(stringArray[104]);</v>
      </c>
    </row>
    <row r="107" spans="1:10" x14ac:dyDescent="0.25">
      <c r="A107" t="str">
        <f t="shared" si="7"/>
        <v xml:space="preserve"> + stringArray[105]</v>
      </c>
      <c r="B107" t="str">
        <f t="shared" si="8"/>
        <v>stringArray[105]</v>
      </c>
      <c r="C107" t="s">
        <v>136</v>
      </c>
      <c r="D107" t="s">
        <v>9</v>
      </c>
      <c r="E107" t="s">
        <v>2</v>
      </c>
      <c r="F107" t="str">
        <f t="shared" si="9"/>
        <v>VarChar</v>
      </c>
      <c r="G107" t="str">
        <f t="shared" si="10"/>
        <v>GetString(stringArray[105])</v>
      </c>
      <c r="H107" t="str">
        <f t="shared" si="11"/>
        <v>@MPS</v>
      </c>
      <c r="I107" t="str">
        <f t="shared" si="12"/>
        <v>+ "@MPS"</v>
      </c>
      <c r="J107" t="str">
        <f t="shared" si="13"/>
        <v>insert.Parameters.Add("@MPS",  SqlDbType.VarChar).Value = GetString(stringArray[105]);</v>
      </c>
    </row>
    <row r="108" spans="1:10" x14ac:dyDescent="0.25">
      <c r="A108" t="str">
        <f t="shared" si="7"/>
        <v xml:space="preserve"> + stringArray[106]</v>
      </c>
      <c r="B108" t="str">
        <f t="shared" si="8"/>
        <v>stringArray[106]</v>
      </c>
      <c r="C108" t="s">
        <v>137</v>
      </c>
      <c r="D108" t="s">
        <v>25</v>
      </c>
      <c r="E108" t="s">
        <v>2</v>
      </c>
      <c r="F108" t="str">
        <f t="shared" si="9"/>
        <v>Decimal</v>
      </c>
      <c r="G108" t="str">
        <f t="shared" si="10"/>
        <v>GetDecimal(stringArray[106])</v>
      </c>
      <c r="H108" t="str">
        <f t="shared" si="11"/>
        <v>@CUM_LEADTIME</v>
      </c>
      <c r="I108" t="str">
        <f t="shared" si="12"/>
        <v>+ "@CUM_LEADTIME"</v>
      </c>
      <c r="J108" t="str">
        <f t="shared" si="13"/>
        <v>insert.Parameters.Add("@CUM_LEADTIME",  SqlDbType.Decimal).Value = GetDecimal(stringArray[106]);</v>
      </c>
    </row>
    <row r="109" spans="1:10" x14ac:dyDescent="0.25">
      <c r="A109" t="str">
        <f t="shared" si="7"/>
        <v xml:space="preserve"> + stringArray[107]</v>
      </c>
      <c r="B109" t="str">
        <f t="shared" si="8"/>
        <v>stringArray[107]</v>
      </c>
      <c r="C109" t="s">
        <v>138</v>
      </c>
      <c r="D109" t="s">
        <v>9</v>
      </c>
      <c r="E109" t="s">
        <v>2</v>
      </c>
      <c r="F109" t="str">
        <f t="shared" si="9"/>
        <v>VarChar</v>
      </c>
      <c r="G109" t="str">
        <f t="shared" si="10"/>
        <v>GetString(stringArray[107])</v>
      </c>
      <c r="H109" t="str">
        <f t="shared" si="11"/>
        <v>@PHANTOM</v>
      </c>
      <c r="I109" t="str">
        <f t="shared" si="12"/>
        <v>+ "@PHANTOM"</v>
      </c>
      <c r="J109" t="str">
        <f t="shared" si="13"/>
        <v>insert.Parameters.Add("@PHANTOM",  SqlDbType.VarChar).Value = GetString(stringArray[107]);</v>
      </c>
    </row>
    <row r="110" spans="1:10" x14ac:dyDescent="0.25">
      <c r="A110" t="str">
        <f t="shared" si="7"/>
        <v xml:space="preserve"> + stringArray[108]</v>
      </c>
      <c r="B110" t="str">
        <f t="shared" si="8"/>
        <v>stringArray[108]</v>
      </c>
      <c r="C110" t="s">
        <v>139</v>
      </c>
      <c r="D110" t="s">
        <v>15</v>
      </c>
      <c r="E110" t="s">
        <v>2</v>
      </c>
      <c r="F110" t="str">
        <f t="shared" si="9"/>
        <v>Decimal</v>
      </c>
      <c r="G110" t="str">
        <f t="shared" si="10"/>
        <v>GetDecimal(stringArray[108])</v>
      </c>
      <c r="H110" t="str">
        <f t="shared" si="11"/>
        <v>@CRITICAL_FENCE</v>
      </c>
      <c r="I110" t="str">
        <f t="shared" si="12"/>
        <v>+ "@CRITICAL_FENCE"</v>
      </c>
      <c r="J110" t="str">
        <f t="shared" si="13"/>
        <v>insert.Parameters.Add("@CRITICAL_FENCE",  SqlDbType.Decimal).Value = GetDecimal(stringArray[108]);</v>
      </c>
    </row>
    <row r="111" spans="1:10" x14ac:dyDescent="0.25">
      <c r="A111" t="str">
        <f t="shared" si="7"/>
        <v xml:space="preserve"> + stringArray[109]</v>
      </c>
      <c r="B111" t="str">
        <f t="shared" si="8"/>
        <v>stringArray[109]</v>
      </c>
      <c r="C111" t="s">
        <v>140</v>
      </c>
      <c r="D111" t="s">
        <v>26</v>
      </c>
      <c r="E111" t="s">
        <v>2</v>
      </c>
      <c r="F111" t="str">
        <f t="shared" si="9"/>
        <v>VarChar</v>
      </c>
      <c r="G111" t="str">
        <f t="shared" si="10"/>
        <v>GetString(stringArray[109])</v>
      </c>
      <c r="H111" t="str">
        <f t="shared" si="11"/>
        <v>@USER_NAME</v>
      </c>
      <c r="I111" t="str">
        <f t="shared" si="12"/>
        <v>+ "@USER_NAME"</v>
      </c>
      <c r="J111" t="str">
        <f t="shared" si="13"/>
        <v>insert.Parameters.Add("@USER_NAME",  SqlDbType.VarChar).Value = GetString(stringArray[109]);</v>
      </c>
    </row>
    <row r="112" spans="1:10" x14ac:dyDescent="0.25">
      <c r="A112" t="str">
        <f t="shared" si="7"/>
        <v xml:space="preserve"> + stringArray[110]</v>
      </c>
      <c r="B112" t="str">
        <f t="shared" si="8"/>
        <v>stringArray[110]</v>
      </c>
      <c r="C112" t="s">
        <v>141</v>
      </c>
      <c r="D112" t="s">
        <v>9</v>
      </c>
      <c r="E112" t="s">
        <v>2</v>
      </c>
      <c r="F112" t="str">
        <f t="shared" si="9"/>
        <v>VarChar</v>
      </c>
      <c r="G112" t="str">
        <f t="shared" si="10"/>
        <v>GetString(stringArray[110])</v>
      </c>
      <c r="H112" t="str">
        <f t="shared" si="11"/>
        <v>@PK_HIDE</v>
      </c>
      <c r="I112" t="str">
        <f t="shared" si="12"/>
        <v>+ "@PK_HIDE"</v>
      </c>
      <c r="J112" t="str">
        <f t="shared" si="13"/>
        <v>insert.Parameters.Add("@PK_HIDE",  SqlDbType.VarChar).Value = GetString(stringArray[110]);</v>
      </c>
    </row>
    <row r="113" spans="1:10" x14ac:dyDescent="0.25">
      <c r="A113" t="str">
        <f t="shared" si="7"/>
        <v xml:space="preserve"> + stringArray[111]</v>
      </c>
      <c r="B113" t="str">
        <f t="shared" si="8"/>
        <v>stringArray[111]</v>
      </c>
      <c r="C113" t="s">
        <v>142</v>
      </c>
      <c r="D113" t="s">
        <v>0</v>
      </c>
      <c r="E113" t="s">
        <v>2</v>
      </c>
      <c r="F113" t="str">
        <f t="shared" si="9"/>
        <v>Decimal</v>
      </c>
      <c r="G113" t="str">
        <f t="shared" si="10"/>
        <v>GetDecimal(stringArray[111])</v>
      </c>
      <c r="H113" t="str">
        <f t="shared" si="11"/>
        <v>@ACCT_ID_PRODVAR</v>
      </c>
      <c r="I113" t="str">
        <f t="shared" si="12"/>
        <v>+ "@ACCT_ID_PRODVAR"</v>
      </c>
      <c r="J113" t="str">
        <f t="shared" si="13"/>
        <v>insert.Parameters.Add("@ACCT_ID_PRODVAR",  SqlDbType.Decimal).Value = GetDecimal(stringArray[111]);</v>
      </c>
    </row>
    <row r="114" spans="1:10" x14ac:dyDescent="0.25">
      <c r="A114" t="str">
        <f t="shared" si="7"/>
        <v xml:space="preserve"> + stringArray[112]</v>
      </c>
      <c r="B114" t="str">
        <f t="shared" si="8"/>
        <v>stringArray[112]</v>
      </c>
      <c r="C114" t="s">
        <v>143</v>
      </c>
      <c r="D114" t="s">
        <v>11</v>
      </c>
      <c r="E114" t="s">
        <v>2</v>
      </c>
      <c r="F114" t="str">
        <f t="shared" si="9"/>
        <v>Decimal</v>
      </c>
      <c r="G114" t="str">
        <f t="shared" si="10"/>
        <v>GetDecimal(stringArray[112])</v>
      </c>
      <c r="H114" t="str">
        <f t="shared" si="11"/>
        <v>@PHANTOM_ONHAND</v>
      </c>
      <c r="I114" t="str">
        <f t="shared" si="12"/>
        <v>+ "@PHANTOM_ONHAND"</v>
      </c>
      <c r="J114" t="str">
        <f t="shared" si="13"/>
        <v>insert.Parameters.Add("@PHANTOM_ONHAND",  SqlDbType.Decimal).Value = GetDecimal(stringArray[112]);</v>
      </c>
    </row>
    <row r="115" spans="1:10" x14ac:dyDescent="0.25">
      <c r="A115" t="str">
        <f t="shared" si="7"/>
        <v xml:space="preserve"> + stringArray[113]</v>
      </c>
      <c r="B115" t="str">
        <f t="shared" si="8"/>
        <v>stringArray[113]</v>
      </c>
      <c r="C115" t="s">
        <v>144</v>
      </c>
      <c r="D115" t="s">
        <v>0</v>
      </c>
      <c r="E115" t="s">
        <v>2</v>
      </c>
      <c r="F115" t="str">
        <f t="shared" si="9"/>
        <v>Decimal</v>
      </c>
      <c r="G115" t="str">
        <f t="shared" si="10"/>
        <v>GetDecimal(stringArray[113])</v>
      </c>
      <c r="H115" t="str">
        <f t="shared" si="11"/>
        <v>@LM_LABELS_ID</v>
      </c>
      <c r="I115" t="str">
        <f t="shared" si="12"/>
        <v>+ "@LM_LABELS_ID"</v>
      </c>
      <c r="J115" t="str">
        <f t="shared" si="13"/>
        <v>insert.Parameters.Add("@LM_LABELS_ID",  SqlDbType.Decimal).Value = GetDecimal(stringArray[113]);</v>
      </c>
    </row>
    <row r="116" spans="1:10" x14ac:dyDescent="0.25">
      <c r="A116" t="str">
        <f t="shared" si="7"/>
        <v xml:space="preserve"> + stringArray[114]</v>
      </c>
      <c r="B116" t="str">
        <f t="shared" si="8"/>
        <v>stringArray[114]</v>
      </c>
      <c r="C116" t="s">
        <v>145</v>
      </c>
      <c r="D116" t="s">
        <v>9</v>
      </c>
      <c r="E116" t="s">
        <v>2</v>
      </c>
      <c r="F116" t="str">
        <f t="shared" si="9"/>
        <v>VarChar</v>
      </c>
      <c r="G116" t="str">
        <f t="shared" si="10"/>
        <v>GetString(stringArray[114])</v>
      </c>
      <c r="H116" t="str">
        <f t="shared" si="11"/>
        <v>@DRIVE_PHANTOM_NEGATIVE</v>
      </c>
      <c r="I116" t="str">
        <f t="shared" si="12"/>
        <v>+ "@DRIVE_PHANTOM_NEGATIVE"</v>
      </c>
      <c r="J116" t="str">
        <f t="shared" si="13"/>
        <v>insert.Parameters.Add("@DRIVE_PHANTOM_NEGATIVE",  SqlDbType.VarChar).Value = GetString(stringArray[114]);</v>
      </c>
    </row>
    <row r="117" spans="1:10" x14ac:dyDescent="0.25">
      <c r="A117" t="str">
        <f t="shared" si="7"/>
        <v xml:space="preserve"> + stringArray[115]</v>
      </c>
      <c r="B117" t="str">
        <f t="shared" si="8"/>
        <v>stringArray[115]</v>
      </c>
      <c r="C117" t="s">
        <v>146</v>
      </c>
      <c r="D117" t="s">
        <v>9</v>
      </c>
      <c r="E117" t="s">
        <v>2</v>
      </c>
      <c r="F117" t="str">
        <f t="shared" si="9"/>
        <v>VarChar</v>
      </c>
      <c r="G117" t="str">
        <f t="shared" si="10"/>
        <v>GetString(stringArray[115])</v>
      </c>
      <c r="H117" t="str">
        <f t="shared" si="11"/>
        <v>@NO_STDCOST_RECALC</v>
      </c>
      <c r="I117" t="str">
        <f t="shared" si="12"/>
        <v>+ "@NO_STDCOST_RECALC"</v>
      </c>
      <c r="J117" t="str">
        <f t="shared" si="13"/>
        <v>insert.Parameters.Add("@NO_STDCOST_RECALC",  SqlDbType.VarChar).Value = GetString(stringArray[115]);</v>
      </c>
    </row>
    <row r="118" spans="1:10" x14ac:dyDescent="0.25">
      <c r="A118" t="str">
        <f t="shared" si="7"/>
        <v xml:space="preserve"> + stringArray[116]</v>
      </c>
      <c r="B118" t="str">
        <f t="shared" si="8"/>
        <v>stringArray[116]</v>
      </c>
      <c r="C118" t="s">
        <v>147</v>
      </c>
      <c r="D118" t="s">
        <v>0</v>
      </c>
      <c r="E118" t="s">
        <v>2</v>
      </c>
      <c r="F118" t="str">
        <f t="shared" si="9"/>
        <v>Decimal</v>
      </c>
      <c r="G118" t="str">
        <f t="shared" si="10"/>
        <v>GetDecimal(stringArray[116])</v>
      </c>
      <c r="H118" t="str">
        <f t="shared" si="11"/>
        <v>@ACCT_ID_INTPLANT_SALES</v>
      </c>
      <c r="I118" t="str">
        <f t="shared" si="12"/>
        <v>+ "@ACCT_ID_INTPLANT_SALES"</v>
      </c>
      <c r="J118" t="str">
        <f t="shared" si="13"/>
        <v>insert.Parameters.Add("@ACCT_ID_INTPLANT_SALES",  SqlDbType.Decimal).Value = GetDecimal(stringArray[116]);</v>
      </c>
    </row>
    <row r="119" spans="1:10" x14ac:dyDescent="0.25">
      <c r="A119" t="str">
        <f t="shared" si="7"/>
        <v xml:space="preserve"> + stringArray[117]</v>
      </c>
      <c r="B119" t="str">
        <f t="shared" si="8"/>
        <v>stringArray[117]</v>
      </c>
      <c r="C119" t="s">
        <v>148</v>
      </c>
      <c r="D119" t="s">
        <v>27</v>
      </c>
      <c r="E119" t="s">
        <v>2</v>
      </c>
      <c r="F119" t="str">
        <f t="shared" si="9"/>
        <v>VarChar</v>
      </c>
      <c r="G119" t="str">
        <f t="shared" si="10"/>
        <v>GetString(stringArray[117])</v>
      </c>
      <c r="H119" t="str">
        <f t="shared" si="11"/>
        <v>@IMAGE_FILENAME</v>
      </c>
      <c r="I119" t="str">
        <f t="shared" si="12"/>
        <v>+ "@IMAGE_FILENAME"</v>
      </c>
      <c r="J119" t="str">
        <f t="shared" si="13"/>
        <v>insert.Parameters.Add("@IMAGE_FILENAME",  SqlDbType.VarChar).Value = GetString(stringArray[117]);</v>
      </c>
    </row>
    <row r="120" spans="1:10" x14ac:dyDescent="0.25">
      <c r="A120" t="str">
        <f t="shared" si="7"/>
        <v xml:space="preserve"> + stringArray[118]</v>
      </c>
      <c r="B120" t="str">
        <f t="shared" si="8"/>
        <v>stringArray[118]</v>
      </c>
      <c r="C120" t="s">
        <v>149</v>
      </c>
      <c r="D120" t="s">
        <v>11</v>
      </c>
      <c r="E120" t="s">
        <v>2</v>
      </c>
      <c r="F120" t="str">
        <f t="shared" si="9"/>
        <v>Decimal</v>
      </c>
      <c r="G120" t="str">
        <f t="shared" si="10"/>
        <v>GetDecimal(stringArray[118])</v>
      </c>
      <c r="H120" t="str">
        <f t="shared" si="11"/>
        <v>@NON_ALLOCATE_TOTAL</v>
      </c>
      <c r="I120" t="str">
        <f t="shared" si="12"/>
        <v>+ "@NON_ALLOCATE_TOTAL"</v>
      </c>
      <c r="J120" t="str">
        <f t="shared" si="13"/>
        <v>insert.Parameters.Add("@NON_ALLOCATE_TOTAL",  SqlDbType.Decimal).Value = GetDecimal(stringArray[118]);</v>
      </c>
    </row>
    <row r="121" spans="1:10" x14ac:dyDescent="0.25">
      <c r="A121" t="str">
        <f t="shared" si="7"/>
        <v xml:space="preserve"> + stringArray[119]</v>
      </c>
      <c r="B121" t="str">
        <f t="shared" si="8"/>
        <v>stringArray[119]</v>
      </c>
      <c r="C121" t="s">
        <v>150</v>
      </c>
      <c r="D121" t="s">
        <v>28</v>
      </c>
      <c r="E121" t="s">
        <v>2</v>
      </c>
      <c r="F121" t="str">
        <f t="shared" si="9"/>
        <v>Decimal</v>
      </c>
      <c r="G121" t="str">
        <f t="shared" si="10"/>
        <v>GetDecimal(stringArray[119])</v>
      </c>
      <c r="H121" t="str">
        <f t="shared" si="11"/>
        <v>@INSP_RECEIPT_THRES</v>
      </c>
      <c r="I121" t="str">
        <f t="shared" si="12"/>
        <v>+ "@INSP_RECEIPT_THRES"</v>
      </c>
      <c r="J121" t="str">
        <f t="shared" si="13"/>
        <v>insert.Parameters.Add("@INSP_RECEIPT_THRES",  SqlDbType.Decimal).Value = GetDecimal(stringArray[119]);</v>
      </c>
    </row>
    <row r="122" spans="1:10" x14ac:dyDescent="0.25">
      <c r="A122" t="str">
        <f t="shared" si="7"/>
        <v xml:space="preserve"> + stringArray[120]</v>
      </c>
      <c r="B122" t="str">
        <f t="shared" si="8"/>
        <v>stringArray[120]</v>
      </c>
      <c r="C122" t="s">
        <v>151</v>
      </c>
      <c r="D122" t="s">
        <v>28</v>
      </c>
      <c r="E122" t="s">
        <v>2</v>
      </c>
      <c r="F122" t="str">
        <f t="shared" si="9"/>
        <v>Decimal</v>
      </c>
      <c r="G122" t="str">
        <f t="shared" si="10"/>
        <v>GetDecimal(stringArray[120])</v>
      </c>
      <c r="H122" t="str">
        <f t="shared" si="11"/>
        <v>@INSP_RECEIPT_COUNT</v>
      </c>
      <c r="I122" t="str">
        <f t="shared" si="12"/>
        <v>+ "@INSP_RECEIPT_COUNT"</v>
      </c>
      <c r="J122" t="str">
        <f t="shared" si="13"/>
        <v>insert.Parameters.Add("@INSP_RECEIPT_COUNT",  SqlDbType.Decimal).Value = GetDecimal(stringArray[120]);</v>
      </c>
    </row>
    <row r="123" spans="1:10" x14ac:dyDescent="0.25">
      <c r="A123" t="str">
        <f t="shared" si="7"/>
        <v xml:space="preserve"> + stringArray[121]</v>
      </c>
      <c r="B123" t="str">
        <f t="shared" si="8"/>
        <v>stringArray[121]</v>
      </c>
      <c r="C123" t="s">
        <v>152</v>
      </c>
      <c r="D123" t="s">
        <v>0</v>
      </c>
      <c r="E123" t="s">
        <v>2</v>
      </c>
      <c r="F123" t="str">
        <f t="shared" si="9"/>
        <v>Decimal</v>
      </c>
      <c r="G123" t="str">
        <f t="shared" si="10"/>
        <v>GetDecimal(stringArray[121])</v>
      </c>
      <c r="H123" t="str">
        <f t="shared" si="11"/>
        <v>@COST_STANDARD_ID_FUTURE</v>
      </c>
      <c r="I123" t="str">
        <f t="shared" si="12"/>
        <v>+ "@COST_STANDARD_ID_FUTURE"</v>
      </c>
      <c r="J123" t="str">
        <f t="shared" si="13"/>
        <v>insert.Parameters.Add("@COST_STANDARD_ID_FUTURE",  SqlDbType.Decimal).Value = GetDecimal(stringArray[121]);</v>
      </c>
    </row>
    <row r="124" spans="1:10" x14ac:dyDescent="0.25">
      <c r="A124" t="str">
        <f t="shared" si="7"/>
        <v xml:space="preserve"> + stringArray[122]</v>
      </c>
      <c r="B124" t="str">
        <f t="shared" si="8"/>
        <v>stringArray[122]</v>
      </c>
      <c r="C124" t="s">
        <v>153</v>
      </c>
      <c r="D124" t="s">
        <v>0</v>
      </c>
      <c r="E124" t="s">
        <v>2</v>
      </c>
      <c r="F124" t="str">
        <f t="shared" si="9"/>
        <v>Decimal</v>
      </c>
      <c r="G124" t="str">
        <f t="shared" si="10"/>
        <v>GetDecimal(stringArray[122])</v>
      </c>
      <c r="H124" t="str">
        <f t="shared" si="11"/>
        <v>@COST_STANDARD_ID</v>
      </c>
      <c r="I124" t="str">
        <f t="shared" si="12"/>
        <v>+ "@COST_STANDARD_ID"</v>
      </c>
      <c r="J124" t="str">
        <f t="shared" si="13"/>
        <v>insert.Parameters.Add("@COST_STANDARD_ID",  SqlDbType.Decimal).Value = GetDecimal(stringArray[122]);</v>
      </c>
    </row>
    <row r="125" spans="1:10" x14ac:dyDescent="0.25">
      <c r="A125" t="str">
        <f t="shared" si="7"/>
        <v xml:space="preserve"> + stringArray[123]</v>
      </c>
      <c r="B125" t="str">
        <f t="shared" si="8"/>
        <v>stringArray[123]</v>
      </c>
      <c r="C125" t="s">
        <v>154</v>
      </c>
      <c r="D125" t="s">
        <v>4</v>
      </c>
      <c r="E125" t="s">
        <v>2</v>
      </c>
      <c r="F125" t="str">
        <f t="shared" si="9"/>
        <v>VarChar</v>
      </c>
      <c r="G125" t="str">
        <f t="shared" si="10"/>
        <v>GetString(stringArray[123])</v>
      </c>
      <c r="H125" t="str">
        <f t="shared" si="11"/>
        <v>@COST_DESCRIP_FUTURE</v>
      </c>
      <c r="I125" t="str">
        <f t="shared" si="12"/>
        <v>+ "@COST_DESCRIP_FUTURE"</v>
      </c>
      <c r="J125" t="str">
        <f t="shared" si="13"/>
        <v>insert.Parameters.Add("@COST_DESCRIP_FUTURE",  SqlDbType.VarChar).Value = GetString(stringArray[123]);</v>
      </c>
    </row>
    <row r="126" spans="1:10" x14ac:dyDescent="0.25">
      <c r="A126" t="str">
        <f t="shared" si="7"/>
        <v xml:space="preserve"> + stringArray[124]</v>
      </c>
      <c r="B126" t="str">
        <f t="shared" si="8"/>
        <v>stringArray[124]</v>
      </c>
      <c r="C126" t="s">
        <v>155</v>
      </c>
      <c r="D126" t="s">
        <v>4</v>
      </c>
      <c r="E126" t="s">
        <v>2</v>
      </c>
      <c r="F126" t="str">
        <f t="shared" si="9"/>
        <v>VarChar</v>
      </c>
      <c r="G126" t="str">
        <f t="shared" si="10"/>
        <v>GetString(stringArray[124])</v>
      </c>
      <c r="H126" t="str">
        <f t="shared" si="11"/>
        <v>@COST_DESCRIP</v>
      </c>
      <c r="I126" t="str">
        <f t="shared" si="12"/>
        <v>+ "@COST_DESCRIP"</v>
      </c>
      <c r="J126" t="str">
        <f t="shared" si="13"/>
        <v>insert.Parameters.Add("@COST_DESCRIP",  SqlDbType.VarChar).Value = GetString(stringArray[124]);</v>
      </c>
    </row>
    <row r="127" spans="1:10" x14ac:dyDescent="0.25">
      <c r="A127" t="str">
        <f t="shared" si="7"/>
        <v xml:space="preserve"> + stringArray[125]</v>
      </c>
      <c r="B127" t="str">
        <f t="shared" si="8"/>
        <v>stringArray[125]</v>
      </c>
      <c r="C127" t="s">
        <v>156</v>
      </c>
      <c r="D127" t="s">
        <v>13</v>
      </c>
      <c r="E127" t="s">
        <v>2</v>
      </c>
      <c r="F127" t="str">
        <f t="shared" si="9"/>
        <v>DateTime</v>
      </c>
      <c r="G127" t="str">
        <f t="shared" si="10"/>
        <v>GetDateTime(stringArray[125])</v>
      </c>
      <c r="H127" t="str">
        <f t="shared" si="11"/>
        <v>@COST_CALC_DATE_FUTURE</v>
      </c>
      <c r="I127" t="str">
        <f t="shared" si="12"/>
        <v>+ "@COST_CALC_DATE_FUTURE"</v>
      </c>
      <c r="J127" t="str">
        <f t="shared" si="13"/>
        <v>insert.Parameters.Add("@COST_CALC_DATE_FUTURE",  SqlDbType.DateTime).Value = GetDateTime(stringArray[125]);</v>
      </c>
    </row>
    <row r="128" spans="1:10" x14ac:dyDescent="0.25">
      <c r="A128" t="str">
        <f t="shared" si="7"/>
        <v xml:space="preserve"> + stringArray[126]</v>
      </c>
      <c r="B128" t="str">
        <f t="shared" si="8"/>
        <v>stringArray[126]</v>
      </c>
      <c r="C128" t="s">
        <v>157</v>
      </c>
      <c r="D128" t="s">
        <v>13</v>
      </c>
      <c r="E128" t="s">
        <v>2</v>
      </c>
      <c r="F128" t="str">
        <f t="shared" si="9"/>
        <v>DateTime</v>
      </c>
      <c r="G128" t="str">
        <f t="shared" si="10"/>
        <v>GetDateTime(stringArray[126])</v>
      </c>
      <c r="H128" t="str">
        <f t="shared" si="11"/>
        <v>@COST_CALC_DATE</v>
      </c>
      <c r="I128" t="str">
        <f t="shared" si="12"/>
        <v>+ "@COST_CALC_DATE"</v>
      </c>
      <c r="J128" t="str">
        <f t="shared" si="13"/>
        <v>insert.Parameters.Add("@COST_CALC_DATE",  SqlDbType.DateTime).Value = GetDateTime(stringArray[126]);</v>
      </c>
    </row>
    <row r="129" spans="1:10" x14ac:dyDescent="0.25">
      <c r="A129" t="str">
        <f t="shared" si="7"/>
        <v xml:space="preserve"> + stringArray[127]</v>
      </c>
      <c r="B129" t="str">
        <f t="shared" si="8"/>
        <v>stringArray[127]</v>
      </c>
      <c r="C129" t="s">
        <v>158</v>
      </c>
      <c r="D129" t="s">
        <v>9</v>
      </c>
      <c r="E129" t="s">
        <v>2</v>
      </c>
      <c r="F129" t="str">
        <f t="shared" si="9"/>
        <v>VarChar</v>
      </c>
      <c r="G129" t="str">
        <f t="shared" si="10"/>
        <v>GetString(stringArray[127])</v>
      </c>
      <c r="H129" t="str">
        <f t="shared" si="11"/>
        <v>@AUTO_MRP_INCLUDE_VMI</v>
      </c>
      <c r="I129" t="str">
        <f t="shared" si="12"/>
        <v>+ "@AUTO_MRP_INCLUDE_VMI"</v>
      </c>
      <c r="J129" t="str">
        <f t="shared" si="13"/>
        <v>insert.Parameters.Add("@AUTO_MRP_INCLUDE_VMI",  SqlDbType.VarChar).Value = GetString(stringArray[127]);</v>
      </c>
    </row>
    <row r="130" spans="1:10" x14ac:dyDescent="0.25">
      <c r="A130" t="str">
        <f t="shared" si="7"/>
        <v xml:space="preserve"> + stringArray[128]</v>
      </c>
      <c r="B130" t="str">
        <f t="shared" si="8"/>
        <v>stringArray[128]</v>
      </c>
      <c r="C130" t="s">
        <v>159</v>
      </c>
      <c r="D130" t="s">
        <v>0</v>
      </c>
      <c r="E130" t="s">
        <v>2</v>
      </c>
      <c r="F130" t="str">
        <f t="shared" si="9"/>
        <v>Decimal</v>
      </c>
      <c r="G130" t="str">
        <f t="shared" si="10"/>
        <v>GetDecimal(stringArray[128])</v>
      </c>
      <c r="H130" t="str">
        <f t="shared" si="11"/>
        <v>@PROD_CODE_ID</v>
      </c>
      <c r="I130" t="str">
        <f t="shared" si="12"/>
        <v>+ "@PROD_CODE_ID"</v>
      </c>
      <c r="J130" t="str">
        <f t="shared" si="13"/>
        <v>insert.Parameters.Add("@PROD_CODE_ID",  SqlDbType.Decimal).Value = GetDecimal(stringArray[128]);</v>
      </c>
    </row>
    <row r="131" spans="1:10" x14ac:dyDescent="0.25">
      <c r="A131" t="str">
        <f t="shared" ref="A131:A194" si="14" xml:space="preserve"> " + stringArray[" &amp; ROW()-2 &amp; "]"</f>
        <v xml:space="preserve"> + stringArray[129]</v>
      </c>
      <c r="B131" t="str">
        <f t="shared" ref="B131:B194" si="15" xml:space="preserve"> "stringArray[" &amp; ROW()-2 &amp; "]"</f>
        <v>stringArray[129]</v>
      </c>
      <c r="C131" t="s">
        <v>160</v>
      </c>
      <c r="D131" t="s">
        <v>9</v>
      </c>
      <c r="E131" t="s">
        <v>2</v>
      </c>
      <c r="F131" t="str">
        <f t="shared" ref="F131:F194" si="16">IF(D131="DATE", "DateTime", IF(LEFT(D131,FIND("(",D131)-1)="NUMBER", "Decimal", "VarChar"))</f>
        <v>VarChar</v>
      </c>
      <c r="G131" t="str">
        <f t="shared" ref="G131:G194" si="17">IF(D131="DATE", "GetDateTime("&amp;B131&amp;")", IF(LEFT(D131,FIND("(",D131)-1)="NUMBER", "GetDecimal("&amp;B131&amp;")", "GetString("&amp;B131&amp;")"))</f>
        <v>GetString(stringArray[129])</v>
      </c>
      <c r="H131" t="str">
        <f t="shared" ref="H131:H194" si="18">"@" &amp;C131</f>
        <v>@DO_NOT_DISPO_FLOOR_PARTIAL</v>
      </c>
      <c r="I131" t="str">
        <f t="shared" ref="I131:I194" si="19">"+ """&amp;H131 &amp; """"</f>
        <v>+ "@DO_NOT_DISPO_FLOOR_PARTIAL"</v>
      </c>
      <c r="J131" t="str">
        <f t="shared" ref="J131:J194" si="20" xml:space="preserve"> "insert.Parameters.Add(""" &amp;H131 &amp;""", " &amp; " SqlDbType."&amp;F131&amp;").Value = "&amp;G131&amp;";"</f>
        <v>insert.Parameters.Add("@DO_NOT_DISPO_FLOOR_PARTIAL",  SqlDbType.VarChar).Value = GetString(stringArray[129]);</v>
      </c>
    </row>
    <row r="132" spans="1:10" x14ac:dyDescent="0.25">
      <c r="A132" t="str">
        <f t="shared" si="14"/>
        <v xml:space="preserve"> + stringArray[130]</v>
      </c>
      <c r="B132" t="str">
        <f t="shared" si="15"/>
        <v>stringArray[130]</v>
      </c>
      <c r="C132" t="s">
        <v>161</v>
      </c>
      <c r="D132" t="s">
        <v>29</v>
      </c>
      <c r="E132" t="s">
        <v>2</v>
      </c>
      <c r="F132" t="str">
        <f t="shared" si="16"/>
        <v>VarChar</v>
      </c>
      <c r="G132" t="str">
        <f t="shared" si="17"/>
        <v>GetString(stringArray[130])</v>
      </c>
      <c r="H132" t="str">
        <f t="shared" si="18"/>
        <v>@INFO_SO</v>
      </c>
      <c r="I132" t="str">
        <f t="shared" si="19"/>
        <v>+ "@INFO_SO"</v>
      </c>
      <c r="J132" t="str">
        <f t="shared" si="20"/>
        <v>insert.Parameters.Add("@INFO_SO",  SqlDbType.VarChar).Value = GetString(stringArray[130]);</v>
      </c>
    </row>
    <row r="133" spans="1:10" x14ac:dyDescent="0.25">
      <c r="A133" t="str">
        <f t="shared" si="14"/>
        <v xml:space="preserve"> + stringArray[131]</v>
      </c>
      <c r="B133" t="str">
        <f t="shared" si="15"/>
        <v>stringArray[131]</v>
      </c>
      <c r="C133" t="s">
        <v>162</v>
      </c>
      <c r="D133" t="s">
        <v>29</v>
      </c>
      <c r="E133" t="s">
        <v>2</v>
      </c>
      <c r="F133" t="str">
        <f t="shared" si="16"/>
        <v>VarChar</v>
      </c>
      <c r="G133" t="str">
        <f t="shared" si="17"/>
        <v>GetString(stringArray[131])</v>
      </c>
      <c r="H133" t="str">
        <f t="shared" si="18"/>
        <v>@INFO_PO</v>
      </c>
      <c r="I133" t="str">
        <f t="shared" si="19"/>
        <v>+ "@INFO_PO"</v>
      </c>
      <c r="J133" t="str">
        <f t="shared" si="20"/>
        <v>insert.Parameters.Add("@INFO_PO",  SqlDbType.VarChar).Value = GetString(stringArray[131]);</v>
      </c>
    </row>
    <row r="134" spans="1:10" x14ac:dyDescent="0.25">
      <c r="A134" t="str">
        <f t="shared" si="14"/>
        <v xml:space="preserve"> + stringArray[132]</v>
      </c>
      <c r="B134" t="str">
        <f t="shared" si="15"/>
        <v>stringArray[132]</v>
      </c>
      <c r="C134" t="s">
        <v>163</v>
      </c>
      <c r="D134" t="s">
        <v>9</v>
      </c>
      <c r="E134" t="s">
        <v>2</v>
      </c>
      <c r="F134" t="str">
        <f t="shared" si="16"/>
        <v>VarChar</v>
      </c>
      <c r="G134" t="str">
        <f t="shared" si="17"/>
        <v>GetString(stringArray[132])</v>
      </c>
      <c r="H134" t="str">
        <f t="shared" si="18"/>
        <v>@EXCL_RECEIPT_TIME_PPV</v>
      </c>
      <c r="I134" t="str">
        <f t="shared" si="19"/>
        <v>+ "@EXCL_RECEIPT_TIME_PPV"</v>
      </c>
      <c r="J134" t="str">
        <f t="shared" si="20"/>
        <v>insert.Parameters.Add("@EXCL_RECEIPT_TIME_PPV",  SqlDbType.VarChar).Value = GetString(stringArray[132]);</v>
      </c>
    </row>
    <row r="135" spans="1:10" x14ac:dyDescent="0.25">
      <c r="A135" t="str">
        <f t="shared" si="14"/>
        <v xml:space="preserve"> + stringArray[133]</v>
      </c>
      <c r="B135" t="str">
        <f t="shared" si="15"/>
        <v>stringArray[133]</v>
      </c>
      <c r="C135" t="s">
        <v>164</v>
      </c>
      <c r="D135" t="s">
        <v>0</v>
      </c>
      <c r="E135" t="s">
        <v>2</v>
      </c>
      <c r="F135" t="str">
        <f t="shared" si="16"/>
        <v>Decimal</v>
      </c>
      <c r="G135" t="str">
        <f t="shared" si="17"/>
        <v>GetDecimal(stringArray[133])</v>
      </c>
      <c r="H135" t="str">
        <f t="shared" si="18"/>
        <v>@CYCLE_COUNT_ID</v>
      </c>
      <c r="I135" t="str">
        <f t="shared" si="19"/>
        <v>+ "@CYCLE_COUNT_ID"</v>
      </c>
      <c r="J135" t="str">
        <f t="shared" si="20"/>
        <v>insert.Parameters.Add("@CYCLE_COUNT_ID",  SqlDbType.Decimal).Value = GetDecimal(stringArray[133]);</v>
      </c>
    </row>
    <row r="136" spans="1:10" x14ac:dyDescent="0.25">
      <c r="A136" t="str">
        <f t="shared" si="14"/>
        <v xml:space="preserve"> + stringArray[134]</v>
      </c>
      <c r="B136" t="str">
        <f t="shared" si="15"/>
        <v>stringArray[134]</v>
      </c>
      <c r="C136" t="s">
        <v>165</v>
      </c>
      <c r="D136" t="s">
        <v>13</v>
      </c>
      <c r="E136" t="s">
        <v>2</v>
      </c>
      <c r="F136" t="str">
        <f t="shared" si="16"/>
        <v>DateTime</v>
      </c>
      <c r="G136" t="str">
        <f t="shared" si="17"/>
        <v>GetDateTime(stringArray[134])</v>
      </c>
      <c r="H136" t="str">
        <f t="shared" si="18"/>
        <v>@CYCLE_COUNT_DATE</v>
      </c>
      <c r="I136" t="str">
        <f t="shared" si="19"/>
        <v>+ "@CYCLE_COUNT_DATE"</v>
      </c>
      <c r="J136" t="str">
        <f t="shared" si="20"/>
        <v>insert.Parameters.Add("@CYCLE_COUNT_DATE",  SqlDbType.DateTime).Value = GetDateTime(stringArray[134]);</v>
      </c>
    </row>
    <row r="137" spans="1:10" x14ac:dyDescent="0.25">
      <c r="A137" t="str">
        <f t="shared" si="14"/>
        <v xml:space="preserve"> + stringArray[135]</v>
      </c>
      <c r="B137" t="str">
        <f t="shared" si="15"/>
        <v>stringArray[135]</v>
      </c>
      <c r="C137" t="s">
        <v>166</v>
      </c>
      <c r="D137" t="s">
        <v>9</v>
      </c>
      <c r="E137" t="s">
        <v>2</v>
      </c>
      <c r="F137" t="str">
        <f t="shared" si="16"/>
        <v>VarChar</v>
      </c>
      <c r="G137" t="str">
        <f t="shared" si="17"/>
        <v>GetString(stringArray[135])</v>
      </c>
      <c r="H137" t="str">
        <f t="shared" si="18"/>
        <v>@NON_MATERIAL</v>
      </c>
      <c r="I137" t="str">
        <f t="shared" si="19"/>
        <v>+ "@NON_MATERIAL"</v>
      </c>
      <c r="J137" t="str">
        <f t="shared" si="20"/>
        <v>insert.Parameters.Add("@NON_MATERIAL",  SqlDbType.VarChar).Value = GetString(stringArray[135]);</v>
      </c>
    </row>
    <row r="138" spans="1:10" x14ac:dyDescent="0.25">
      <c r="A138" t="str">
        <f t="shared" si="14"/>
        <v xml:space="preserve"> + stringArray[136]</v>
      </c>
      <c r="B138" t="str">
        <f t="shared" si="15"/>
        <v>stringArray[136]</v>
      </c>
      <c r="C138" t="s">
        <v>167</v>
      </c>
      <c r="D138" t="s">
        <v>11</v>
      </c>
      <c r="E138" t="s">
        <v>2</v>
      </c>
      <c r="F138" t="str">
        <f t="shared" si="16"/>
        <v>Decimal</v>
      </c>
      <c r="G138" t="str">
        <f t="shared" si="17"/>
        <v>GetDecimal(stringArray[136])</v>
      </c>
      <c r="H138" t="str">
        <f t="shared" si="18"/>
        <v>@MFG_MIN_QTY</v>
      </c>
      <c r="I138" t="str">
        <f t="shared" si="19"/>
        <v>+ "@MFG_MIN_QTY"</v>
      </c>
      <c r="J138" t="str">
        <f t="shared" si="20"/>
        <v>insert.Parameters.Add("@MFG_MIN_QTY",  SqlDbType.Decimal).Value = GetDecimal(stringArray[136]);</v>
      </c>
    </row>
    <row r="139" spans="1:10" x14ac:dyDescent="0.25">
      <c r="A139" t="str">
        <f t="shared" si="14"/>
        <v xml:space="preserve"> + stringArray[137]</v>
      </c>
      <c r="B139" t="str">
        <f t="shared" si="15"/>
        <v>stringArray[137]</v>
      </c>
      <c r="C139" t="s">
        <v>168</v>
      </c>
      <c r="D139" t="s">
        <v>11</v>
      </c>
      <c r="E139" t="s">
        <v>2</v>
      </c>
      <c r="F139" t="str">
        <f t="shared" si="16"/>
        <v>Decimal</v>
      </c>
      <c r="G139" t="str">
        <f t="shared" si="17"/>
        <v>GetDecimal(stringArray[137])</v>
      </c>
      <c r="H139" t="str">
        <f t="shared" si="18"/>
        <v>@MFG_MULTIPLE</v>
      </c>
      <c r="I139" t="str">
        <f t="shared" si="19"/>
        <v>+ "@MFG_MULTIPLE"</v>
      </c>
      <c r="J139" t="str">
        <f t="shared" si="20"/>
        <v>insert.Parameters.Add("@MFG_MULTIPLE",  SqlDbType.Decimal).Value = GetDecimal(stringArray[137]);</v>
      </c>
    </row>
    <row r="140" spans="1:10" x14ac:dyDescent="0.25">
      <c r="A140" t="str">
        <f t="shared" si="14"/>
        <v xml:space="preserve"> + stringArray[138]</v>
      </c>
      <c r="B140" t="str">
        <f t="shared" si="15"/>
        <v>stringArray[138]</v>
      </c>
      <c r="C140" t="s">
        <v>169</v>
      </c>
      <c r="D140" t="s">
        <v>0</v>
      </c>
      <c r="E140" t="s">
        <v>2</v>
      </c>
      <c r="F140" t="str">
        <f t="shared" si="16"/>
        <v>Decimal</v>
      </c>
      <c r="G140" t="str">
        <f t="shared" si="17"/>
        <v>GetDecimal(stringArray[138])</v>
      </c>
      <c r="H140" t="str">
        <f t="shared" si="18"/>
        <v>@BUYER_CODE_ID</v>
      </c>
      <c r="I140" t="str">
        <f t="shared" si="19"/>
        <v>+ "@BUYER_CODE_ID"</v>
      </c>
      <c r="J140" t="str">
        <f t="shared" si="20"/>
        <v>insert.Parameters.Add("@BUYER_CODE_ID",  SqlDbType.Decimal).Value = GetDecimal(stringArray[138]);</v>
      </c>
    </row>
    <row r="141" spans="1:10" x14ac:dyDescent="0.25">
      <c r="A141" t="str">
        <f t="shared" si="14"/>
        <v xml:space="preserve"> + stringArray[139]</v>
      </c>
      <c r="B141" t="str">
        <f t="shared" si="15"/>
        <v>stringArray[139]</v>
      </c>
      <c r="C141" t="s">
        <v>170</v>
      </c>
      <c r="D141" t="s">
        <v>0</v>
      </c>
      <c r="E141" t="s">
        <v>2</v>
      </c>
      <c r="F141" t="str">
        <f t="shared" si="16"/>
        <v>Decimal</v>
      </c>
      <c r="G141" t="str">
        <f t="shared" si="17"/>
        <v>GetDecimal(stringArray[139])</v>
      </c>
      <c r="H141" t="str">
        <f t="shared" si="18"/>
        <v>@COST_CALC_BATCH</v>
      </c>
      <c r="I141" t="str">
        <f t="shared" si="19"/>
        <v>+ "@COST_CALC_BATCH"</v>
      </c>
      <c r="J141" t="str">
        <f t="shared" si="20"/>
        <v>insert.Parameters.Add("@COST_CALC_BATCH",  SqlDbType.Decimal).Value = GetDecimal(stringArray[139]);</v>
      </c>
    </row>
    <row r="142" spans="1:10" x14ac:dyDescent="0.25">
      <c r="A142" t="str">
        <f t="shared" si="14"/>
        <v xml:space="preserve"> + stringArray[140]</v>
      </c>
      <c r="B142" t="str">
        <f t="shared" si="15"/>
        <v>stringArray[140]</v>
      </c>
      <c r="C142" t="s">
        <v>171</v>
      </c>
      <c r="D142" t="s">
        <v>20</v>
      </c>
      <c r="E142" t="s">
        <v>2</v>
      </c>
      <c r="F142" t="str">
        <f t="shared" si="16"/>
        <v>VarChar</v>
      </c>
      <c r="G142" t="str">
        <f t="shared" si="17"/>
        <v>GetString(stringArray[140])</v>
      </c>
      <c r="H142" t="str">
        <f t="shared" si="18"/>
        <v>@INTRASTAT_CODE</v>
      </c>
      <c r="I142" t="str">
        <f t="shared" si="19"/>
        <v>+ "@INTRASTAT_CODE"</v>
      </c>
      <c r="J142" t="str">
        <f t="shared" si="20"/>
        <v>insert.Parameters.Add("@INTRASTAT_CODE",  SqlDbType.VarChar).Value = GetString(stringArray[140]);</v>
      </c>
    </row>
    <row r="143" spans="1:10" x14ac:dyDescent="0.25">
      <c r="A143" t="str">
        <f t="shared" si="14"/>
        <v xml:space="preserve"> + stringArray[141]</v>
      </c>
      <c r="B143" t="str">
        <f t="shared" si="15"/>
        <v>stringArray[141]</v>
      </c>
      <c r="C143" t="s">
        <v>172</v>
      </c>
      <c r="D143" t="s">
        <v>9</v>
      </c>
      <c r="E143" t="s">
        <v>2</v>
      </c>
      <c r="F143" t="str">
        <f t="shared" si="16"/>
        <v>VarChar</v>
      </c>
      <c r="G143" t="str">
        <f t="shared" si="17"/>
        <v>GetString(stringArray[141])</v>
      </c>
      <c r="H143" t="str">
        <f t="shared" si="18"/>
        <v>@FAB_START</v>
      </c>
      <c r="I143" t="str">
        <f t="shared" si="19"/>
        <v>+ "@FAB_START"</v>
      </c>
      <c r="J143" t="str">
        <f t="shared" si="20"/>
        <v>insert.Parameters.Add("@FAB_START",  SqlDbType.VarChar).Value = GetString(stringArray[141]);</v>
      </c>
    </row>
    <row r="144" spans="1:10" x14ac:dyDescent="0.25">
      <c r="A144" t="str">
        <f t="shared" si="14"/>
        <v xml:space="preserve"> + stringArray[142]</v>
      </c>
      <c r="B144" t="str">
        <f t="shared" si="15"/>
        <v>stringArray[142]</v>
      </c>
      <c r="C144" t="s">
        <v>173</v>
      </c>
      <c r="D144" t="s">
        <v>11</v>
      </c>
      <c r="E144" t="s">
        <v>2</v>
      </c>
      <c r="F144" t="str">
        <f t="shared" si="16"/>
        <v>Decimal</v>
      </c>
      <c r="G144" t="str">
        <f t="shared" si="17"/>
        <v>GetDecimal(stringArray[142])</v>
      </c>
      <c r="H144" t="str">
        <f t="shared" si="18"/>
        <v>@MFG_SAFETY_QTY</v>
      </c>
      <c r="I144" t="str">
        <f t="shared" si="19"/>
        <v>+ "@MFG_SAFETY_QTY"</v>
      </c>
      <c r="J144" t="str">
        <f t="shared" si="20"/>
        <v>insert.Parameters.Add("@MFG_SAFETY_QTY",  SqlDbType.Decimal).Value = GetDecimal(stringArray[142]);</v>
      </c>
    </row>
    <row r="145" spans="1:10" x14ac:dyDescent="0.25">
      <c r="A145" t="str">
        <f t="shared" si="14"/>
        <v xml:space="preserve"> + stringArray[143]</v>
      </c>
      <c r="B145" t="str">
        <f t="shared" si="15"/>
        <v>stringArray[143]</v>
      </c>
      <c r="C145" t="s">
        <v>174</v>
      </c>
      <c r="D145" t="s">
        <v>0</v>
      </c>
      <c r="E145" t="s">
        <v>2</v>
      </c>
      <c r="F145" t="str">
        <f t="shared" si="16"/>
        <v>Decimal</v>
      </c>
      <c r="G145" t="str">
        <f t="shared" si="17"/>
        <v>GetDecimal(stringArray[143])</v>
      </c>
      <c r="H145" t="str">
        <f t="shared" si="18"/>
        <v>@PLANNER_CODE_ID</v>
      </c>
      <c r="I145" t="str">
        <f t="shared" si="19"/>
        <v>+ "@PLANNER_CODE_ID"</v>
      </c>
      <c r="J145" t="str">
        <f t="shared" si="20"/>
        <v>insert.Parameters.Add("@PLANNER_CODE_ID",  SqlDbType.Decimal).Value = GetDecimal(stringArray[143]);</v>
      </c>
    </row>
    <row r="146" spans="1:10" x14ac:dyDescent="0.25">
      <c r="A146" t="str">
        <f t="shared" si="14"/>
        <v xml:space="preserve"> + stringArray[144]</v>
      </c>
      <c r="B146" t="str">
        <f t="shared" si="15"/>
        <v>stringArray[144]</v>
      </c>
      <c r="C146" t="s">
        <v>175</v>
      </c>
      <c r="D146" t="s">
        <v>9</v>
      </c>
      <c r="E146" t="s">
        <v>2</v>
      </c>
      <c r="F146" t="str">
        <f t="shared" si="16"/>
        <v>VarChar</v>
      </c>
      <c r="G146" t="str">
        <f t="shared" si="17"/>
        <v>GetString(stringArray[144])</v>
      </c>
      <c r="H146" t="str">
        <f t="shared" si="18"/>
        <v>@IS_LOT_MANDATORY</v>
      </c>
      <c r="I146" t="str">
        <f t="shared" si="19"/>
        <v>+ "@IS_LOT_MANDATORY"</v>
      </c>
      <c r="J146" t="str">
        <f t="shared" si="20"/>
        <v>insert.Parameters.Add("@IS_LOT_MANDATORY",  SqlDbType.VarChar).Value = GetString(stringArray[144]);</v>
      </c>
    </row>
    <row r="147" spans="1:10" x14ac:dyDescent="0.25">
      <c r="A147" t="str">
        <f t="shared" si="14"/>
        <v xml:space="preserve"> + stringArray[145]</v>
      </c>
      <c r="B147" t="str">
        <f t="shared" si="15"/>
        <v>stringArray[145]</v>
      </c>
      <c r="C147" t="s">
        <v>176</v>
      </c>
      <c r="D147" t="s">
        <v>30</v>
      </c>
      <c r="E147" t="s">
        <v>2</v>
      </c>
      <c r="F147" t="str">
        <f t="shared" si="16"/>
        <v>Decimal</v>
      </c>
      <c r="G147" t="str">
        <f t="shared" si="17"/>
        <v>GetDecimal(stringArray[145])</v>
      </c>
      <c r="H147" t="str">
        <f t="shared" si="18"/>
        <v>@PK_WEIGHT</v>
      </c>
      <c r="I147" t="str">
        <f t="shared" si="19"/>
        <v>+ "@PK_WEIGHT"</v>
      </c>
      <c r="J147" t="str">
        <f t="shared" si="20"/>
        <v>insert.Parameters.Add("@PK_WEIGHT",  SqlDbType.Decimal).Value = GetDecimal(stringArray[145]);</v>
      </c>
    </row>
    <row r="148" spans="1:10" x14ac:dyDescent="0.25">
      <c r="A148" t="str">
        <f t="shared" si="14"/>
        <v xml:space="preserve"> + stringArray[146]</v>
      </c>
      <c r="B148" t="str">
        <f t="shared" si="15"/>
        <v>stringArray[146]</v>
      </c>
      <c r="C148" t="s">
        <v>177</v>
      </c>
      <c r="D148" t="s">
        <v>7</v>
      </c>
      <c r="E148" t="s">
        <v>2</v>
      </c>
      <c r="F148" t="str">
        <f t="shared" si="16"/>
        <v>Decimal</v>
      </c>
      <c r="G148" t="str">
        <f t="shared" si="17"/>
        <v>GetDecimal(stringArray[146])</v>
      </c>
      <c r="H148" t="str">
        <f t="shared" si="18"/>
        <v>@PK_PTSPER</v>
      </c>
      <c r="I148" t="str">
        <f t="shared" si="19"/>
        <v>+ "@PK_PTSPER"</v>
      </c>
      <c r="J148" t="str">
        <f t="shared" si="20"/>
        <v>insert.Parameters.Add("@PK_PTSPER",  SqlDbType.Decimal).Value = GetDecimal(stringArray[146]);</v>
      </c>
    </row>
    <row r="149" spans="1:10" x14ac:dyDescent="0.25">
      <c r="A149" t="str">
        <f t="shared" si="14"/>
        <v xml:space="preserve"> + stringArray[147]</v>
      </c>
      <c r="B149" t="str">
        <f t="shared" si="15"/>
        <v>stringArray[147]</v>
      </c>
      <c r="C149" t="s">
        <v>178</v>
      </c>
      <c r="D149" t="s">
        <v>9</v>
      </c>
      <c r="E149" t="s">
        <v>2</v>
      </c>
      <c r="F149" t="str">
        <f t="shared" si="16"/>
        <v>VarChar</v>
      </c>
      <c r="G149" t="str">
        <f t="shared" si="17"/>
        <v>GetString(stringArray[147])</v>
      </c>
      <c r="H149" t="str">
        <f t="shared" si="18"/>
        <v>@DO_NOT_SCHED_FORECAST_WO</v>
      </c>
      <c r="I149" t="str">
        <f t="shared" si="19"/>
        <v>+ "@DO_NOT_SCHED_FORECAST_WO"</v>
      </c>
      <c r="J149" t="str">
        <f t="shared" si="20"/>
        <v>insert.Parameters.Add("@DO_NOT_SCHED_FORECAST_WO",  SqlDbType.VarChar).Value = GetString(stringArray[147]);</v>
      </c>
    </row>
    <row r="150" spans="1:10" x14ac:dyDescent="0.25">
      <c r="A150" t="str">
        <f t="shared" si="14"/>
        <v xml:space="preserve"> + stringArray[148]</v>
      </c>
      <c r="B150" t="str">
        <f t="shared" si="15"/>
        <v>stringArray[148]</v>
      </c>
      <c r="C150" t="s">
        <v>179</v>
      </c>
      <c r="D150" t="s">
        <v>9</v>
      </c>
      <c r="E150" t="s">
        <v>2</v>
      </c>
      <c r="F150" t="str">
        <f t="shared" si="16"/>
        <v>VarChar</v>
      </c>
      <c r="G150" t="str">
        <f t="shared" si="17"/>
        <v>GetString(stringArray[148])</v>
      </c>
      <c r="H150" t="str">
        <f t="shared" si="18"/>
        <v>@IS_PALLET</v>
      </c>
      <c r="I150" t="str">
        <f t="shared" si="19"/>
        <v>+ "@IS_PALLET"</v>
      </c>
      <c r="J150" t="str">
        <f t="shared" si="20"/>
        <v>insert.Parameters.Add("@IS_PALLET",  SqlDbType.VarChar).Value = GetString(stringArray[148]);</v>
      </c>
    </row>
    <row r="151" spans="1:10" x14ac:dyDescent="0.25">
      <c r="A151" t="str">
        <f t="shared" si="14"/>
        <v xml:space="preserve"> + stringArray[149]</v>
      </c>
      <c r="B151" t="str">
        <f t="shared" si="15"/>
        <v>stringArray[149]</v>
      </c>
      <c r="C151" t="s">
        <v>180</v>
      </c>
      <c r="D151" t="s">
        <v>9</v>
      </c>
      <c r="E151" t="s">
        <v>2</v>
      </c>
      <c r="F151" t="str">
        <f t="shared" si="16"/>
        <v>VarChar</v>
      </c>
      <c r="G151" t="str">
        <f t="shared" si="17"/>
        <v>GetString(stringArray[149])</v>
      </c>
      <c r="H151" t="str">
        <f t="shared" si="18"/>
        <v>@IS_AUTO_RT_LABELS</v>
      </c>
      <c r="I151" t="str">
        <f t="shared" si="19"/>
        <v>+ "@IS_AUTO_RT_LABELS"</v>
      </c>
      <c r="J151" t="str">
        <f t="shared" si="20"/>
        <v>insert.Parameters.Add("@IS_AUTO_RT_LABELS",  SqlDbType.VarChar).Value = GetString(stringArray[149]);</v>
      </c>
    </row>
    <row r="152" spans="1:10" x14ac:dyDescent="0.25">
      <c r="A152" t="str">
        <f t="shared" si="14"/>
        <v xml:space="preserve"> + stringArray[150]</v>
      </c>
      <c r="B152" t="str">
        <f t="shared" si="15"/>
        <v>stringArray[150]</v>
      </c>
      <c r="C152" t="s">
        <v>181</v>
      </c>
      <c r="D152" t="s">
        <v>9</v>
      </c>
      <c r="E152" t="s">
        <v>2</v>
      </c>
      <c r="F152" t="str">
        <f t="shared" si="16"/>
        <v>VarChar</v>
      </c>
      <c r="G152" t="str">
        <f t="shared" si="17"/>
        <v>GetString(stringArray[150])</v>
      </c>
      <c r="H152" t="str">
        <f t="shared" si="18"/>
        <v>@IS_LINKED_TO_SERIAL</v>
      </c>
      <c r="I152" t="str">
        <f t="shared" si="19"/>
        <v>+ "@IS_LINKED_TO_SERIAL"</v>
      </c>
      <c r="J152" t="str">
        <f t="shared" si="20"/>
        <v>insert.Parameters.Add("@IS_LINKED_TO_SERIAL",  SqlDbType.VarChar).Value = GetString(stringArray[150]);</v>
      </c>
    </row>
    <row r="153" spans="1:10" x14ac:dyDescent="0.25">
      <c r="A153" t="str">
        <f t="shared" si="14"/>
        <v xml:space="preserve"> + stringArray[151]</v>
      </c>
      <c r="B153" t="str">
        <f t="shared" si="15"/>
        <v>stringArray[151]</v>
      </c>
      <c r="C153" t="s">
        <v>182</v>
      </c>
      <c r="D153" t="s">
        <v>9</v>
      </c>
      <c r="E153" t="s">
        <v>2</v>
      </c>
      <c r="F153" t="str">
        <f t="shared" si="16"/>
        <v>VarChar</v>
      </c>
      <c r="G153" t="str">
        <f t="shared" si="17"/>
        <v>GetString(stringArray[151])</v>
      </c>
      <c r="H153" t="str">
        <f t="shared" si="18"/>
        <v>@FR_INCLUDE</v>
      </c>
      <c r="I153" t="str">
        <f t="shared" si="19"/>
        <v>+ "@FR_INCLUDE"</v>
      </c>
      <c r="J153" t="str">
        <f t="shared" si="20"/>
        <v>insert.Parameters.Add("@FR_INCLUDE",  SqlDbType.VarChar).Value = GetString(stringArray[151]);</v>
      </c>
    </row>
    <row r="154" spans="1:10" x14ac:dyDescent="0.25">
      <c r="A154" t="str">
        <f t="shared" si="14"/>
        <v xml:space="preserve"> + stringArray[152]</v>
      </c>
      <c r="B154" t="str">
        <f t="shared" si="15"/>
        <v>stringArray[152]</v>
      </c>
      <c r="C154" t="s">
        <v>183</v>
      </c>
      <c r="D154" t="s">
        <v>7</v>
      </c>
      <c r="E154" t="s">
        <v>2</v>
      </c>
      <c r="F154" t="str">
        <f t="shared" si="16"/>
        <v>Decimal</v>
      </c>
      <c r="G154" t="str">
        <f t="shared" si="17"/>
        <v>GetDecimal(stringArray[152])</v>
      </c>
      <c r="H154" t="str">
        <f t="shared" si="18"/>
        <v>@MIN_CPK</v>
      </c>
      <c r="I154" t="str">
        <f t="shared" si="19"/>
        <v>+ "@MIN_CPK"</v>
      </c>
      <c r="J154" t="str">
        <f t="shared" si="20"/>
        <v>insert.Parameters.Add("@MIN_CPK",  SqlDbType.Decimal).Value = GetDecimal(stringArray[152]);</v>
      </c>
    </row>
    <row r="155" spans="1:10" x14ac:dyDescent="0.25">
      <c r="A155" t="str">
        <f t="shared" si="14"/>
        <v xml:space="preserve"> + stringArray[153]</v>
      </c>
      <c r="B155" t="str">
        <f t="shared" si="15"/>
        <v>stringArray[153]</v>
      </c>
      <c r="C155" t="s">
        <v>184</v>
      </c>
      <c r="D155" t="s">
        <v>13</v>
      </c>
      <c r="E155" t="s">
        <v>2</v>
      </c>
      <c r="F155" t="str">
        <f t="shared" si="16"/>
        <v>DateTime</v>
      </c>
      <c r="G155" t="str">
        <f t="shared" si="17"/>
        <v>GetDateTime(stringArray[153])</v>
      </c>
      <c r="H155" t="str">
        <f t="shared" si="18"/>
        <v>@LBL_ASSIST_LAST_PRINT</v>
      </c>
      <c r="I155" t="str">
        <f t="shared" si="19"/>
        <v>+ "@LBL_ASSIST_LAST_PRINT"</v>
      </c>
      <c r="J155" t="str">
        <f t="shared" si="20"/>
        <v>insert.Parameters.Add("@LBL_ASSIST_LAST_PRINT",  SqlDbType.DateTime).Value = GetDateTime(stringArray[153]);</v>
      </c>
    </row>
    <row r="156" spans="1:10" x14ac:dyDescent="0.25">
      <c r="A156" t="str">
        <f t="shared" si="14"/>
        <v xml:space="preserve"> + stringArray[154]</v>
      </c>
      <c r="B156" t="str">
        <f t="shared" si="15"/>
        <v>stringArray[154]</v>
      </c>
      <c r="C156" t="s">
        <v>185</v>
      </c>
      <c r="D156" t="s">
        <v>28</v>
      </c>
      <c r="E156" t="s">
        <v>2</v>
      </c>
      <c r="F156" t="str">
        <f t="shared" si="16"/>
        <v>Decimal</v>
      </c>
      <c r="G156" t="str">
        <f t="shared" si="17"/>
        <v>GetDecimal(stringArray[154])</v>
      </c>
      <c r="H156" t="str">
        <f t="shared" si="18"/>
        <v>@LBL_ASSIST_PRINT_INTERVAL</v>
      </c>
      <c r="I156" t="str">
        <f t="shared" si="19"/>
        <v>+ "@LBL_ASSIST_PRINT_INTERVAL"</v>
      </c>
      <c r="J156" t="str">
        <f t="shared" si="20"/>
        <v>insert.Parameters.Add("@LBL_ASSIST_PRINT_INTERVAL",  SqlDbType.Decimal).Value = GetDecimal(stringArray[154]);</v>
      </c>
    </row>
    <row r="157" spans="1:10" x14ac:dyDescent="0.25">
      <c r="A157" t="str">
        <f t="shared" si="14"/>
        <v xml:space="preserve"> + stringArray[155]</v>
      </c>
      <c r="B157" t="str">
        <f t="shared" si="15"/>
        <v>stringArray[155]</v>
      </c>
      <c r="C157" t="s">
        <v>186</v>
      </c>
      <c r="D157" t="s">
        <v>9</v>
      </c>
      <c r="E157" t="s">
        <v>2</v>
      </c>
      <c r="F157" t="str">
        <f t="shared" si="16"/>
        <v>VarChar</v>
      </c>
      <c r="G157" t="str">
        <f t="shared" si="17"/>
        <v>GetString(stringArray[155])</v>
      </c>
      <c r="H157" t="str">
        <f t="shared" si="18"/>
        <v>@COC_EXCLUDE</v>
      </c>
      <c r="I157" t="str">
        <f t="shared" si="19"/>
        <v>+ "@COC_EXCLUDE"</v>
      </c>
      <c r="J157" t="str">
        <f t="shared" si="20"/>
        <v>insert.Parameters.Add("@COC_EXCLUDE",  SqlDbType.VarChar).Value = GetString(stringArray[155]);</v>
      </c>
    </row>
    <row r="158" spans="1:10" x14ac:dyDescent="0.25">
      <c r="A158" t="str">
        <f t="shared" si="14"/>
        <v xml:space="preserve"> + stringArray[156]</v>
      </c>
      <c r="B158" t="str">
        <f t="shared" si="15"/>
        <v>stringArray[156]</v>
      </c>
      <c r="C158" t="s">
        <v>187</v>
      </c>
      <c r="D158" t="s">
        <v>22</v>
      </c>
      <c r="E158" t="s">
        <v>2</v>
      </c>
      <c r="F158" t="str">
        <f t="shared" si="16"/>
        <v>Decimal</v>
      </c>
      <c r="G158" t="str">
        <f t="shared" si="17"/>
        <v>GetDecimal(stringArray[156])</v>
      </c>
      <c r="H158" t="str">
        <f t="shared" si="18"/>
        <v>@ICT_REORD_POINT</v>
      </c>
      <c r="I158" t="str">
        <f t="shared" si="19"/>
        <v>+ "@ICT_REORD_POINT"</v>
      </c>
      <c r="J158" t="str">
        <f t="shared" si="20"/>
        <v>insert.Parameters.Add("@ICT_REORD_POINT",  SqlDbType.Decimal).Value = GetDecimal(stringArray[156]);</v>
      </c>
    </row>
    <row r="159" spans="1:10" x14ac:dyDescent="0.25">
      <c r="A159" t="str">
        <f t="shared" si="14"/>
        <v xml:space="preserve"> + stringArray[157]</v>
      </c>
      <c r="B159" t="str">
        <f t="shared" si="15"/>
        <v>stringArray[157]</v>
      </c>
      <c r="C159" t="s">
        <v>188</v>
      </c>
      <c r="D159" t="s">
        <v>15</v>
      </c>
      <c r="E159" t="s">
        <v>2</v>
      </c>
      <c r="F159" t="str">
        <f t="shared" si="16"/>
        <v>Decimal</v>
      </c>
      <c r="G159" t="str">
        <f t="shared" si="17"/>
        <v>GetDecimal(stringArray[157])</v>
      </c>
      <c r="H159" t="str">
        <f t="shared" si="18"/>
        <v>@ICT_REPLENISH_SCOPE_DAYS</v>
      </c>
      <c r="I159" t="str">
        <f t="shared" si="19"/>
        <v>+ "@ICT_REPLENISH_SCOPE_DAYS"</v>
      </c>
      <c r="J159" t="str">
        <f t="shared" si="20"/>
        <v>insert.Parameters.Add("@ICT_REPLENISH_SCOPE_DAYS",  SqlDbType.Decimal).Value = GetDecimal(stringArray[157]);</v>
      </c>
    </row>
    <row r="160" spans="1:10" x14ac:dyDescent="0.25">
      <c r="A160" t="str">
        <f t="shared" si="14"/>
        <v xml:space="preserve"> + stringArray[158]</v>
      </c>
      <c r="B160" t="str">
        <f t="shared" si="15"/>
        <v>stringArray[158]</v>
      </c>
      <c r="C160" t="s">
        <v>189</v>
      </c>
      <c r="D160" t="s">
        <v>15</v>
      </c>
      <c r="E160" t="s">
        <v>2</v>
      </c>
      <c r="F160" t="str">
        <f t="shared" si="16"/>
        <v>Decimal</v>
      </c>
      <c r="G160" t="str">
        <f t="shared" si="17"/>
        <v>GetDecimal(stringArray[158])</v>
      </c>
      <c r="H160" t="str">
        <f t="shared" si="18"/>
        <v>@ICT_LEAD_DAYS</v>
      </c>
      <c r="I160" t="str">
        <f t="shared" si="19"/>
        <v>+ "@ICT_LEAD_DAYS"</v>
      </c>
      <c r="J160" t="str">
        <f t="shared" si="20"/>
        <v>insert.Parameters.Add("@ICT_LEAD_DAYS",  SqlDbType.Decimal).Value = GetDecimal(stringArray[158]);</v>
      </c>
    </row>
    <row r="161" spans="1:10" x14ac:dyDescent="0.25">
      <c r="A161" t="str">
        <f t="shared" si="14"/>
        <v xml:space="preserve"> + stringArray[159]</v>
      </c>
      <c r="B161" t="str">
        <f t="shared" si="15"/>
        <v>stringArray[159]</v>
      </c>
      <c r="C161" t="s">
        <v>190</v>
      </c>
      <c r="D161" t="s">
        <v>0</v>
      </c>
      <c r="E161" t="s">
        <v>2</v>
      </c>
      <c r="F161" t="str">
        <f t="shared" si="16"/>
        <v>Decimal</v>
      </c>
      <c r="G161" t="str">
        <f t="shared" si="17"/>
        <v>GetDecimal(stringArray[159])</v>
      </c>
      <c r="H161" t="str">
        <f t="shared" si="18"/>
        <v>@ICT_SHIP_TO_ID</v>
      </c>
      <c r="I161" t="str">
        <f t="shared" si="19"/>
        <v>+ "@ICT_SHIP_TO_ID"</v>
      </c>
      <c r="J161" t="str">
        <f t="shared" si="20"/>
        <v>insert.Parameters.Add("@ICT_SHIP_TO_ID",  SqlDbType.Decimal).Value = GetDecimal(stringArray[159]);</v>
      </c>
    </row>
    <row r="162" spans="1:10" x14ac:dyDescent="0.25">
      <c r="A162" t="str">
        <f t="shared" si="14"/>
        <v xml:space="preserve"> + stringArray[160]</v>
      </c>
      <c r="B162" t="str">
        <f t="shared" si="15"/>
        <v>stringArray[160]</v>
      </c>
      <c r="C162" t="s">
        <v>191</v>
      </c>
      <c r="D162" t="s">
        <v>7</v>
      </c>
      <c r="E162" t="s">
        <v>2</v>
      </c>
      <c r="F162" t="str">
        <f t="shared" si="16"/>
        <v>Decimal</v>
      </c>
      <c r="G162" t="str">
        <f t="shared" si="17"/>
        <v>GetDecimal(stringArray[160])</v>
      </c>
      <c r="H162" t="str">
        <f t="shared" si="18"/>
        <v>@AUTO_MRP_KANBAN_LOT_SIZE</v>
      </c>
      <c r="I162" t="str">
        <f t="shared" si="19"/>
        <v>+ "@AUTO_MRP_KANBAN_LOT_SIZE"</v>
      </c>
      <c r="J162" t="str">
        <f t="shared" si="20"/>
        <v>insert.Parameters.Add("@AUTO_MRP_KANBAN_LOT_SIZE",  SqlDbType.Decimal).Value = GetDecimal(stringArray[160]);</v>
      </c>
    </row>
    <row r="163" spans="1:10" x14ac:dyDescent="0.25">
      <c r="A163" t="str">
        <f t="shared" si="14"/>
        <v xml:space="preserve"> + stringArray[161]</v>
      </c>
      <c r="B163" t="str">
        <f t="shared" si="15"/>
        <v>stringArray[161]</v>
      </c>
      <c r="C163" t="s">
        <v>192</v>
      </c>
      <c r="D163" t="s">
        <v>9</v>
      </c>
      <c r="E163" t="s">
        <v>2</v>
      </c>
      <c r="F163" t="str">
        <f t="shared" si="16"/>
        <v>VarChar</v>
      </c>
      <c r="G163" t="str">
        <f t="shared" si="17"/>
        <v>GetString(stringArray[161])</v>
      </c>
      <c r="H163" t="str">
        <f t="shared" si="18"/>
        <v>@ICT_FIRE_TRIGGER</v>
      </c>
      <c r="I163" t="str">
        <f t="shared" si="19"/>
        <v>+ "@ICT_FIRE_TRIGGER"</v>
      </c>
      <c r="J163" t="str">
        <f t="shared" si="20"/>
        <v>insert.Parameters.Add("@ICT_FIRE_TRIGGER",  SqlDbType.VarChar).Value = GetString(stringArray[161]);</v>
      </c>
    </row>
    <row r="164" spans="1:10" x14ac:dyDescent="0.25">
      <c r="A164" t="str">
        <f t="shared" si="14"/>
        <v xml:space="preserve"> + stringArray[162]</v>
      </c>
      <c r="B164" t="str">
        <f t="shared" si="15"/>
        <v>stringArray[162]</v>
      </c>
      <c r="C164" t="s">
        <v>193</v>
      </c>
      <c r="D164" t="s">
        <v>0</v>
      </c>
      <c r="E164" t="s">
        <v>2</v>
      </c>
      <c r="F164" t="str">
        <f t="shared" si="16"/>
        <v>Decimal</v>
      </c>
      <c r="G164" t="str">
        <f t="shared" si="17"/>
        <v>GetDecimal(stringArray[162])</v>
      </c>
      <c r="H164" t="str">
        <f t="shared" si="18"/>
        <v>@COLOR_GROUP_ID</v>
      </c>
      <c r="I164" t="str">
        <f t="shared" si="19"/>
        <v>+ "@COLOR_GROUP_ID"</v>
      </c>
      <c r="J164" t="str">
        <f t="shared" si="20"/>
        <v>insert.Parameters.Add("@COLOR_GROUP_ID",  SqlDbType.Decimal).Value = GetDecimal(stringArray[162]);</v>
      </c>
    </row>
    <row r="165" spans="1:10" x14ac:dyDescent="0.25">
      <c r="A165" t="str">
        <f t="shared" si="14"/>
        <v xml:space="preserve"> + stringArray[163]</v>
      </c>
      <c r="B165" t="str">
        <f t="shared" si="15"/>
        <v>stringArray[163]</v>
      </c>
      <c r="C165" t="s">
        <v>194</v>
      </c>
      <c r="D165" t="s">
        <v>23</v>
      </c>
      <c r="E165" t="s">
        <v>2</v>
      </c>
      <c r="F165" t="str">
        <f t="shared" si="16"/>
        <v>Decimal</v>
      </c>
      <c r="G165" t="str">
        <f t="shared" si="17"/>
        <v>GetDecimal(stringArray[163])</v>
      </c>
      <c r="H165" t="str">
        <f t="shared" si="18"/>
        <v>@FR_WO_TIME_FENCE</v>
      </c>
      <c r="I165" t="str">
        <f t="shared" si="19"/>
        <v>+ "@FR_WO_TIME_FENCE"</v>
      </c>
      <c r="J165" t="str">
        <f t="shared" si="20"/>
        <v>insert.Parameters.Add("@FR_WO_TIME_FENCE",  SqlDbType.Decimal).Value = GetDecimal(stringArray[163]);</v>
      </c>
    </row>
    <row r="166" spans="1:10" x14ac:dyDescent="0.25">
      <c r="A166" t="str">
        <f t="shared" si="14"/>
        <v xml:space="preserve"> + stringArray[164]</v>
      </c>
      <c r="B166" t="str">
        <f t="shared" si="15"/>
        <v>stringArray[164]</v>
      </c>
      <c r="C166" t="s">
        <v>195</v>
      </c>
      <c r="D166" t="s">
        <v>7</v>
      </c>
      <c r="E166" t="s">
        <v>2</v>
      </c>
      <c r="F166" t="str">
        <f t="shared" si="16"/>
        <v>Decimal</v>
      </c>
      <c r="G166" t="str">
        <f t="shared" si="17"/>
        <v>GetDecimal(stringArray[164])</v>
      </c>
      <c r="H166" t="str">
        <f t="shared" si="18"/>
        <v>@PK_LENGTH</v>
      </c>
      <c r="I166" t="str">
        <f t="shared" si="19"/>
        <v>+ "@PK_LENGTH"</v>
      </c>
      <c r="J166" t="str">
        <f t="shared" si="20"/>
        <v>insert.Parameters.Add("@PK_LENGTH",  SqlDbType.Decimal).Value = GetDecimal(stringArray[164]);</v>
      </c>
    </row>
    <row r="167" spans="1:10" x14ac:dyDescent="0.25">
      <c r="A167" t="str">
        <f t="shared" si="14"/>
        <v xml:space="preserve"> + stringArray[165]</v>
      </c>
      <c r="B167" t="str">
        <f t="shared" si="15"/>
        <v>stringArray[165]</v>
      </c>
      <c r="C167" t="s">
        <v>196</v>
      </c>
      <c r="D167" t="s">
        <v>7</v>
      </c>
      <c r="E167" t="s">
        <v>2</v>
      </c>
      <c r="F167" t="str">
        <f t="shared" si="16"/>
        <v>Decimal</v>
      </c>
      <c r="G167" t="str">
        <f t="shared" si="17"/>
        <v>GetDecimal(stringArray[165])</v>
      </c>
      <c r="H167" t="str">
        <f t="shared" si="18"/>
        <v>@PK_WIDTH</v>
      </c>
      <c r="I167" t="str">
        <f t="shared" si="19"/>
        <v>+ "@PK_WIDTH"</v>
      </c>
      <c r="J167" t="str">
        <f t="shared" si="20"/>
        <v>insert.Parameters.Add("@PK_WIDTH",  SqlDbType.Decimal).Value = GetDecimal(stringArray[165]);</v>
      </c>
    </row>
    <row r="168" spans="1:10" x14ac:dyDescent="0.25">
      <c r="A168" t="str">
        <f t="shared" si="14"/>
        <v xml:space="preserve"> + stringArray[166]</v>
      </c>
      <c r="B168" t="str">
        <f t="shared" si="15"/>
        <v>stringArray[166]</v>
      </c>
      <c r="C168" t="s">
        <v>197</v>
      </c>
      <c r="D168" t="s">
        <v>7</v>
      </c>
      <c r="E168" t="s">
        <v>2</v>
      </c>
      <c r="F168" t="str">
        <f t="shared" si="16"/>
        <v>Decimal</v>
      </c>
      <c r="G168" t="str">
        <f t="shared" si="17"/>
        <v>GetDecimal(stringArray[166])</v>
      </c>
      <c r="H168" t="str">
        <f t="shared" si="18"/>
        <v>@PK_HEIGHT</v>
      </c>
      <c r="I168" t="str">
        <f t="shared" si="19"/>
        <v>+ "@PK_HEIGHT"</v>
      </c>
      <c r="J168" t="str">
        <f t="shared" si="20"/>
        <v>insert.Parameters.Add("@PK_HEIGHT",  SqlDbType.Decimal).Value = GetDecimal(stringArray[166]);</v>
      </c>
    </row>
    <row r="169" spans="1:10" x14ac:dyDescent="0.25">
      <c r="A169" t="str">
        <f t="shared" si="14"/>
        <v xml:space="preserve"> + stringArray[167]</v>
      </c>
      <c r="B169" t="str">
        <f t="shared" si="15"/>
        <v>stringArray[167]</v>
      </c>
      <c r="C169" t="s">
        <v>198</v>
      </c>
      <c r="D169" t="s">
        <v>7</v>
      </c>
      <c r="E169" t="s">
        <v>2</v>
      </c>
      <c r="F169" t="str">
        <f t="shared" si="16"/>
        <v>Decimal</v>
      </c>
      <c r="G169" t="str">
        <f t="shared" si="17"/>
        <v>GetDecimal(stringArray[167])</v>
      </c>
      <c r="H169" t="str">
        <f t="shared" si="18"/>
        <v>@PALLET_LENGTH</v>
      </c>
      <c r="I169" t="str">
        <f t="shared" si="19"/>
        <v>+ "@PALLET_LENGTH"</v>
      </c>
      <c r="J169" t="str">
        <f t="shared" si="20"/>
        <v>insert.Parameters.Add("@PALLET_LENGTH",  SqlDbType.Decimal).Value = GetDecimal(stringArray[167]);</v>
      </c>
    </row>
    <row r="170" spans="1:10" x14ac:dyDescent="0.25">
      <c r="A170" t="str">
        <f t="shared" si="14"/>
        <v xml:space="preserve"> + stringArray[168]</v>
      </c>
      <c r="B170" t="str">
        <f t="shared" si="15"/>
        <v>stringArray[168]</v>
      </c>
      <c r="C170" t="s">
        <v>199</v>
      </c>
      <c r="D170" t="s">
        <v>7</v>
      </c>
      <c r="E170" t="s">
        <v>2</v>
      </c>
      <c r="F170" t="str">
        <f t="shared" si="16"/>
        <v>Decimal</v>
      </c>
      <c r="G170" t="str">
        <f t="shared" si="17"/>
        <v>GetDecimal(stringArray[168])</v>
      </c>
      <c r="H170" t="str">
        <f t="shared" si="18"/>
        <v>@PALLET_WIDTH</v>
      </c>
      <c r="I170" t="str">
        <f t="shared" si="19"/>
        <v>+ "@PALLET_WIDTH"</v>
      </c>
      <c r="J170" t="str">
        <f t="shared" si="20"/>
        <v>insert.Parameters.Add("@PALLET_WIDTH",  SqlDbType.Decimal).Value = GetDecimal(stringArray[168]);</v>
      </c>
    </row>
    <row r="171" spans="1:10" x14ac:dyDescent="0.25">
      <c r="A171" t="str">
        <f t="shared" si="14"/>
        <v xml:space="preserve"> + stringArray[169]</v>
      </c>
      <c r="B171" t="str">
        <f t="shared" si="15"/>
        <v>stringArray[169]</v>
      </c>
      <c r="C171" t="s">
        <v>200</v>
      </c>
      <c r="D171" t="s">
        <v>7</v>
      </c>
      <c r="E171" t="s">
        <v>2</v>
      </c>
      <c r="F171" t="str">
        <f t="shared" si="16"/>
        <v>Decimal</v>
      </c>
      <c r="G171" t="str">
        <f t="shared" si="17"/>
        <v>GetDecimal(stringArray[169])</v>
      </c>
      <c r="H171" t="str">
        <f t="shared" si="18"/>
        <v>@PALLET_HEIGHT</v>
      </c>
      <c r="I171" t="str">
        <f t="shared" si="19"/>
        <v>+ "@PALLET_HEIGHT"</v>
      </c>
      <c r="J171" t="str">
        <f t="shared" si="20"/>
        <v>insert.Parameters.Add("@PALLET_HEIGHT",  SqlDbType.Decimal).Value = GetDecimal(stringArray[169]);</v>
      </c>
    </row>
    <row r="172" spans="1:10" x14ac:dyDescent="0.25">
      <c r="A172" t="str">
        <f t="shared" si="14"/>
        <v xml:space="preserve"> + stringArray[170]</v>
      </c>
      <c r="B172" t="str">
        <f t="shared" si="15"/>
        <v>stringArray[170]</v>
      </c>
      <c r="C172" t="s">
        <v>201</v>
      </c>
      <c r="D172" t="s">
        <v>7</v>
      </c>
      <c r="E172" t="s">
        <v>2</v>
      </c>
      <c r="F172" t="str">
        <f t="shared" si="16"/>
        <v>Decimal</v>
      </c>
      <c r="G172" t="str">
        <f t="shared" si="17"/>
        <v>GetDecimal(stringArray[170])</v>
      </c>
      <c r="H172" t="str">
        <f t="shared" si="18"/>
        <v>@PALLET_VOLUME</v>
      </c>
      <c r="I172" t="str">
        <f t="shared" si="19"/>
        <v>+ "@PALLET_VOLUME"</v>
      </c>
      <c r="J172" t="str">
        <f t="shared" si="20"/>
        <v>insert.Parameters.Add("@PALLET_VOLUME",  SqlDbType.Decimal).Value = GetDecimal(stringArray[170]);</v>
      </c>
    </row>
    <row r="173" spans="1:10" x14ac:dyDescent="0.25">
      <c r="A173" t="str">
        <f t="shared" si="14"/>
        <v xml:space="preserve"> + stringArray[171]</v>
      </c>
      <c r="B173" t="str">
        <f t="shared" si="15"/>
        <v>stringArray[171]</v>
      </c>
      <c r="C173" t="s">
        <v>202</v>
      </c>
      <c r="D173" t="s">
        <v>7</v>
      </c>
      <c r="E173" t="s">
        <v>2</v>
      </c>
      <c r="F173" t="str">
        <f t="shared" si="16"/>
        <v>Decimal</v>
      </c>
      <c r="G173" t="str">
        <f t="shared" si="17"/>
        <v>GetDecimal(stringArray[171])</v>
      </c>
      <c r="H173" t="str">
        <f t="shared" si="18"/>
        <v>@PALLET_PTSPER</v>
      </c>
      <c r="I173" t="str">
        <f t="shared" si="19"/>
        <v>+ "@PALLET_PTSPER"</v>
      </c>
      <c r="J173" t="str">
        <f t="shared" si="20"/>
        <v>insert.Parameters.Add("@PALLET_PTSPER",  SqlDbType.Decimal).Value = GetDecimal(stringArray[171]);</v>
      </c>
    </row>
    <row r="174" spans="1:10" x14ac:dyDescent="0.25">
      <c r="A174" t="str">
        <f t="shared" si="14"/>
        <v xml:space="preserve"> + stringArray[172]</v>
      </c>
      <c r="B174" t="str">
        <f t="shared" si="15"/>
        <v>stringArray[172]</v>
      </c>
      <c r="C174" t="s">
        <v>203</v>
      </c>
      <c r="D174" t="s">
        <v>7</v>
      </c>
      <c r="E174" t="s">
        <v>2</v>
      </c>
      <c r="F174" t="str">
        <f t="shared" si="16"/>
        <v>Decimal</v>
      </c>
      <c r="G174" t="str">
        <f t="shared" si="17"/>
        <v>GetDecimal(stringArray[172])</v>
      </c>
      <c r="H174" t="str">
        <f t="shared" si="18"/>
        <v>@PALLET_WEIGHT</v>
      </c>
      <c r="I174" t="str">
        <f t="shared" si="19"/>
        <v>+ "@PALLET_WEIGHT"</v>
      </c>
      <c r="J174" t="str">
        <f t="shared" si="20"/>
        <v>insert.Parameters.Add("@PALLET_WEIGHT",  SqlDbType.Decimal).Value = GetDecimal(stringArray[172]);</v>
      </c>
    </row>
    <row r="175" spans="1:10" x14ac:dyDescent="0.25">
      <c r="A175" t="str">
        <f t="shared" si="14"/>
        <v xml:space="preserve"> + stringArray[173]</v>
      </c>
      <c r="B175" t="str">
        <f t="shared" si="15"/>
        <v>stringArray[173]</v>
      </c>
      <c r="C175" t="s">
        <v>204</v>
      </c>
      <c r="D175" t="s">
        <v>7</v>
      </c>
      <c r="E175" t="s">
        <v>2</v>
      </c>
      <c r="F175" t="str">
        <f t="shared" si="16"/>
        <v>Decimal</v>
      </c>
      <c r="G175" t="str">
        <f t="shared" si="17"/>
        <v>GetDecimal(stringArray[173])</v>
      </c>
      <c r="H175" t="str">
        <f t="shared" si="18"/>
        <v>@LENGTH</v>
      </c>
      <c r="I175" t="str">
        <f t="shared" si="19"/>
        <v>+ "@LENGTH"</v>
      </c>
      <c r="J175" t="str">
        <f t="shared" si="20"/>
        <v>insert.Parameters.Add("@LENGTH",  SqlDbType.Decimal).Value = GetDecimal(stringArray[173]);</v>
      </c>
    </row>
    <row r="176" spans="1:10" x14ac:dyDescent="0.25">
      <c r="A176" t="str">
        <f t="shared" si="14"/>
        <v xml:space="preserve"> + stringArray[174]</v>
      </c>
      <c r="B176" t="str">
        <f t="shared" si="15"/>
        <v>stringArray[174]</v>
      </c>
      <c r="C176" t="s">
        <v>205</v>
      </c>
      <c r="D176" t="s">
        <v>7</v>
      </c>
      <c r="E176" t="s">
        <v>2</v>
      </c>
      <c r="F176" t="str">
        <f t="shared" si="16"/>
        <v>Decimal</v>
      </c>
      <c r="G176" t="str">
        <f t="shared" si="17"/>
        <v>GetDecimal(stringArray[174])</v>
      </c>
      <c r="H176" t="str">
        <f t="shared" si="18"/>
        <v>@WIDTH</v>
      </c>
      <c r="I176" t="str">
        <f t="shared" si="19"/>
        <v>+ "@WIDTH"</v>
      </c>
      <c r="J176" t="str">
        <f t="shared" si="20"/>
        <v>insert.Parameters.Add("@WIDTH",  SqlDbType.Decimal).Value = GetDecimal(stringArray[174]);</v>
      </c>
    </row>
    <row r="177" spans="1:10" x14ac:dyDescent="0.25">
      <c r="A177" t="str">
        <f t="shared" si="14"/>
        <v xml:space="preserve"> + stringArray[175]</v>
      </c>
      <c r="B177" t="str">
        <f t="shared" si="15"/>
        <v>stringArray[175]</v>
      </c>
      <c r="C177" t="s">
        <v>206</v>
      </c>
      <c r="D177" t="s">
        <v>7</v>
      </c>
      <c r="E177" t="s">
        <v>2</v>
      </c>
      <c r="F177" t="str">
        <f t="shared" si="16"/>
        <v>Decimal</v>
      </c>
      <c r="G177" t="str">
        <f t="shared" si="17"/>
        <v>GetDecimal(stringArray[175])</v>
      </c>
      <c r="H177" t="str">
        <f t="shared" si="18"/>
        <v>@GAUGE</v>
      </c>
      <c r="I177" t="str">
        <f t="shared" si="19"/>
        <v>+ "@GAUGE"</v>
      </c>
      <c r="J177" t="str">
        <f t="shared" si="20"/>
        <v>insert.Parameters.Add("@GAUGE",  SqlDbType.Decimal).Value = GetDecimal(stringArray[175]);</v>
      </c>
    </row>
    <row r="178" spans="1:10" x14ac:dyDescent="0.25">
      <c r="A178" t="str">
        <f t="shared" si="14"/>
        <v xml:space="preserve"> + stringArray[176]</v>
      </c>
      <c r="B178" t="str">
        <f t="shared" si="15"/>
        <v>stringArray[176]</v>
      </c>
      <c r="C178" t="s">
        <v>207</v>
      </c>
      <c r="D178" t="s">
        <v>9</v>
      </c>
      <c r="E178" t="s">
        <v>2</v>
      </c>
      <c r="F178" t="str">
        <f t="shared" si="16"/>
        <v>VarChar</v>
      </c>
      <c r="G178" t="str">
        <f t="shared" si="17"/>
        <v>GetString(stringArray[176])</v>
      </c>
      <c r="H178" t="str">
        <f t="shared" si="18"/>
        <v>@IS_BY_PRODUCT</v>
      </c>
      <c r="I178" t="str">
        <f t="shared" si="19"/>
        <v>+ "@IS_BY_PRODUCT"</v>
      </c>
      <c r="J178" t="str">
        <f t="shared" si="20"/>
        <v>insert.Parameters.Add("@IS_BY_PRODUCT",  SqlDbType.VarChar).Value = GetString(stringArray[176]);</v>
      </c>
    </row>
    <row r="179" spans="1:10" x14ac:dyDescent="0.25">
      <c r="A179" t="str">
        <f t="shared" si="14"/>
        <v xml:space="preserve"> + stringArray[177]</v>
      </c>
      <c r="B179" t="str">
        <f t="shared" si="15"/>
        <v>stringArray[177]</v>
      </c>
      <c r="C179" t="s">
        <v>208</v>
      </c>
      <c r="D179" t="s">
        <v>9</v>
      </c>
      <c r="E179" t="s">
        <v>2</v>
      </c>
      <c r="F179" t="str">
        <f t="shared" si="16"/>
        <v>VarChar</v>
      </c>
      <c r="G179" t="str">
        <f t="shared" si="17"/>
        <v>GetString(stringArray[177])</v>
      </c>
      <c r="H179" t="str">
        <f t="shared" si="18"/>
        <v>@EXCLUDE_FROM_COMMISSIONS</v>
      </c>
      <c r="I179" t="str">
        <f t="shared" si="19"/>
        <v>+ "@EXCLUDE_FROM_COMMISSIONS"</v>
      </c>
      <c r="J179" t="str">
        <f t="shared" si="20"/>
        <v>insert.Parameters.Add("@EXCLUDE_FROM_COMMISSIONS",  SqlDbType.VarChar).Value = GetString(stringArray[177]);</v>
      </c>
    </row>
    <row r="180" spans="1:10" x14ac:dyDescent="0.25">
      <c r="A180" t="str">
        <f t="shared" si="14"/>
        <v xml:space="preserve"> + stringArray[178]</v>
      </c>
      <c r="B180" t="str">
        <f t="shared" si="15"/>
        <v>stringArray[178]</v>
      </c>
      <c r="C180" t="s">
        <v>209</v>
      </c>
      <c r="D180" t="s">
        <v>15</v>
      </c>
      <c r="E180" t="s">
        <v>2</v>
      </c>
      <c r="F180" t="str">
        <f t="shared" si="16"/>
        <v>Decimal</v>
      </c>
      <c r="G180" t="str">
        <f t="shared" si="17"/>
        <v>GetDecimal(stringArray[178])</v>
      </c>
      <c r="H180" t="str">
        <f t="shared" si="18"/>
        <v>@AUTO_RT_LABELS_PK_SEQ</v>
      </c>
      <c r="I180" t="str">
        <f t="shared" si="19"/>
        <v>+ "@AUTO_RT_LABELS_PK_SEQ"</v>
      </c>
      <c r="J180" t="str">
        <f t="shared" si="20"/>
        <v>insert.Parameters.Add("@AUTO_RT_LABELS_PK_SEQ",  SqlDbType.Decimal).Value = GetDecimal(stringArray[178]);</v>
      </c>
    </row>
    <row r="181" spans="1:10" x14ac:dyDescent="0.25">
      <c r="A181" t="str">
        <f t="shared" si="14"/>
        <v xml:space="preserve"> + stringArray[179]</v>
      </c>
      <c r="B181" t="str">
        <f t="shared" si="15"/>
        <v>stringArray[179]</v>
      </c>
      <c r="C181" t="s">
        <v>210</v>
      </c>
      <c r="D181" t="s">
        <v>0</v>
      </c>
      <c r="E181" t="s">
        <v>2</v>
      </c>
      <c r="F181" t="str">
        <f t="shared" si="16"/>
        <v>Decimal</v>
      </c>
      <c r="G181" t="str">
        <f t="shared" si="17"/>
        <v>GetDecimal(stringArray[179])</v>
      </c>
      <c r="H181" t="str">
        <f t="shared" si="18"/>
        <v>@PALLET_PATTERN_ID</v>
      </c>
      <c r="I181" t="str">
        <f t="shared" si="19"/>
        <v>+ "@PALLET_PATTERN_ID"</v>
      </c>
      <c r="J181" t="str">
        <f t="shared" si="20"/>
        <v>insert.Parameters.Add("@PALLET_PATTERN_ID",  SqlDbType.Decimal).Value = GetDecimal(stringArray[179]);</v>
      </c>
    </row>
    <row r="182" spans="1:10" x14ac:dyDescent="0.25">
      <c r="A182" t="str">
        <f t="shared" si="14"/>
        <v xml:space="preserve"> + stringArray[180]</v>
      </c>
      <c r="B182" t="str">
        <f t="shared" si="15"/>
        <v>stringArray[180]</v>
      </c>
      <c r="C182" t="s">
        <v>211</v>
      </c>
      <c r="D182" t="s">
        <v>9</v>
      </c>
      <c r="E182" t="s">
        <v>2</v>
      </c>
      <c r="F182" t="str">
        <f t="shared" si="16"/>
        <v>VarChar</v>
      </c>
      <c r="G182" t="str">
        <f t="shared" si="17"/>
        <v>GetString(stringArray[180])</v>
      </c>
      <c r="H182" t="str">
        <f t="shared" si="18"/>
        <v>@WEB_SALABLE</v>
      </c>
      <c r="I182" t="str">
        <f t="shared" si="19"/>
        <v>+ "@WEB_SALABLE"</v>
      </c>
      <c r="J182" t="str">
        <f t="shared" si="20"/>
        <v>insert.Parameters.Add("@WEB_SALABLE",  SqlDbType.VarChar).Value = GetString(stringArray[180]);</v>
      </c>
    </row>
    <row r="183" spans="1:10" x14ac:dyDescent="0.25">
      <c r="A183" t="str">
        <f t="shared" si="14"/>
        <v xml:space="preserve"> + stringArray[181]</v>
      </c>
      <c r="B183" t="str">
        <f t="shared" si="15"/>
        <v>stringArray[181]</v>
      </c>
      <c r="C183" t="s">
        <v>212</v>
      </c>
      <c r="D183" t="s">
        <v>11</v>
      </c>
      <c r="E183" t="s">
        <v>2</v>
      </c>
      <c r="F183" t="str">
        <f t="shared" si="16"/>
        <v>Decimal</v>
      </c>
      <c r="G183" t="str">
        <f t="shared" si="17"/>
        <v>GetDecimal(stringArray[181])</v>
      </c>
      <c r="H183" t="str">
        <f t="shared" si="18"/>
        <v>@PO_MULTIPLE</v>
      </c>
      <c r="I183" t="str">
        <f t="shared" si="19"/>
        <v>+ "@PO_MULTIPLE"</v>
      </c>
      <c r="J183" t="str">
        <f t="shared" si="20"/>
        <v>insert.Parameters.Add("@PO_MULTIPLE",  SqlDbType.Decimal).Value = GetDecimal(stringArray[181]);</v>
      </c>
    </row>
    <row r="184" spans="1:10" x14ac:dyDescent="0.25">
      <c r="A184" t="str">
        <f t="shared" si="14"/>
        <v xml:space="preserve"> + stringArray[182]</v>
      </c>
      <c r="B184" t="str">
        <f t="shared" si="15"/>
        <v>stringArray[182]</v>
      </c>
      <c r="C184" t="s">
        <v>213</v>
      </c>
      <c r="D184" t="s">
        <v>23</v>
      </c>
      <c r="E184" t="s">
        <v>2</v>
      </c>
      <c r="F184" t="str">
        <f t="shared" si="16"/>
        <v>Decimal</v>
      </c>
      <c r="G184" t="str">
        <f t="shared" si="17"/>
        <v>GetDecimal(stringArray[182])</v>
      </c>
      <c r="H184" t="str">
        <f t="shared" si="18"/>
        <v>@FIFO_THRESHOLD</v>
      </c>
      <c r="I184" t="str">
        <f t="shared" si="19"/>
        <v>+ "@FIFO_THRESHOLD"</v>
      </c>
      <c r="J184" t="str">
        <f t="shared" si="20"/>
        <v>insert.Parameters.Add("@FIFO_THRESHOLD",  SqlDbType.Decimal).Value = GetDecimal(stringArray[182]);</v>
      </c>
    </row>
    <row r="185" spans="1:10" x14ac:dyDescent="0.25">
      <c r="A185" t="str">
        <f t="shared" si="14"/>
        <v xml:space="preserve"> + stringArray[183]</v>
      </c>
      <c r="B185" t="str">
        <f t="shared" si="15"/>
        <v>stringArray[183]</v>
      </c>
      <c r="C185" t="s">
        <v>214</v>
      </c>
      <c r="D185" t="s">
        <v>0</v>
      </c>
      <c r="E185" t="s">
        <v>2</v>
      </c>
      <c r="F185" t="str">
        <f t="shared" si="16"/>
        <v>Decimal</v>
      </c>
      <c r="G185" t="str">
        <f t="shared" si="17"/>
        <v>GetDecimal(stringArray[183])</v>
      </c>
      <c r="H185" t="str">
        <f t="shared" si="18"/>
        <v>@COST_STANDARD_ID_FORECAST</v>
      </c>
      <c r="I185" t="str">
        <f t="shared" si="19"/>
        <v>+ "@COST_STANDARD_ID_FORECAST"</v>
      </c>
      <c r="J185" t="str">
        <f t="shared" si="20"/>
        <v>insert.Parameters.Add("@COST_STANDARD_ID_FORECAST",  SqlDbType.Decimal).Value = GetDecimal(stringArray[183]);</v>
      </c>
    </row>
    <row r="186" spans="1:10" x14ac:dyDescent="0.25">
      <c r="A186" t="str">
        <f t="shared" si="14"/>
        <v xml:space="preserve"> + stringArray[184]</v>
      </c>
      <c r="B186" t="str">
        <f t="shared" si="15"/>
        <v>stringArray[184]</v>
      </c>
      <c r="C186" t="s">
        <v>215</v>
      </c>
      <c r="D186" t="s">
        <v>0</v>
      </c>
      <c r="E186" t="s">
        <v>2</v>
      </c>
      <c r="F186" t="str">
        <f t="shared" si="16"/>
        <v>Decimal</v>
      </c>
      <c r="G186" t="str">
        <f t="shared" si="17"/>
        <v>GetDecimal(stringArray[184])</v>
      </c>
      <c r="H186" t="str">
        <f t="shared" si="18"/>
        <v>@COST_STANDARD_ID_BUDGET</v>
      </c>
      <c r="I186" t="str">
        <f t="shared" si="19"/>
        <v>+ "@COST_STANDARD_ID_BUDGET"</v>
      </c>
      <c r="J186" t="str">
        <f t="shared" si="20"/>
        <v>insert.Parameters.Add("@COST_STANDARD_ID_BUDGET",  SqlDbType.Decimal).Value = GetDecimal(stringArray[184]);</v>
      </c>
    </row>
    <row r="187" spans="1:10" x14ac:dyDescent="0.25">
      <c r="A187" t="str">
        <f t="shared" si="14"/>
        <v xml:space="preserve"> + stringArray[185]</v>
      </c>
      <c r="B187" t="str">
        <f t="shared" si="15"/>
        <v>stringArray[185]</v>
      </c>
      <c r="C187" t="s">
        <v>216</v>
      </c>
      <c r="D187" t="s">
        <v>4</v>
      </c>
      <c r="E187" t="s">
        <v>2</v>
      </c>
      <c r="F187" t="str">
        <f t="shared" si="16"/>
        <v>VarChar</v>
      </c>
      <c r="G187" t="str">
        <f t="shared" si="17"/>
        <v>GetString(stringArray[185])</v>
      </c>
      <c r="H187" t="str">
        <f t="shared" si="18"/>
        <v>@COST_DESCRIP_FORECAST</v>
      </c>
      <c r="I187" t="str">
        <f t="shared" si="19"/>
        <v>+ "@COST_DESCRIP_FORECAST"</v>
      </c>
      <c r="J187" t="str">
        <f t="shared" si="20"/>
        <v>insert.Parameters.Add("@COST_DESCRIP_FORECAST",  SqlDbType.VarChar).Value = GetString(stringArray[185]);</v>
      </c>
    </row>
    <row r="188" spans="1:10" x14ac:dyDescent="0.25">
      <c r="A188" t="str">
        <f t="shared" si="14"/>
        <v xml:space="preserve"> + stringArray[186]</v>
      </c>
      <c r="B188" t="str">
        <f t="shared" si="15"/>
        <v>stringArray[186]</v>
      </c>
      <c r="C188" t="s">
        <v>217</v>
      </c>
      <c r="D188" t="s">
        <v>4</v>
      </c>
      <c r="E188" t="s">
        <v>2</v>
      </c>
      <c r="F188" t="str">
        <f t="shared" si="16"/>
        <v>VarChar</v>
      </c>
      <c r="G188" t="str">
        <f t="shared" si="17"/>
        <v>GetString(stringArray[186])</v>
      </c>
      <c r="H188" t="str">
        <f t="shared" si="18"/>
        <v>@COST_DESCRIP_BUDGET</v>
      </c>
      <c r="I188" t="str">
        <f t="shared" si="19"/>
        <v>+ "@COST_DESCRIP_BUDGET"</v>
      </c>
      <c r="J188" t="str">
        <f t="shared" si="20"/>
        <v>insert.Parameters.Add("@COST_DESCRIP_BUDGET",  SqlDbType.VarChar).Value = GetString(stringArray[186]);</v>
      </c>
    </row>
    <row r="189" spans="1:10" x14ac:dyDescent="0.25">
      <c r="A189" t="str">
        <f t="shared" si="14"/>
        <v xml:space="preserve"> + stringArray[187]</v>
      </c>
      <c r="B189" t="str">
        <f t="shared" si="15"/>
        <v>stringArray[187]</v>
      </c>
      <c r="C189" t="s">
        <v>218</v>
      </c>
      <c r="D189" t="s">
        <v>13</v>
      </c>
      <c r="E189" t="s">
        <v>2</v>
      </c>
      <c r="F189" t="str">
        <f t="shared" si="16"/>
        <v>DateTime</v>
      </c>
      <c r="G189" t="str">
        <f t="shared" si="17"/>
        <v>GetDateTime(stringArray[187])</v>
      </c>
      <c r="H189" t="str">
        <f t="shared" si="18"/>
        <v>@COST_CALC_DATE_FORECAST</v>
      </c>
      <c r="I189" t="str">
        <f t="shared" si="19"/>
        <v>+ "@COST_CALC_DATE_FORECAST"</v>
      </c>
      <c r="J189" t="str">
        <f t="shared" si="20"/>
        <v>insert.Parameters.Add("@COST_CALC_DATE_FORECAST",  SqlDbType.DateTime).Value = GetDateTime(stringArray[187]);</v>
      </c>
    </row>
    <row r="190" spans="1:10" x14ac:dyDescent="0.25">
      <c r="A190" t="str">
        <f t="shared" si="14"/>
        <v xml:space="preserve"> + stringArray[188]</v>
      </c>
      <c r="B190" t="str">
        <f t="shared" si="15"/>
        <v>stringArray[188]</v>
      </c>
      <c r="C190" t="s">
        <v>219</v>
      </c>
      <c r="D190" t="s">
        <v>13</v>
      </c>
      <c r="E190" t="s">
        <v>2</v>
      </c>
      <c r="F190" t="str">
        <f t="shared" si="16"/>
        <v>DateTime</v>
      </c>
      <c r="G190" t="str">
        <f t="shared" si="17"/>
        <v>GetDateTime(stringArray[188])</v>
      </c>
      <c r="H190" t="str">
        <f t="shared" si="18"/>
        <v>@COST_CALC_DATE_BUDGET</v>
      </c>
      <c r="I190" t="str">
        <f t="shared" si="19"/>
        <v>+ "@COST_CALC_DATE_BUDGET"</v>
      </c>
      <c r="J190" t="str">
        <f t="shared" si="20"/>
        <v>insert.Parameters.Add("@COST_CALC_DATE_BUDGET",  SqlDbType.DateTime).Value = GetDateTime(stringArray[188]);</v>
      </c>
    </row>
    <row r="191" spans="1:10" x14ac:dyDescent="0.25">
      <c r="A191" t="str">
        <f t="shared" si="14"/>
        <v xml:space="preserve"> + stringArray[189]</v>
      </c>
      <c r="B191" t="str">
        <f t="shared" si="15"/>
        <v>stringArray[189]</v>
      </c>
      <c r="C191" t="s">
        <v>220</v>
      </c>
      <c r="D191" t="s">
        <v>9</v>
      </c>
      <c r="E191" t="s">
        <v>2</v>
      </c>
      <c r="F191" t="str">
        <f t="shared" si="16"/>
        <v>VarChar</v>
      </c>
      <c r="G191" t="str">
        <f t="shared" si="17"/>
        <v>GetString(stringArray[189])</v>
      </c>
      <c r="H191" t="str">
        <f t="shared" si="18"/>
        <v>@KEEP_LABEL_BOM_INTERPLANT_TRAN</v>
      </c>
      <c r="I191" t="str">
        <f t="shared" si="19"/>
        <v>+ "@KEEP_LABEL_BOM_INTERPLANT_TRAN"</v>
      </c>
      <c r="J191" t="str">
        <f t="shared" si="20"/>
        <v>insert.Parameters.Add("@KEEP_LABEL_BOM_INTERPLANT_TRAN",  SqlDbType.VarChar).Value = GetString(stringArray[189]);</v>
      </c>
    </row>
    <row r="192" spans="1:10" x14ac:dyDescent="0.25">
      <c r="A192" t="str">
        <f t="shared" si="14"/>
        <v xml:space="preserve"> + stringArray[190]</v>
      </c>
      <c r="B192" t="str">
        <f t="shared" si="15"/>
        <v>stringArray[190]</v>
      </c>
      <c r="C192" t="s">
        <v>221</v>
      </c>
      <c r="D192" t="s">
        <v>3</v>
      </c>
      <c r="E192" t="s">
        <v>2</v>
      </c>
      <c r="F192" t="str">
        <f t="shared" si="16"/>
        <v>VarChar</v>
      </c>
      <c r="G192" t="str">
        <f t="shared" si="17"/>
        <v>GetString(stringArray[190])</v>
      </c>
      <c r="H192" t="str">
        <f t="shared" si="18"/>
        <v>@ECO_ORIG_CLASS</v>
      </c>
      <c r="I192" t="str">
        <f t="shared" si="19"/>
        <v>+ "@ECO_ORIG_CLASS"</v>
      </c>
      <c r="J192" t="str">
        <f t="shared" si="20"/>
        <v>insert.Parameters.Add("@ECO_ORIG_CLASS",  SqlDbType.VarChar).Value = GetString(stringArray[190]);</v>
      </c>
    </row>
    <row r="193" spans="1:10" x14ac:dyDescent="0.25">
      <c r="A193" t="str">
        <f t="shared" si="14"/>
        <v xml:space="preserve"> + stringArray[191]</v>
      </c>
      <c r="B193" t="str">
        <f t="shared" si="15"/>
        <v>stringArray[191]</v>
      </c>
      <c r="C193" t="s">
        <v>222</v>
      </c>
      <c r="D193" t="s">
        <v>0</v>
      </c>
      <c r="E193" t="s">
        <v>2</v>
      </c>
      <c r="F193" t="str">
        <f t="shared" si="16"/>
        <v>Decimal</v>
      </c>
      <c r="G193" t="str">
        <f t="shared" si="17"/>
        <v>GetDecimal(stringArray[191])</v>
      </c>
      <c r="H193" t="str">
        <f t="shared" si="18"/>
        <v>@ACCT_ID_WIP</v>
      </c>
      <c r="I193" t="str">
        <f t="shared" si="19"/>
        <v>+ "@ACCT_ID_WIP"</v>
      </c>
      <c r="J193" t="str">
        <f t="shared" si="20"/>
        <v>insert.Parameters.Add("@ACCT_ID_WIP",  SqlDbType.Decimal).Value = GetDecimal(stringArray[191]);</v>
      </c>
    </row>
    <row r="194" spans="1:10" x14ac:dyDescent="0.25">
      <c r="A194" t="str">
        <f t="shared" si="14"/>
        <v xml:space="preserve"> + stringArray[192]</v>
      </c>
      <c r="B194" t="str">
        <f t="shared" si="15"/>
        <v>stringArray[192]</v>
      </c>
      <c r="C194" t="s">
        <v>223</v>
      </c>
      <c r="D194" t="s">
        <v>9</v>
      </c>
      <c r="E194" t="s">
        <v>2</v>
      </c>
      <c r="F194" t="str">
        <f t="shared" si="16"/>
        <v>VarChar</v>
      </c>
      <c r="G194" t="str">
        <f t="shared" si="17"/>
        <v>GetString(stringArray[192])</v>
      </c>
      <c r="H194" t="str">
        <f t="shared" si="18"/>
        <v>@IRV32_NO_PLAN_WO</v>
      </c>
      <c r="I194" t="str">
        <f t="shared" si="19"/>
        <v>+ "@IRV32_NO_PLAN_WO"</v>
      </c>
      <c r="J194" t="str">
        <f t="shared" si="20"/>
        <v>insert.Parameters.Add("@IRV32_NO_PLAN_WO",  SqlDbType.VarChar).Value = GetString(stringArray[192]);</v>
      </c>
    </row>
    <row r="195" spans="1:10" x14ac:dyDescent="0.25">
      <c r="A195" t="str">
        <f t="shared" ref="A195:A258" si="21" xml:space="preserve"> " + stringArray[" &amp; ROW()-2 &amp; "]"</f>
        <v xml:space="preserve"> + stringArray[193]</v>
      </c>
      <c r="B195" t="str">
        <f t="shared" ref="B195:B258" si="22" xml:space="preserve"> "stringArray[" &amp; ROW()-2 &amp; "]"</f>
        <v>stringArray[193]</v>
      </c>
      <c r="C195" t="s">
        <v>224</v>
      </c>
      <c r="D195" t="s">
        <v>29</v>
      </c>
      <c r="E195" t="s">
        <v>2</v>
      </c>
      <c r="F195" t="str">
        <f t="shared" ref="F195:F258" si="23">IF(D195="DATE", "DateTime", IF(LEFT(D195,FIND("(",D195)-1)="NUMBER", "Decimal", "VarChar"))</f>
        <v>VarChar</v>
      </c>
      <c r="G195" t="str">
        <f t="shared" ref="G195:G258" si="24">IF(D195="DATE", "GetDateTime("&amp;B195&amp;")", IF(LEFT(D195,FIND("(",D195)-1)="NUMBER", "GetDecimal("&amp;B195&amp;")", "GetString("&amp;B195&amp;")"))</f>
        <v>GetString(stringArray[193])</v>
      </c>
      <c r="H195" t="str">
        <f t="shared" ref="H195:H258" si="25">"@" &amp;C195</f>
        <v>@INFO_REC</v>
      </c>
      <c r="I195" t="str">
        <f t="shared" ref="I195:I258" si="26">"+ """&amp;H195 &amp; """"</f>
        <v>+ "@INFO_REC"</v>
      </c>
      <c r="J195" t="str">
        <f t="shared" ref="J195:J258" si="27" xml:space="preserve"> "insert.Parameters.Add(""" &amp;H195 &amp;""", " &amp; " SqlDbType."&amp;F195&amp;").Value = "&amp;G195&amp;";"</f>
        <v>insert.Parameters.Add("@INFO_REC",  SqlDbType.VarChar).Value = GetString(stringArray[193]);</v>
      </c>
    </row>
    <row r="196" spans="1:10" x14ac:dyDescent="0.25">
      <c r="A196" t="str">
        <f t="shared" si="21"/>
        <v xml:space="preserve"> + stringArray[194]</v>
      </c>
      <c r="B196" t="str">
        <f t="shared" si="22"/>
        <v>stringArray[194]</v>
      </c>
      <c r="C196" t="s">
        <v>225</v>
      </c>
      <c r="D196" t="s">
        <v>9</v>
      </c>
      <c r="E196" t="s">
        <v>2</v>
      </c>
      <c r="F196" t="str">
        <f t="shared" si="23"/>
        <v>VarChar</v>
      </c>
      <c r="G196" t="str">
        <f t="shared" si="24"/>
        <v>GetString(stringArray[194])</v>
      </c>
      <c r="H196" t="str">
        <f t="shared" si="25"/>
        <v>@IS_LOT_DATE_MANDATORY</v>
      </c>
      <c r="I196" t="str">
        <f t="shared" si="26"/>
        <v>+ "@IS_LOT_DATE_MANDATORY"</v>
      </c>
      <c r="J196" t="str">
        <f t="shared" si="27"/>
        <v>insert.Parameters.Add("@IS_LOT_DATE_MANDATORY",  SqlDbType.VarChar).Value = GetString(stringArray[194]);</v>
      </c>
    </row>
    <row r="197" spans="1:10" x14ac:dyDescent="0.25">
      <c r="A197" t="str">
        <f t="shared" si="21"/>
        <v xml:space="preserve"> + stringArray[195]</v>
      </c>
      <c r="B197" t="str">
        <f t="shared" si="22"/>
        <v>stringArray[195]</v>
      </c>
      <c r="C197" t="s">
        <v>226</v>
      </c>
      <c r="D197" t="s">
        <v>9</v>
      </c>
      <c r="E197" t="s">
        <v>2</v>
      </c>
      <c r="F197" t="str">
        <f t="shared" si="23"/>
        <v>VarChar</v>
      </c>
      <c r="G197" t="str">
        <f t="shared" si="24"/>
        <v>GetString(stringArray[195])</v>
      </c>
      <c r="H197" t="str">
        <f t="shared" si="25"/>
        <v>@USE_THIS_UOM_FOR_MRP</v>
      </c>
      <c r="I197" t="str">
        <f t="shared" si="26"/>
        <v>+ "@USE_THIS_UOM_FOR_MRP"</v>
      </c>
      <c r="J197" t="str">
        <f t="shared" si="27"/>
        <v>insert.Parameters.Add("@USE_THIS_UOM_FOR_MRP",  SqlDbType.VarChar).Value = GetString(stringArray[195]);</v>
      </c>
    </row>
    <row r="198" spans="1:10" x14ac:dyDescent="0.25">
      <c r="A198" t="str">
        <f t="shared" si="21"/>
        <v xml:space="preserve"> + stringArray[196]</v>
      </c>
      <c r="B198" t="str">
        <f t="shared" si="22"/>
        <v>stringArray[196]</v>
      </c>
      <c r="C198" t="s">
        <v>227</v>
      </c>
      <c r="D198" t="s">
        <v>24</v>
      </c>
      <c r="E198" t="s">
        <v>2</v>
      </c>
      <c r="F198" t="str">
        <f t="shared" si="23"/>
        <v>Decimal</v>
      </c>
      <c r="G198" t="str">
        <f t="shared" si="24"/>
        <v>GetDecimal(stringArray[196])</v>
      </c>
      <c r="H198" t="str">
        <f t="shared" si="25"/>
        <v>@WAIT_TIME</v>
      </c>
      <c r="I198" t="str">
        <f t="shared" si="26"/>
        <v>+ "@WAIT_TIME"</v>
      </c>
      <c r="J198" t="str">
        <f t="shared" si="27"/>
        <v>insert.Parameters.Add("@WAIT_TIME",  SqlDbType.Decimal).Value = GetDecimal(stringArray[196]);</v>
      </c>
    </row>
    <row r="199" spans="1:10" x14ac:dyDescent="0.25">
      <c r="A199" t="str">
        <f t="shared" si="21"/>
        <v xml:space="preserve"> + stringArray[197]</v>
      </c>
      <c r="B199" t="str">
        <f t="shared" si="22"/>
        <v>stringArray[197]</v>
      </c>
      <c r="C199" t="s">
        <v>228</v>
      </c>
      <c r="D199" t="s">
        <v>9</v>
      </c>
      <c r="E199" t="s">
        <v>2</v>
      </c>
      <c r="F199" t="str">
        <f t="shared" si="23"/>
        <v>VarChar</v>
      </c>
      <c r="G199" t="str">
        <f t="shared" si="24"/>
        <v>GetString(stringArray[197])</v>
      </c>
      <c r="H199" t="str">
        <f t="shared" si="25"/>
        <v>@BOL_CALC_OVERRIDE</v>
      </c>
      <c r="I199" t="str">
        <f t="shared" si="26"/>
        <v>+ "@BOL_CALC_OVERRIDE"</v>
      </c>
      <c r="J199" t="str">
        <f t="shared" si="27"/>
        <v>insert.Parameters.Add("@BOL_CALC_OVERRIDE",  SqlDbType.VarChar).Value = GetString(stringArray[197]);</v>
      </c>
    </row>
    <row r="200" spans="1:10" x14ac:dyDescent="0.25">
      <c r="A200" t="str">
        <f t="shared" si="21"/>
        <v xml:space="preserve"> + stringArray[198]</v>
      </c>
      <c r="B200" t="str">
        <f t="shared" si="22"/>
        <v>stringArray[198]</v>
      </c>
      <c r="C200" t="s">
        <v>229</v>
      </c>
      <c r="D200" t="s">
        <v>9</v>
      </c>
      <c r="E200" t="s">
        <v>2</v>
      </c>
      <c r="F200" t="str">
        <f t="shared" si="23"/>
        <v>VarChar</v>
      </c>
      <c r="G200" t="str">
        <f t="shared" si="24"/>
        <v>GetString(stringArray[198])</v>
      </c>
      <c r="H200" t="str">
        <f t="shared" si="25"/>
        <v>@RFQ_USE_STD_COST</v>
      </c>
      <c r="I200" t="str">
        <f t="shared" si="26"/>
        <v>+ "@RFQ_USE_STD_COST"</v>
      </c>
      <c r="J200" t="str">
        <f t="shared" si="27"/>
        <v>insert.Parameters.Add("@RFQ_USE_STD_COST",  SqlDbType.VarChar).Value = GetString(stringArray[198]);</v>
      </c>
    </row>
    <row r="201" spans="1:10" x14ac:dyDescent="0.25">
      <c r="A201" t="str">
        <f t="shared" si="21"/>
        <v xml:space="preserve"> + stringArray[199]</v>
      </c>
      <c r="B201" t="str">
        <f t="shared" si="22"/>
        <v>stringArray[199]</v>
      </c>
      <c r="C201" t="s">
        <v>230</v>
      </c>
      <c r="D201" t="s">
        <v>0</v>
      </c>
      <c r="E201" t="s">
        <v>2</v>
      </c>
      <c r="F201" t="str">
        <f t="shared" si="23"/>
        <v>Decimal</v>
      </c>
      <c r="G201" t="str">
        <f t="shared" si="24"/>
        <v>GetDecimal(stringArray[199])</v>
      </c>
      <c r="H201" t="str">
        <f t="shared" si="25"/>
        <v>@ACCT_ID_PHYS_VAR</v>
      </c>
      <c r="I201" t="str">
        <f t="shared" si="26"/>
        <v>+ "@ACCT_ID_PHYS_VAR"</v>
      </c>
      <c r="J201" t="str">
        <f t="shared" si="27"/>
        <v>insert.Parameters.Add("@ACCT_ID_PHYS_VAR",  SqlDbType.Decimal).Value = GetDecimal(stringArray[199]);</v>
      </c>
    </row>
    <row r="202" spans="1:10" x14ac:dyDescent="0.25">
      <c r="A202" t="str">
        <f t="shared" si="21"/>
        <v xml:space="preserve"> + stringArray[200]</v>
      </c>
      <c r="B202" t="str">
        <f t="shared" si="22"/>
        <v>stringArray[200]</v>
      </c>
      <c r="C202" t="s">
        <v>231</v>
      </c>
      <c r="D202" t="s">
        <v>0</v>
      </c>
      <c r="E202" t="s">
        <v>2</v>
      </c>
      <c r="F202" t="str">
        <f t="shared" si="23"/>
        <v>Decimal</v>
      </c>
      <c r="G202" t="str">
        <f t="shared" si="24"/>
        <v>GetDecimal(stringArray[200])</v>
      </c>
      <c r="H202" t="str">
        <f t="shared" si="25"/>
        <v>@ACCT_ID_INV_COST_REV</v>
      </c>
      <c r="I202" t="str">
        <f t="shared" si="26"/>
        <v>+ "@ACCT_ID_INV_COST_REV"</v>
      </c>
      <c r="J202" t="str">
        <f t="shared" si="27"/>
        <v>insert.Parameters.Add("@ACCT_ID_INV_COST_REV",  SqlDbType.Decimal).Value = GetDecimal(stringArray[200]);</v>
      </c>
    </row>
    <row r="203" spans="1:10" x14ac:dyDescent="0.25">
      <c r="A203" t="str">
        <f t="shared" si="21"/>
        <v xml:space="preserve"> + stringArray[201]</v>
      </c>
      <c r="B203" t="str">
        <f t="shared" si="22"/>
        <v>stringArray[201]</v>
      </c>
      <c r="C203" t="s">
        <v>232</v>
      </c>
      <c r="D203" t="s">
        <v>9</v>
      </c>
      <c r="E203" t="s">
        <v>2</v>
      </c>
      <c r="F203" t="str">
        <f t="shared" si="23"/>
        <v>VarChar</v>
      </c>
      <c r="G203" t="str">
        <f t="shared" si="24"/>
        <v>GetString(stringArray[201])</v>
      </c>
      <c r="H203" t="str">
        <f t="shared" si="25"/>
        <v>@EXCLUDE_BACKFLUSH</v>
      </c>
      <c r="I203" t="str">
        <f t="shared" si="26"/>
        <v>+ "@EXCLUDE_BACKFLUSH"</v>
      </c>
      <c r="J203" t="str">
        <f t="shared" si="27"/>
        <v>insert.Parameters.Add("@EXCLUDE_BACKFLUSH",  SqlDbType.VarChar).Value = GetString(stringArray[201]);</v>
      </c>
    </row>
    <row r="204" spans="1:10" x14ac:dyDescent="0.25">
      <c r="A204" t="str">
        <f t="shared" si="21"/>
        <v xml:space="preserve"> + stringArray[202]</v>
      </c>
      <c r="B204" t="str">
        <f t="shared" si="22"/>
        <v>stringArray[202]</v>
      </c>
      <c r="C204" t="s">
        <v>233</v>
      </c>
      <c r="D204" t="s">
        <v>9</v>
      </c>
      <c r="E204" t="s">
        <v>2</v>
      </c>
      <c r="F204" t="str">
        <f t="shared" si="23"/>
        <v>VarChar</v>
      </c>
      <c r="G204" t="str">
        <f t="shared" si="24"/>
        <v>GetString(stringArray[202])</v>
      </c>
      <c r="H204" t="str">
        <f t="shared" si="25"/>
        <v>@NONTAXABLE</v>
      </c>
      <c r="I204" t="str">
        <f t="shared" si="26"/>
        <v>+ "@NONTAXABLE"</v>
      </c>
      <c r="J204" t="str">
        <f t="shared" si="27"/>
        <v>insert.Parameters.Add("@NONTAXABLE",  SqlDbType.VarChar).Value = GetString(stringArray[202]);</v>
      </c>
    </row>
    <row r="205" spans="1:10" x14ac:dyDescent="0.25">
      <c r="A205" t="str">
        <f t="shared" si="21"/>
        <v xml:space="preserve"> + stringArray[203]</v>
      </c>
      <c r="B205" t="str">
        <f t="shared" si="22"/>
        <v>stringArray[203]</v>
      </c>
      <c r="C205" t="s">
        <v>234</v>
      </c>
      <c r="D205" t="s">
        <v>0</v>
      </c>
      <c r="E205" t="s">
        <v>2</v>
      </c>
      <c r="F205" t="str">
        <f t="shared" si="23"/>
        <v>Decimal</v>
      </c>
      <c r="G205" t="str">
        <f t="shared" si="24"/>
        <v>GetDecimal(stringArray[203])</v>
      </c>
      <c r="H205" t="str">
        <f t="shared" si="25"/>
        <v>@ACCT_ID_SHIPMENT</v>
      </c>
      <c r="I205" t="str">
        <f t="shared" si="26"/>
        <v>+ "@ACCT_ID_SHIPMENT"</v>
      </c>
      <c r="J205" t="str">
        <f t="shared" si="27"/>
        <v>insert.Parameters.Add("@ACCT_ID_SHIPMENT",  SqlDbType.Decimal).Value = GetDecimal(stringArray[203]);</v>
      </c>
    </row>
    <row r="206" spans="1:10" x14ac:dyDescent="0.25">
      <c r="A206" t="str">
        <f t="shared" si="21"/>
        <v xml:space="preserve"> + stringArray[204]</v>
      </c>
      <c r="B206" t="str">
        <f t="shared" si="22"/>
        <v>stringArray[204]</v>
      </c>
      <c r="C206" t="s">
        <v>235</v>
      </c>
      <c r="D206" t="s">
        <v>9</v>
      </c>
      <c r="E206" t="s">
        <v>2</v>
      </c>
      <c r="F206" t="str">
        <f t="shared" si="23"/>
        <v>VarChar</v>
      </c>
      <c r="G206" t="str">
        <f t="shared" si="24"/>
        <v>GetString(stringArray[204])</v>
      </c>
      <c r="H206" t="str">
        <f t="shared" si="25"/>
        <v>@AUTO_MRP_EXCLUDE_HARD_ALLOC</v>
      </c>
      <c r="I206" t="str">
        <f t="shared" si="26"/>
        <v>+ "@AUTO_MRP_EXCLUDE_HARD_ALLOC"</v>
      </c>
      <c r="J206" t="str">
        <f t="shared" si="27"/>
        <v>insert.Parameters.Add("@AUTO_MRP_EXCLUDE_HARD_ALLOC",  SqlDbType.VarChar).Value = GetString(stringArray[204]);</v>
      </c>
    </row>
    <row r="207" spans="1:10" x14ac:dyDescent="0.25">
      <c r="A207" t="str">
        <f t="shared" si="21"/>
        <v xml:space="preserve"> + stringArray[205]</v>
      </c>
      <c r="B207" t="str">
        <f t="shared" si="22"/>
        <v>stringArray[205]</v>
      </c>
      <c r="C207" t="s">
        <v>236</v>
      </c>
      <c r="D207" t="s">
        <v>7</v>
      </c>
      <c r="E207" t="s">
        <v>2</v>
      </c>
      <c r="F207" t="str">
        <f t="shared" si="23"/>
        <v>Decimal</v>
      </c>
      <c r="G207" t="str">
        <f t="shared" si="24"/>
        <v>GetDecimal(stringArray[205])</v>
      </c>
      <c r="H207" t="str">
        <f t="shared" si="25"/>
        <v>@MIN_PPK</v>
      </c>
      <c r="I207" t="str">
        <f t="shared" si="26"/>
        <v>+ "@MIN_PPK"</v>
      </c>
      <c r="J207" t="str">
        <f t="shared" si="27"/>
        <v>insert.Parameters.Add("@MIN_PPK",  SqlDbType.Decimal).Value = GetDecimal(stringArray[205]);</v>
      </c>
    </row>
    <row r="208" spans="1:10" x14ac:dyDescent="0.25">
      <c r="A208" t="str">
        <f t="shared" si="21"/>
        <v xml:space="preserve"> + stringArray[206]</v>
      </c>
      <c r="B208" t="str">
        <f t="shared" si="22"/>
        <v>stringArray[206]</v>
      </c>
      <c r="C208" t="s">
        <v>237</v>
      </c>
      <c r="D208" t="s">
        <v>238</v>
      </c>
      <c r="E208" t="s">
        <v>2</v>
      </c>
      <c r="F208" t="str">
        <f t="shared" si="23"/>
        <v>VarChar</v>
      </c>
      <c r="G208" t="str">
        <f t="shared" si="24"/>
        <v>GetString(stringArray[206])</v>
      </c>
      <c r="H208" t="str">
        <f t="shared" si="25"/>
        <v>@RUN_RULES</v>
      </c>
      <c r="I208" t="str">
        <f t="shared" si="26"/>
        <v>+ "@RUN_RULES"</v>
      </c>
      <c r="J208" t="str">
        <f t="shared" si="27"/>
        <v>insert.Parameters.Add("@RUN_RULES",  SqlDbType.VarChar).Value = GetString(stringArray[206]);</v>
      </c>
    </row>
    <row r="209" spans="1:10" x14ac:dyDescent="0.25">
      <c r="A209" t="str">
        <f t="shared" si="21"/>
        <v xml:space="preserve"> + stringArray[207]</v>
      </c>
      <c r="B209" t="str">
        <f t="shared" si="22"/>
        <v>stringArray[207]</v>
      </c>
      <c r="C209" t="s">
        <v>239</v>
      </c>
      <c r="D209" t="s">
        <v>9</v>
      </c>
      <c r="E209" t="s">
        <v>2</v>
      </c>
      <c r="F209" t="str">
        <f t="shared" si="23"/>
        <v>VarChar</v>
      </c>
      <c r="G209" t="str">
        <f t="shared" si="24"/>
        <v>GetString(stringArray[207])</v>
      </c>
      <c r="H209" t="str">
        <f t="shared" si="25"/>
        <v>@RTPM_TRG_RTLABEL</v>
      </c>
      <c r="I209" t="str">
        <f t="shared" si="26"/>
        <v>+ "@RTPM_TRG_RTLABEL"</v>
      </c>
      <c r="J209" t="str">
        <f t="shared" si="27"/>
        <v>insert.Parameters.Add("@RTPM_TRG_RTLABEL",  SqlDbType.VarChar).Value = GetString(stringArray[207]);</v>
      </c>
    </row>
    <row r="210" spans="1:10" x14ac:dyDescent="0.25">
      <c r="A210" t="str">
        <f t="shared" si="21"/>
        <v xml:space="preserve"> + stringArray[208]</v>
      </c>
      <c r="B210" t="str">
        <f t="shared" si="22"/>
        <v>stringArray[208]</v>
      </c>
      <c r="C210" t="s">
        <v>240</v>
      </c>
      <c r="D210" t="s">
        <v>0</v>
      </c>
      <c r="E210" t="s">
        <v>2</v>
      </c>
      <c r="F210" t="str">
        <f t="shared" si="23"/>
        <v>Decimal</v>
      </c>
      <c r="G210" t="str">
        <f t="shared" si="24"/>
        <v>GetDecimal(stringArray[208])</v>
      </c>
      <c r="H210" t="str">
        <f t="shared" si="25"/>
        <v>@REBATE_PARAMS_ID</v>
      </c>
      <c r="I210" t="str">
        <f t="shared" si="26"/>
        <v>+ "@REBATE_PARAMS_ID"</v>
      </c>
      <c r="J210" t="str">
        <f t="shared" si="27"/>
        <v>insert.Parameters.Add("@REBATE_PARAMS_ID",  SqlDbType.Decimal).Value = GetDecimal(stringArray[208]);</v>
      </c>
    </row>
    <row r="211" spans="1:10" x14ac:dyDescent="0.25">
      <c r="A211" t="str">
        <f t="shared" si="21"/>
        <v xml:space="preserve"> + stringArray[209]</v>
      </c>
      <c r="B211" t="str">
        <f t="shared" si="22"/>
        <v>stringArray[209]</v>
      </c>
      <c r="C211" t="s">
        <v>241</v>
      </c>
      <c r="D211" t="s">
        <v>0</v>
      </c>
      <c r="E211" t="s">
        <v>2</v>
      </c>
      <c r="F211" t="str">
        <f t="shared" si="23"/>
        <v>Decimal</v>
      </c>
      <c r="G211" t="str">
        <f t="shared" si="24"/>
        <v>GetDecimal(stringArray[209])</v>
      </c>
      <c r="H211" t="str">
        <f t="shared" si="25"/>
        <v>@TARIFF_CODE_ID</v>
      </c>
      <c r="I211" t="str">
        <f t="shared" si="26"/>
        <v>+ "@TARIFF_CODE_ID"</v>
      </c>
      <c r="J211" t="str">
        <f t="shared" si="27"/>
        <v>insert.Parameters.Add("@TARIFF_CODE_ID",  SqlDbType.Decimal).Value = GetDecimal(stringArray[209]);</v>
      </c>
    </row>
    <row r="212" spans="1:10" x14ac:dyDescent="0.25">
      <c r="A212" t="str">
        <f t="shared" si="21"/>
        <v xml:space="preserve"> + stringArray[210]</v>
      </c>
      <c r="B212" t="str">
        <f t="shared" si="22"/>
        <v>stringArray[210]</v>
      </c>
      <c r="C212" t="s">
        <v>242</v>
      </c>
      <c r="D212" t="s">
        <v>28</v>
      </c>
      <c r="E212" t="s">
        <v>2</v>
      </c>
      <c r="F212" t="str">
        <f t="shared" si="23"/>
        <v>Decimal</v>
      </c>
      <c r="G212" t="str">
        <f t="shared" si="24"/>
        <v>GetDecimal(stringArray[210])</v>
      </c>
      <c r="H212" t="str">
        <f t="shared" si="25"/>
        <v>@WEBDIRECT_LEAD_DAYS</v>
      </c>
      <c r="I212" t="str">
        <f t="shared" si="26"/>
        <v>+ "@WEBDIRECT_LEAD_DAYS"</v>
      </c>
      <c r="J212" t="str">
        <f t="shared" si="27"/>
        <v>insert.Parameters.Add("@WEBDIRECT_LEAD_DAYS",  SqlDbType.Decimal).Value = GetDecimal(stringArray[210]);</v>
      </c>
    </row>
    <row r="213" spans="1:10" x14ac:dyDescent="0.25">
      <c r="A213" t="str">
        <f t="shared" si="21"/>
        <v xml:space="preserve"> + stringArray[211]</v>
      </c>
      <c r="B213" t="str">
        <f t="shared" si="22"/>
        <v>stringArray[211]</v>
      </c>
      <c r="C213" t="s">
        <v>243</v>
      </c>
      <c r="D213" t="s">
        <v>9</v>
      </c>
      <c r="E213" t="s">
        <v>2</v>
      </c>
      <c r="F213" t="str">
        <f t="shared" si="23"/>
        <v>VarChar</v>
      </c>
      <c r="G213" t="str">
        <f t="shared" si="24"/>
        <v>GetString(stringArray[211])</v>
      </c>
      <c r="H213" t="str">
        <f t="shared" si="25"/>
        <v>@USE_COST_DEFAULT_STANDARD_ID</v>
      </c>
      <c r="I213" t="str">
        <f t="shared" si="26"/>
        <v>+ "@USE_COST_DEFAULT_STANDARD_ID"</v>
      </c>
      <c r="J213" t="str">
        <f t="shared" si="27"/>
        <v>insert.Parameters.Add("@USE_COST_DEFAULT_STANDARD_ID",  SqlDbType.VarChar).Value = GetString(stringArray[211]);</v>
      </c>
    </row>
    <row r="214" spans="1:10" x14ac:dyDescent="0.25">
      <c r="A214" t="str">
        <f t="shared" si="21"/>
        <v xml:space="preserve"> + stringArray[212]</v>
      </c>
      <c r="B214" t="str">
        <f t="shared" si="22"/>
        <v>stringArray[212]</v>
      </c>
      <c r="C214" t="s">
        <v>244</v>
      </c>
      <c r="D214" t="s">
        <v>0</v>
      </c>
      <c r="E214" t="s">
        <v>2</v>
      </c>
      <c r="F214" t="str">
        <f t="shared" si="23"/>
        <v>Decimal</v>
      </c>
      <c r="G214" t="str">
        <f t="shared" si="24"/>
        <v>GetDecimal(stringArray[212])</v>
      </c>
      <c r="H214" t="str">
        <f t="shared" si="25"/>
        <v>@ARINVT_GROUP_ID</v>
      </c>
      <c r="I214" t="str">
        <f t="shared" si="26"/>
        <v>+ "@ARINVT_GROUP_ID"</v>
      </c>
      <c r="J214" t="str">
        <f t="shared" si="27"/>
        <v>insert.Parameters.Add("@ARINVT_GROUP_ID",  SqlDbType.Decimal).Value = GetDecimal(stringArray[212]);</v>
      </c>
    </row>
    <row r="215" spans="1:10" x14ac:dyDescent="0.25">
      <c r="A215" t="str">
        <f t="shared" si="21"/>
        <v xml:space="preserve"> + stringArray[213]</v>
      </c>
      <c r="B215" t="str">
        <f t="shared" si="22"/>
        <v>stringArray[213]</v>
      </c>
      <c r="C215" t="s">
        <v>245</v>
      </c>
      <c r="D215" t="s">
        <v>0</v>
      </c>
      <c r="E215" t="s">
        <v>2</v>
      </c>
      <c r="F215" t="str">
        <f t="shared" si="23"/>
        <v>Decimal</v>
      </c>
      <c r="G215" t="str">
        <f t="shared" si="24"/>
        <v>GetDecimal(stringArray[213])</v>
      </c>
      <c r="H215" t="str">
        <f t="shared" si="25"/>
        <v>@CLONED_FROM_ARINVT_ID</v>
      </c>
      <c r="I215" t="str">
        <f t="shared" si="26"/>
        <v>+ "@CLONED_FROM_ARINVT_ID"</v>
      </c>
      <c r="J215" t="str">
        <f t="shared" si="27"/>
        <v>insert.Parameters.Add("@CLONED_FROM_ARINVT_ID",  SqlDbType.Decimal).Value = GetDecimal(stringArray[213]);</v>
      </c>
    </row>
    <row r="216" spans="1:10" x14ac:dyDescent="0.25">
      <c r="A216" t="str">
        <f t="shared" si="21"/>
        <v xml:space="preserve"> + stringArray[214]</v>
      </c>
      <c r="B216" t="str">
        <f t="shared" si="22"/>
        <v>stringArray[214]</v>
      </c>
      <c r="C216" t="s">
        <v>246</v>
      </c>
      <c r="D216" t="s">
        <v>9</v>
      </c>
      <c r="E216" t="s">
        <v>2</v>
      </c>
      <c r="F216" t="str">
        <f t="shared" si="23"/>
        <v>VarChar</v>
      </c>
      <c r="G216" t="str">
        <f t="shared" si="24"/>
        <v>GetString(stringArray[214])</v>
      </c>
      <c r="H216" t="str">
        <f t="shared" si="25"/>
        <v>@USE_LOT_CHARGE</v>
      </c>
      <c r="I216" t="str">
        <f t="shared" si="26"/>
        <v>+ "@USE_LOT_CHARGE"</v>
      </c>
      <c r="J216" t="str">
        <f t="shared" si="27"/>
        <v>insert.Parameters.Add("@USE_LOT_CHARGE",  SqlDbType.VarChar).Value = GetString(stringArray[214]);</v>
      </c>
    </row>
    <row r="217" spans="1:10" x14ac:dyDescent="0.25">
      <c r="A217" t="str">
        <f t="shared" si="21"/>
        <v xml:space="preserve"> + stringArray[215]</v>
      </c>
      <c r="B217" t="str">
        <f t="shared" si="22"/>
        <v>stringArray[215]</v>
      </c>
      <c r="C217" t="s">
        <v>247</v>
      </c>
      <c r="D217" t="s">
        <v>7</v>
      </c>
      <c r="E217" t="s">
        <v>2</v>
      </c>
      <c r="F217" t="str">
        <f t="shared" si="23"/>
        <v>Decimal</v>
      </c>
      <c r="G217" t="str">
        <f t="shared" si="24"/>
        <v>GetDecimal(stringArray[215])</v>
      </c>
      <c r="H217" t="str">
        <f t="shared" si="25"/>
        <v>@LOT_CHARGE</v>
      </c>
      <c r="I217" t="str">
        <f t="shared" si="26"/>
        <v>+ "@LOT_CHARGE"</v>
      </c>
      <c r="J217" t="str">
        <f t="shared" si="27"/>
        <v>insert.Parameters.Add("@LOT_CHARGE",  SqlDbType.Decimal).Value = GetDecimal(stringArray[215]);</v>
      </c>
    </row>
    <row r="218" spans="1:10" x14ac:dyDescent="0.25">
      <c r="A218" t="str">
        <f t="shared" si="21"/>
        <v xml:space="preserve"> + stringArray[216]</v>
      </c>
      <c r="B218" t="str">
        <f t="shared" si="22"/>
        <v>stringArray[216]</v>
      </c>
      <c r="C218" t="s">
        <v>248</v>
      </c>
      <c r="D218" t="s">
        <v>9</v>
      </c>
      <c r="E218" t="s">
        <v>2</v>
      </c>
      <c r="F218" t="str">
        <f t="shared" si="23"/>
        <v>VarChar</v>
      </c>
      <c r="G218" t="str">
        <f t="shared" si="24"/>
        <v>GetString(stringArray[216])</v>
      </c>
      <c r="H218" t="str">
        <f t="shared" si="25"/>
        <v>@UNIQUE_DISPO_LOC</v>
      </c>
      <c r="I218" t="str">
        <f t="shared" si="26"/>
        <v>+ "@UNIQUE_DISPO_LOC"</v>
      </c>
      <c r="J218" t="str">
        <f t="shared" si="27"/>
        <v>insert.Parameters.Add("@UNIQUE_DISPO_LOC",  SqlDbType.VarChar).Value = GetString(stringArray[216]);</v>
      </c>
    </row>
    <row r="219" spans="1:10" x14ac:dyDescent="0.25">
      <c r="A219" t="str">
        <f t="shared" si="21"/>
        <v xml:space="preserve"> + stringArray[217]</v>
      </c>
      <c r="B219" t="str">
        <f t="shared" si="22"/>
        <v>stringArray[217]</v>
      </c>
      <c r="C219" t="s">
        <v>249</v>
      </c>
      <c r="D219" t="s">
        <v>7</v>
      </c>
      <c r="E219" t="s">
        <v>2</v>
      </c>
      <c r="F219" t="str">
        <f t="shared" si="23"/>
        <v>Decimal</v>
      </c>
      <c r="G219" t="str">
        <f t="shared" si="24"/>
        <v>GetDecimal(stringArray[217])</v>
      </c>
      <c r="H219" t="str">
        <f t="shared" si="25"/>
        <v>@HEIJUNKA_SINCE_SCHED_DEMAND</v>
      </c>
      <c r="I219" t="str">
        <f t="shared" si="26"/>
        <v>+ "@HEIJUNKA_SINCE_SCHED_DEMAND"</v>
      </c>
      <c r="J219" t="str">
        <f t="shared" si="27"/>
        <v>insert.Parameters.Add("@HEIJUNKA_SINCE_SCHED_DEMAND",  SqlDbType.Decimal).Value = GetDecimal(stringArray[217]);</v>
      </c>
    </row>
    <row r="220" spans="1:10" x14ac:dyDescent="0.25">
      <c r="A220" t="str">
        <f t="shared" si="21"/>
        <v xml:space="preserve"> + stringArray[218]</v>
      </c>
      <c r="B220" t="str">
        <f t="shared" si="22"/>
        <v>stringArray[218]</v>
      </c>
      <c r="C220" t="s">
        <v>250</v>
      </c>
      <c r="D220" t="s">
        <v>251</v>
      </c>
      <c r="E220" t="s">
        <v>2</v>
      </c>
      <c r="F220" t="str">
        <f t="shared" si="23"/>
        <v>VarChar</v>
      </c>
      <c r="G220" t="str">
        <f t="shared" si="24"/>
        <v>GetString(stringArray[218])</v>
      </c>
      <c r="H220" t="str">
        <f t="shared" si="25"/>
        <v>@CONFIG_CODE</v>
      </c>
      <c r="I220" t="str">
        <f t="shared" si="26"/>
        <v>+ "@CONFIG_CODE"</v>
      </c>
      <c r="J220" t="str">
        <f t="shared" si="27"/>
        <v>insert.Parameters.Add("@CONFIG_CODE",  SqlDbType.VarChar).Value = GetString(stringArray[218]);</v>
      </c>
    </row>
    <row r="221" spans="1:10" x14ac:dyDescent="0.25">
      <c r="A221" t="str">
        <f t="shared" si="21"/>
        <v xml:space="preserve"> + stringArray[219]</v>
      </c>
      <c r="B221" t="str">
        <f t="shared" si="22"/>
        <v>stringArray[219]</v>
      </c>
      <c r="C221" t="s">
        <v>252</v>
      </c>
      <c r="D221" t="s">
        <v>9</v>
      </c>
      <c r="E221" t="s">
        <v>2</v>
      </c>
      <c r="F221" t="str">
        <f t="shared" si="23"/>
        <v>VarChar</v>
      </c>
      <c r="G221" t="str">
        <f t="shared" si="24"/>
        <v>GetString(stringArray[219])</v>
      </c>
      <c r="H221" t="str">
        <f t="shared" si="25"/>
        <v>@AUTO_MRP_INCLUDE_VMI_MFG_CALC</v>
      </c>
      <c r="I221" t="str">
        <f t="shared" si="26"/>
        <v>+ "@AUTO_MRP_INCLUDE_VMI_MFG_CALC"</v>
      </c>
      <c r="J221" t="str">
        <f t="shared" si="27"/>
        <v>insert.Parameters.Add("@AUTO_MRP_INCLUDE_VMI_MFG_CALC",  SqlDbType.VarChar).Value = GetString(stringArray[219]);</v>
      </c>
    </row>
    <row r="222" spans="1:10" x14ac:dyDescent="0.25">
      <c r="A222" t="str">
        <f t="shared" si="21"/>
        <v xml:space="preserve"> + stringArray[220]</v>
      </c>
      <c r="B222" t="str">
        <f t="shared" si="22"/>
        <v>stringArray[220]</v>
      </c>
      <c r="C222" t="s">
        <v>253</v>
      </c>
      <c r="D222" t="s">
        <v>28</v>
      </c>
      <c r="E222" t="s">
        <v>2</v>
      </c>
      <c r="F222" t="str">
        <f t="shared" si="23"/>
        <v>Decimal</v>
      </c>
      <c r="G222" t="str">
        <f t="shared" si="24"/>
        <v>GetDecimal(stringArray[220])</v>
      </c>
      <c r="H222" t="str">
        <f t="shared" si="25"/>
        <v>@FR_WO_SCOPE</v>
      </c>
      <c r="I222" t="str">
        <f t="shared" si="26"/>
        <v>+ "@FR_WO_SCOPE"</v>
      </c>
      <c r="J222" t="str">
        <f t="shared" si="27"/>
        <v>insert.Parameters.Add("@FR_WO_SCOPE",  SqlDbType.Decimal).Value = GetDecimal(stringArray[220]);</v>
      </c>
    </row>
    <row r="223" spans="1:10" x14ac:dyDescent="0.25">
      <c r="A223" t="str">
        <f t="shared" si="21"/>
        <v xml:space="preserve"> + stringArray[221]</v>
      </c>
      <c r="B223" t="str">
        <f t="shared" si="22"/>
        <v>stringArray[221]</v>
      </c>
      <c r="C223" t="s">
        <v>254</v>
      </c>
      <c r="D223" t="s">
        <v>9</v>
      </c>
      <c r="E223" t="s">
        <v>2</v>
      </c>
      <c r="F223" t="str">
        <f t="shared" si="23"/>
        <v>VarChar</v>
      </c>
      <c r="G223" t="str">
        <f t="shared" si="24"/>
        <v>GetString(stringArray[221])</v>
      </c>
      <c r="H223" t="str">
        <f t="shared" si="25"/>
        <v>@AUTO_MRP_APPLY_TO_SCHED_ALLOC</v>
      </c>
      <c r="I223" t="str">
        <f t="shared" si="26"/>
        <v>+ "@AUTO_MRP_APPLY_TO_SCHED_ALLOC"</v>
      </c>
      <c r="J223" t="str">
        <f t="shared" si="27"/>
        <v>insert.Parameters.Add("@AUTO_MRP_APPLY_TO_SCHED_ALLOC",  SqlDbType.VarChar).Value = GetString(stringArray[221]);</v>
      </c>
    </row>
    <row r="224" spans="1:10" x14ac:dyDescent="0.25">
      <c r="A224" t="str">
        <f t="shared" si="21"/>
        <v xml:space="preserve"> + stringArray[222]</v>
      </c>
      <c r="B224" t="str">
        <f t="shared" si="22"/>
        <v>stringArray[222]</v>
      </c>
      <c r="C224" t="s">
        <v>255</v>
      </c>
      <c r="D224" t="s">
        <v>9</v>
      </c>
      <c r="E224" t="s">
        <v>2</v>
      </c>
      <c r="F224" t="str">
        <f t="shared" si="23"/>
        <v>VarChar</v>
      </c>
      <c r="G224" t="str">
        <f t="shared" si="24"/>
        <v>GetString(stringArray[222])</v>
      </c>
      <c r="H224" t="str">
        <f t="shared" si="25"/>
        <v>@PHANTOM_COMPONENTS_ON_SO</v>
      </c>
      <c r="I224" t="str">
        <f t="shared" si="26"/>
        <v>+ "@PHANTOM_COMPONENTS_ON_SO"</v>
      </c>
      <c r="J224" t="str">
        <f t="shared" si="27"/>
        <v>insert.Parameters.Add("@PHANTOM_COMPONENTS_ON_SO",  SqlDbType.VarChar).Value = GetString(stringArray[222]);</v>
      </c>
    </row>
    <row r="225" spans="1:10" x14ac:dyDescent="0.25">
      <c r="A225" t="str">
        <f t="shared" si="21"/>
        <v xml:space="preserve"> + stringArray[223]</v>
      </c>
      <c r="B225" t="str">
        <f t="shared" si="22"/>
        <v>stringArray[223]</v>
      </c>
      <c r="C225" t="s">
        <v>256</v>
      </c>
      <c r="D225" t="s">
        <v>9</v>
      </c>
      <c r="E225" t="s">
        <v>2</v>
      </c>
      <c r="F225" t="str">
        <f t="shared" si="23"/>
        <v>VarChar</v>
      </c>
      <c r="G225" t="str">
        <f t="shared" si="24"/>
        <v>GetString(stringArray[223])</v>
      </c>
      <c r="H225" t="str">
        <f t="shared" si="25"/>
        <v>@SCHED_CASCADE_PARENT_MTO</v>
      </c>
      <c r="I225" t="str">
        <f t="shared" si="26"/>
        <v>+ "@SCHED_CASCADE_PARENT_MTO"</v>
      </c>
      <c r="J225" t="str">
        <f t="shared" si="27"/>
        <v>insert.Parameters.Add("@SCHED_CASCADE_PARENT_MTO",  SqlDbType.VarChar).Value = GetString(stringArray[223]);</v>
      </c>
    </row>
    <row r="226" spans="1:10" x14ac:dyDescent="0.25">
      <c r="A226" t="str">
        <f t="shared" si="21"/>
        <v xml:space="preserve"> + stringArray[224]</v>
      </c>
      <c r="B226" t="str">
        <f t="shared" si="22"/>
        <v>stringArray[224]</v>
      </c>
      <c r="C226" t="s">
        <v>257</v>
      </c>
      <c r="D226" t="s">
        <v>9</v>
      </c>
      <c r="E226" t="s">
        <v>2</v>
      </c>
      <c r="F226" t="str">
        <f t="shared" si="23"/>
        <v>VarChar</v>
      </c>
      <c r="G226" t="str">
        <f t="shared" si="24"/>
        <v>GetString(stringArray[224])</v>
      </c>
      <c r="H226" t="str">
        <f t="shared" si="25"/>
        <v>@AUTO_POP_SERV_CTR</v>
      </c>
      <c r="I226" t="str">
        <f t="shared" si="26"/>
        <v>+ "@AUTO_POP_SERV_CTR"</v>
      </c>
      <c r="J226" t="str">
        <f t="shared" si="27"/>
        <v>insert.Parameters.Add("@AUTO_POP_SERV_CTR",  SqlDbType.VarChar).Value = GetString(stringArray[224]);</v>
      </c>
    </row>
    <row r="227" spans="1:10" x14ac:dyDescent="0.25">
      <c r="A227" t="str">
        <f t="shared" si="21"/>
        <v xml:space="preserve"> + stringArray[225]</v>
      </c>
      <c r="B227" t="str">
        <f t="shared" si="22"/>
        <v>stringArray[225]</v>
      </c>
      <c r="C227" t="s">
        <v>258</v>
      </c>
      <c r="D227" t="s">
        <v>9</v>
      </c>
      <c r="E227" t="s">
        <v>2</v>
      </c>
      <c r="F227" t="str">
        <f t="shared" si="23"/>
        <v>VarChar</v>
      </c>
      <c r="G227" t="str">
        <f t="shared" si="24"/>
        <v>GetString(stringArray[225])</v>
      </c>
      <c r="H227" t="str">
        <f t="shared" si="25"/>
        <v>@EXCL_MARK_WO_MAT_XCPT</v>
      </c>
      <c r="I227" t="str">
        <f t="shared" si="26"/>
        <v>+ "@EXCL_MARK_WO_MAT_XCPT"</v>
      </c>
      <c r="J227" t="str">
        <f t="shared" si="27"/>
        <v>insert.Parameters.Add("@EXCL_MARK_WO_MAT_XCPT",  SqlDbType.VarChar).Value = GetString(stringArray[225]);</v>
      </c>
    </row>
    <row r="228" spans="1:10" x14ac:dyDescent="0.25">
      <c r="A228" t="str">
        <f t="shared" si="21"/>
        <v xml:space="preserve"> + stringArray[226]</v>
      </c>
      <c r="B228" t="str">
        <f t="shared" si="22"/>
        <v>stringArray[226]</v>
      </c>
      <c r="C228" t="s">
        <v>259</v>
      </c>
      <c r="D228" t="s">
        <v>260</v>
      </c>
      <c r="E228" t="s">
        <v>2</v>
      </c>
      <c r="F228" t="str">
        <f t="shared" si="23"/>
        <v>VarChar</v>
      </c>
      <c r="G228" t="str">
        <f t="shared" si="24"/>
        <v>GetString(stringArray[226])</v>
      </c>
      <c r="H228" t="str">
        <f t="shared" si="25"/>
        <v>@IS_ALC</v>
      </c>
      <c r="I228" t="str">
        <f t="shared" si="26"/>
        <v>+ "@IS_ALC"</v>
      </c>
      <c r="J228" t="str">
        <f t="shared" si="27"/>
        <v>insert.Parameters.Add("@IS_ALC",  SqlDbType.VarChar).Value = GetString(stringArray[226]);</v>
      </c>
    </row>
    <row r="229" spans="1:10" x14ac:dyDescent="0.25">
      <c r="A229" t="str">
        <f t="shared" si="21"/>
        <v xml:space="preserve"> + stringArray[227]</v>
      </c>
      <c r="B229" t="str">
        <f t="shared" si="22"/>
        <v>stringArray[227]</v>
      </c>
      <c r="C229" t="s">
        <v>261</v>
      </c>
      <c r="D229" t="s">
        <v>9</v>
      </c>
      <c r="E229" t="s">
        <v>2</v>
      </c>
      <c r="F229" t="str">
        <f t="shared" si="23"/>
        <v>VarChar</v>
      </c>
      <c r="G229" t="str">
        <f t="shared" si="24"/>
        <v>GetString(stringArray[227])</v>
      </c>
      <c r="H229" t="str">
        <f t="shared" si="25"/>
        <v>@MARK_ORD_DETAIL_MTO</v>
      </c>
      <c r="I229" t="str">
        <f t="shared" si="26"/>
        <v>+ "@MARK_ORD_DETAIL_MTO"</v>
      </c>
      <c r="J229" t="str">
        <f t="shared" si="27"/>
        <v>insert.Parameters.Add("@MARK_ORD_DETAIL_MTO",  SqlDbType.VarChar).Value = GetString(stringArray[227]);</v>
      </c>
    </row>
    <row r="230" spans="1:10" x14ac:dyDescent="0.25">
      <c r="A230" t="str">
        <f t="shared" si="21"/>
        <v xml:space="preserve"> + stringArray[228]</v>
      </c>
      <c r="B230" t="str">
        <f t="shared" si="22"/>
        <v>stringArray[228]</v>
      </c>
      <c r="C230" t="s">
        <v>262</v>
      </c>
      <c r="D230" t="s">
        <v>9</v>
      </c>
      <c r="E230" t="s">
        <v>2</v>
      </c>
      <c r="F230" t="str">
        <f t="shared" si="23"/>
        <v>VarChar</v>
      </c>
      <c r="G230" t="str">
        <f t="shared" si="24"/>
        <v>GetString(stringArray[228])</v>
      </c>
      <c r="H230" t="str">
        <f t="shared" si="25"/>
        <v>@MSDS_AUTHORABLE</v>
      </c>
      <c r="I230" t="str">
        <f t="shared" si="26"/>
        <v>+ "@MSDS_AUTHORABLE"</v>
      </c>
      <c r="J230" t="str">
        <f t="shared" si="27"/>
        <v>insert.Parameters.Add("@MSDS_AUTHORABLE",  SqlDbType.VarChar).Value = GetString(stringArray[228]);</v>
      </c>
    </row>
    <row r="231" spans="1:10" x14ac:dyDescent="0.25">
      <c r="A231" t="str">
        <f t="shared" si="21"/>
        <v xml:space="preserve"> + stringArray[229]</v>
      </c>
      <c r="B231" t="str">
        <f t="shared" si="22"/>
        <v>stringArray[229]</v>
      </c>
      <c r="C231" t="s">
        <v>263</v>
      </c>
      <c r="D231" t="s">
        <v>9</v>
      </c>
      <c r="E231" t="s">
        <v>2</v>
      </c>
      <c r="F231" t="str">
        <f t="shared" si="23"/>
        <v>VarChar</v>
      </c>
      <c r="G231" t="str">
        <f t="shared" si="24"/>
        <v>GetString(stringArray[229])</v>
      </c>
      <c r="H231" t="str">
        <f t="shared" si="25"/>
        <v>@IS_MSDS</v>
      </c>
      <c r="I231" t="str">
        <f t="shared" si="26"/>
        <v>+ "@IS_MSDS"</v>
      </c>
      <c r="J231" t="str">
        <f t="shared" si="27"/>
        <v>insert.Parameters.Add("@IS_MSDS",  SqlDbType.VarChar).Value = GetString(stringArray[229]);</v>
      </c>
    </row>
    <row r="232" spans="1:10" x14ac:dyDescent="0.25">
      <c r="A232" t="str">
        <f t="shared" si="21"/>
        <v xml:space="preserve"> + stringArray[230]</v>
      </c>
      <c r="B232" t="str">
        <f t="shared" si="22"/>
        <v>stringArray[230]</v>
      </c>
      <c r="C232" t="s">
        <v>264</v>
      </c>
      <c r="D232" t="s">
        <v>9</v>
      </c>
      <c r="E232" t="s">
        <v>2</v>
      </c>
      <c r="F232" t="str">
        <f t="shared" si="23"/>
        <v>VarChar</v>
      </c>
      <c r="G232" t="str">
        <f t="shared" si="24"/>
        <v>GetString(stringArray[230])</v>
      </c>
      <c r="H232" t="str">
        <f t="shared" si="25"/>
        <v>@MSDS_UPLOAD</v>
      </c>
      <c r="I232" t="str">
        <f t="shared" si="26"/>
        <v>+ "@MSDS_UPLOAD"</v>
      </c>
      <c r="J232" t="str">
        <f t="shared" si="27"/>
        <v>insert.Parameters.Add("@MSDS_UPLOAD",  SqlDbType.VarChar).Value = GetString(stringArray[230]);</v>
      </c>
    </row>
    <row r="233" spans="1:10" x14ac:dyDescent="0.25">
      <c r="A233" t="str">
        <f t="shared" si="21"/>
        <v xml:space="preserve"> + stringArray[231]</v>
      </c>
      <c r="B233" t="str">
        <f t="shared" si="22"/>
        <v>stringArray[231]</v>
      </c>
      <c r="C233" t="s">
        <v>265</v>
      </c>
      <c r="D233" t="s">
        <v>9</v>
      </c>
      <c r="E233" t="s">
        <v>2</v>
      </c>
      <c r="F233" t="str">
        <f t="shared" si="23"/>
        <v>VarChar</v>
      </c>
      <c r="G233" t="str">
        <f t="shared" si="24"/>
        <v>GetString(stringArray[231])</v>
      </c>
      <c r="H233" t="str">
        <f t="shared" si="25"/>
        <v>@NONTAXABLE_PO</v>
      </c>
      <c r="I233" t="str">
        <f t="shared" si="26"/>
        <v>+ "@NONTAXABLE_PO"</v>
      </c>
      <c r="J233" t="str">
        <f t="shared" si="27"/>
        <v>insert.Parameters.Add("@NONTAXABLE_PO",  SqlDbType.VarChar).Value = GetString(stringArray[231]);</v>
      </c>
    </row>
    <row r="234" spans="1:10" x14ac:dyDescent="0.25">
      <c r="A234" t="str">
        <f t="shared" si="21"/>
        <v xml:space="preserve"> + stringArray[232]</v>
      </c>
      <c r="B234" t="str">
        <f t="shared" si="22"/>
        <v>stringArray[232]</v>
      </c>
      <c r="C234" t="s">
        <v>266</v>
      </c>
      <c r="D234" t="s">
        <v>9</v>
      </c>
      <c r="E234" t="s">
        <v>2</v>
      </c>
      <c r="F234" t="str">
        <f t="shared" si="23"/>
        <v>VarChar</v>
      </c>
      <c r="G234" t="str">
        <f t="shared" si="24"/>
        <v>GetString(stringArray[232])</v>
      </c>
      <c r="H234" t="str">
        <f t="shared" si="25"/>
        <v>@OVERRIDE_REC_LOC</v>
      </c>
      <c r="I234" t="str">
        <f t="shared" si="26"/>
        <v>+ "@OVERRIDE_REC_LOC"</v>
      </c>
      <c r="J234" t="str">
        <f t="shared" si="27"/>
        <v>insert.Parameters.Add("@OVERRIDE_REC_LOC",  SqlDbType.VarChar).Value = GetString(stringArray[232]);</v>
      </c>
    </row>
    <row r="235" spans="1:10" x14ac:dyDescent="0.25">
      <c r="A235" t="str">
        <f t="shared" si="21"/>
        <v xml:space="preserve"> + stringArray[233]</v>
      </c>
      <c r="B235" t="str">
        <f t="shared" si="22"/>
        <v>stringArray[233]</v>
      </c>
      <c r="C235" t="s">
        <v>267</v>
      </c>
      <c r="D235" t="s">
        <v>9</v>
      </c>
      <c r="E235" t="s">
        <v>2</v>
      </c>
      <c r="F235" t="str">
        <f t="shared" si="23"/>
        <v>VarChar</v>
      </c>
      <c r="G235" t="str">
        <f t="shared" si="24"/>
        <v>GetString(stringArray[233])</v>
      </c>
      <c r="H235" t="str">
        <f t="shared" si="25"/>
        <v>@IS_DROP_SHIP</v>
      </c>
      <c r="I235" t="str">
        <f t="shared" si="26"/>
        <v>+ "@IS_DROP_SHIP"</v>
      </c>
      <c r="J235" t="str">
        <f t="shared" si="27"/>
        <v>insert.Parameters.Add("@IS_DROP_SHIP",  SqlDbType.VarChar).Value = GetString(stringArray[233]);</v>
      </c>
    </row>
    <row r="236" spans="1:10" x14ac:dyDescent="0.25">
      <c r="A236" t="str">
        <f t="shared" si="21"/>
        <v xml:space="preserve"> + stringArray[234]</v>
      </c>
      <c r="B236" t="str">
        <f t="shared" si="22"/>
        <v>stringArray[234]</v>
      </c>
      <c r="C236" t="s">
        <v>268</v>
      </c>
      <c r="D236" t="s">
        <v>16</v>
      </c>
      <c r="E236" t="s">
        <v>2</v>
      </c>
      <c r="F236" t="str">
        <f t="shared" si="23"/>
        <v>Decimal</v>
      </c>
      <c r="G236" t="str">
        <f t="shared" si="24"/>
        <v>GetDecimal(stringArray[234])</v>
      </c>
      <c r="H236" t="str">
        <f t="shared" si="25"/>
        <v>@MAX_PALLET_STACK</v>
      </c>
      <c r="I236" t="str">
        <f t="shared" si="26"/>
        <v>+ "@MAX_PALLET_STACK"</v>
      </c>
      <c r="J236" t="str">
        <f t="shared" si="27"/>
        <v>insert.Parameters.Add("@MAX_PALLET_STACK",  SqlDbType.Decimal).Value = GetDecimal(stringArray[234]);</v>
      </c>
    </row>
    <row r="237" spans="1:10" x14ac:dyDescent="0.25">
      <c r="A237" t="str">
        <f t="shared" si="21"/>
        <v xml:space="preserve"> + stringArray[235]</v>
      </c>
      <c r="B237" t="str">
        <f t="shared" si="22"/>
        <v>stringArray[235]</v>
      </c>
      <c r="C237" t="s">
        <v>269</v>
      </c>
      <c r="D237" t="s">
        <v>0</v>
      </c>
      <c r="E237" t="s">
        <v>2</v>
      </c>
      <c r="F237" t="str">
        <f t="shared" si="23"/>
        <v>Decimal</v>
      </c>
      <c r="G237" t="str">
        <f t="shared" si="24"/>
        <v>GetDecimal(stringArray[235])</v>
      </c>
      <c r="H237" t="str">
        <f t="shared" si="25"/>
        <v>@LOOSE_INV_MOVE_CLASS_ID</v>
      </c>
      <c r="I237" t="str">
        <f t="shared" si="26"/>
        <v>+ "@LOOSE_INV_MOVE_CLASS_ID"</v>
      </c>
      <c r="J237" t="str">
        <f t="shared" si="27"/>
        <v>insert.Parameters.Add("@LOOSE_INV_MOVE_CLASS_ID",  SqlDbType.Decimal).Value = GetDecimal(stringArray[235]);</v>
      </c>
    </row>
    <row r="238" spans="1:10" x14ac:dyDescent="0.25">
      <c r="A238" t="str">
        <f t="shared" si="21"/>
        <v xml:space="preserve"> + stringArray[236]</v>
      </c>
      <c r="B238" t="str">
        <f t="shared" si="22"/>
        <v>stringArray[236]</v>
      </c>
      <c r="C238" t="s">
        <v>270</v>
      </c>
      <c r="D238" t="s">
        <v>0</v>
      </c>
      <c r="E238" t="s">
        <v>2</v>
      </c>
      <c r="F238" t="str">
        <f t="shared" si="23"/>
        <v>Decimal</v>
      </c>
      <c r="G238" t="str">
        <f t="shared" si="24"/>
        <v>GetDecimal(stringArray[236])</v>
      </c>
      <c r="H238" t="str">
        <f t="shared" si="25"/>
        <v>@PACK_INV_MOVE_CLASS_ID</v>
      </c>
      <c r="I238" t="str">
        <f t="shared" si="26"/>
        <v>+ "@PACK_INV_MOVE_CLASS_ID"</v>
      </c>
      <c r="J238" t="str">
        <f t="shared" si="27"/>
        <v>insert.Parameters.Add("@PACK_INV_MOVE_CLASS_ID",  SqlDbType.Decimal).Value = GetDecimal(stringArray[236]);</v>
      </c>
    </row>
    <row r="239" spans="1:10" x14ac:dyDescent="0.25">
      <c r="A239" t="str">
        <f t="shared" si="21"/>
        <v xml:space="preserve"> + stringArray[237]</v>
      </c>
      <c r="B239" t="str">
        <f t="shared" si="22"/>
        <v>stringArray[237]</v>
      </c>
      <c r="C239" t="s">
        <v>271</v>
      </c>
      <c r="D239" t="s">
        <v>0</v>
      </c>
      <c r="E239" t="s">
        <v>2</v>
      </c>
      <c r="F239" t="str">
        <f t="shared" si="23"/>
        <v>Decimal</v>
      </c>
      <c r="G239" t="str">
        <f t="shared" si="24"/>
        <v>GetDecimal(stringArray[237])</v>
      </c>
      <c r="H239" t="str">
        <f t="shared" si="25"/>
        <v>@PALLET_INV_MOVE_CLASS_ID</v>
      </c>
      <c r="I239" t="str">
        <f t="shared" si="26"/>
        <v>+ "@PALLET_INV_MOVE_CLASS_ID"</v>
      </c>
      <c r="J239" t="str">
        <f t="shared" si="27"/>
        <v>insert.Parameters.Add("@PALLET_INV_MOVE_CLASS_ID",  SqlDbType.Decimal).Value = GetDecimal(stringArray[237]);</v>
      </c>
    </row>
    <row r="240" spans="1:10" x14ac:dyDescent="0.25">
      <c r="A240" t="str">
        <f t="shared" si="21"/>
        <v xml:space="preserve"> + stringArray[238]</v>
      </c>
      <c r="B240" t="str">
        <f t="shared" si="22"/>
        <v>stringArray[238]</v>
      </c>
      <c r="C240" t="s">
        <v>272</v>
      </c>
      <c r="D240" t="s">
        <v>9</v>
      </c>
      <c r="E240" t="s">
        <v>2</v>
      </c>
      <c r="F240" t="str">
        <f t="shared" si="23"/>
        <v>VarChar</v>
      </c>
      <c r="G240" t="str">
        <f t="shared" si="24"/>
        <v>GetString(stringArray[238])</v>
      </c>
      <c r="H240" t="str">
        <f t="shared" si="25"/>
        <v>@PK_UNIT_TYPE</v>
      </c>
      <c r="I240" t="str">
        <f t="shared" si="26"/>
        <v>+ "@PK_UNIT_TYPE"</v>
      </c>
      <c r="J240" t="str">
        <f t="shared" si="27"/>
        <v>insert.Parameters.Add("@PK_UNIT_TYPE",  SqlDbType.VarChar).Value = GetString(stringArray[238]);</v>
      </c>
    </row>
    <row r="241" spans="1:10" x14ac:dyDescent="0.25">
      <c r="A241" t="str">
        <f t="shared" si="21"/>
        <v xml:space="preserve"> + stringArray[239]</v>
      </c>
      <c r="B241" t="str">
        <f t="shared" si="22"/>
        <v>stringArray[239]</v>
      </c>
      <c r="C241" t="s">
        <v>273</v>
      </c>
      <c r="D241" t="s">
        <v>0</v>
      </c>
      <c r="E241" t="s">
        <v>2</v>
      </c>
      <c r="F241" t="str">
        <f t="shared" si="23"/>
        <v>Decimal</v>
      </c>
      <c r="G241" t="str">
        <f t="shared" si="24"/>
        <v>GetDecimal(stringArray[239])</v>
      </c>
      <c r="H241" t="str">
        <f t="shared" si="25"/>
        <v>@LOOSE_MOVE_RANK_COUNT</v>
      </c>
      <c r="I241" t="str">
        <f t="shared" si="26"/>
        <v>+ "@LOOSE_MOVE_RANK_COUNT"</v>
      </c>
      <c r="J241" t="str">
        <f t="shared" si="27"/>
        <v>insert.Parameters.Add("@LOOSE_MOVE_RANK_COUNT",  SqlDbType.Decimal).Value = GetDecimal(stringArray[239]);</v>
      </c>
    </row>
    <row r="242" spans="1:10" x14ac:dyDescent="0.25">
      <c r="A242" t="str">
        <f t="shared" si="21"/>
        <v xml:space="preserve"> + stringArray[240]</v>
      </c>
      <c r="B242" t="str">
        <f t="shared" si="22"/>
        <v>stringArray[240]</v>
      </c>
      <c r="C242" t="s">
        <v>274</v>
      </c>
      <c r="D242" t="s">
        <v>0</v>
      </c>
      <c r="E242" t="s">
        <v>2</v>
      </c>
      <c r="F242" t="str">
        <f t="shared" si="23"/>
        <v>Decimal</v>
      </c>
      <c r="G242" t="str">
        <f t="shared" si="24"/>
        <v>GetDecimal(stringArray[240])</v>
      </c>
      <c r="H242" t="str">
        <f t="shared" si="25"/>
        <v>@PACK_MOVE_RANK_COUNT</v>
      </c>
      <c r="I242" t="str">
        <f t="shared" si="26"/>
        <v>+ "@PACK_MOVE_RANK_COUNT"</v>
      </c>
      <c r="J242" t="str">
        <f t="shared" si="27"/>
        <v>insert.Parameters.Add("@PACK_MOVE_RANK_COUNT",  SqlDbType.Decimal).Value = GetDecimal(stringArray[240]);</v>
      </c>
    </row>
    <row r="243" spans="1:10" x14ac:dyDescent="0.25">
      <c r="A243" t="str">
        <f t="shared" si="21"/>
        <v xml:space="preserve"> + stringArray[241]</v>
      </c>
      <c r="B243" t="str">
        <f t="shared" si="22"/>
        <v>stringArray[241]</v>
      </c>
      <c r="C243" t="s">
        <v>275</v>
      </c>
      <c r="D243" t="s">
        <v>0</v>
      </c>
      <c r="E243" t="s">
        <v>2</v>
      </c>
      <c r="F243" t="str">
        <f t="shared" si="23"/>
        <v>Decimal</v>
      </c>
      <c r="G243" t="str">
        <f t="shared" si="24"/>
        <v>GetDecimal(stringArray[241])</v>
      </c>
      <c r="H243" t="str">
        <f t="shared" si="25"/>
        <v>@PALLET_MOVE_RANK_COUNT</v>
      </c>
      <c r="I243" t="str">
        <f t="shared" si="26"/>
        <v>+ "@PALLET_MOVE_RANK_COUNT"</v>
      </c>
      <c r="J243" t="str">
        <f t="shared" si="27"/>
        <v>insert.Parameters.Add("@PALLET_MOVE_RANK_COUNT",  SqlDbType.Decimal).Value = GetDecimal(stringArray[241]);</v>
      </c>
    </row>
    <row r="244" spans="1:10" x14ac:dyDescent="0.25">
      <c r="A244" t="str">
        <f t="shared" si="21"/>
        <v xml:space="preserve"> + stringArray[242]</v>
      </c>
      <c r="B244" t="str">
        <f t="shared" si="22"/>
        <v>stringArray[242]</v>
      </c>
      <c r="C244" t="s">
        <v>276</v>
      </c>
      <c r="D244" t="s">
        <v>9</v>
      </c>
      <c r="E244" t="s">
        <v>2</v>
      </c>
      <c r="F244" t="str">
        <f t="shared" si="23"/>
        <v>VarChar</v>
      </c>
      <c r="G244" t="str">
        <f t="shared" si="24"/>
        <v>GetString(stringArray[242])</v>
      </c>
      <c r="H244" t="str">
        <f t="shared" si="25"/>
        <v>@EXCL_WORKORDER_MAT</v>
      </c>
      <c r="I244" t="str">
        <f t="shared" si="26"/>
        <v>+ "@EXCL_WORKORDER_MAT"</v>
      </c>
      <c r="J244" t="str">
        <f t="shared" si="27"/>
        <v>insert.Parameters.Add("@EXCL_WORKORDER_MAT",  SqlDbType.VarChar).Value = GetString(stringArray[242]);</v>
      </c>
    </row>
    <row r="245" spans="1:10" x14ac:dyDescent="0.25">
      <c r="A245" t="str">
        <f t="shared" si="21"/>
        <v xml:space="preserve"> + stringArray[243]</v>
      </c>
      <c r="B245" t="str">
        <f t="shared" si="22"/>
        <v>stringArray[243]</v>
      </c>
      <c r="C245" t="s">
        <v>277</v>
      </c>
      <c r="D245" t="s">
        <v>9</v>
      </c>
      <c r="E245" t="s">
        <v>2</v>
      </c>
      <c r="F245" t="str">
        <f t="shared" si="23"/>
        <v>VarChar</v>
      </c>
      <c r="G245" t="str">
        <f t="shared" si="24"/>
        <v>GetString(stringArray[243])</v>
      </c>
      <c r="H245" t="str">
        <f t="shared" si="25"/>
        <v>@FIFO</v>
      </c>
      <c r="I245" t="str">
        <f t="shared" si="26"/>
        <v>+ "@FIFO"</v>
      </c>
      <c r="J245" t="str">
        <f t="shared" si="27"/>
        <v>insert.Parameters.Add("@FIFO",  SqlDbType.VarChar).Value = GetString(stringArray[243]);</v>
      </c>
    </row>
    <row r="246" spans="1:10" x14ac:dyDescent="0.25">
      <c r="A246" t="str">
        <f t="shared" si="21"/>
        <v xml:space="preserve"> + stringArray[244]</v>
      </c>
      <c r="B246" t="str">
        <f t="shared" si="22"/>
        <v>stringArray[244]</v>
      </c>
      <c r="C246" t="s">
        <v>278</v>
      </c>
      <c r="D246" t="s">
        <v>0</v>
      </c>
      <c r="E246" t="s">
        <v>2</v>
      </c>
      <c r="F246" t="str">
        <f t="shared" si="23"/>
        <v>Decimal</v>
      </c>
      <c r="G246" t="str">
        <f t="shared" si="24"/>
        <v>GetDecimal(stringArray[244])</v>
      </c>
      <c r="H246" t="str">
        <f t="shared" si="25"/>
        <v>@COMPANY_ID</v>
      </c>
      <c r="I246" t="str">
        <f t="shared" si="26"/>
        <v>+ "@COMPANY_ID"</v>
      </c>
      <c r="J246" t="str">
        <f t="shared" si="27"/>
        <v>insert.Parameters.Add("@COMPANY_ID",  SqlDbType.Decimal).Value = GetDecimal(stringArray[244]);</v>
      </c>
    </row>
    <row r="247" spans="1:10" x14ac:dyDescent="0.25">
      <c r="A247" t="str">
        <f t="shared" si="21"/>
        <v xml:space="preserve"> + stringArray[245]</v>
      </c>
      <c r="B247" t="str">
        <f t="shared" si="22"/>
        <v>stringArray[245]</v>
      </c>
      <c r="C247" t="s">
        <v>279</v>
      </c>
      <c r="D247" t="s">
        <v>0</v>
      </c>
      <c r="E247" t="s">
        <v>2</v>
      </c>
      <c r="F247" t="str">
        <f t="shared" si="23"/>
        <v>Decimal</v>
      </c>
      <c r="G247" t="str">
        <f t="shared" si="24"/>
        <v>GetDecimal(stringArray[245])</v>
      </c>
      <c r="H247" t="str">
        <f t="shared" si="25"/>
        <v>@RECV_LOCATION_ID</v>
      </c>
      <c r="I247" t="str">
        <f t="shared" si="26"/>
        <v>+ "@RECV_LOCATION_ID"</v>
      </c>
      <c r="J247" t="str">
        <f t="shared" si="27"/>
        <v>insert.Parameters.Add("@RECV_LOCATION_ID",  SqlDbType.Decimal).Value = GetDecimal(stringArray[245]);</v>
      </c>
    </row>
    <row r="248" spans="1:10" x14ac:dyDescent="0.25">
      <c r="A248" t="str">
        <f t="shared" si="21"/>
        <v xml:space="preserve"> + stringArray[246]</v>
      </c>
      <c r="B248" t="str">
        <f t="shared" si="22"/>
        <v>stringArray[246]</v>
      </c>
      <c r="C248" t="s">
        <v>280</v>
      </c>
      <c r="D248" t="s">
        <v>0</v>
      </c>
      <c r="E248" t="s">
        <v>2</v>
      </c>
      <c r="F248" t="str">
        <f t="shared" si="23"/>
        <v>Decimal</v>
      </c>
      <c r="G248" t="str">
        <f t="shared" si="24"/>
        <v>GetDecimal(stringArray[246])</v>
      </c>
      <c r="H248" t="str">
        <f t="shared" si="25"/>
        <v>@SPC_INSPECTION_ID</v>
      </c>
      <c r="I248" t="str">
        <f t="shared" si="26"/>
        <v>+ "@SPC_INSPECTION_ID"</v>
      </c>
      <c r="J248" t="str">
        <f t="shared" si="27"/>
        <v>insert.Parameters.Add("@SPC_INSPECTION_ID",  SqlDbType.Decimal).Value = GetDecimal(stringArray[246]);</v>
      </c>
    </row>
    <row r="249" spans="1:10" x14ac:dyDescent="0.25">
      <c r="A249" t="str">
        <f t="shared" si="21"/>
        <v xml:space="preserve"> + stringArray[247]</v>
      </c>
      <c r="B249" t="str">
        <f t="shared" si="22"/>
        <v>stringArray[247]</v>
      </c>
      <c r="C249" t="s">
        <v>281</v>
      </c>
      <c r="D249" t="s">
        <v>0</v>
      </c>
      <c r="E249" t="s">
        <v>2</v>
      </c>
      <c r="F249" t="str">
        <f t="shared" si="23"/>
        <v>Decimal</v>
      </c>
      <c r="G249" t="str">
        <f t="shared" si="24"/>
        <v>GetDecimal(stringArray[247])</v>
      </c>
      <c r="H249" t="str">
        <f t="shared" si="25"/>
        <v>@AR_DISCOUNT_WATERFALL_ID</v>
      </c>
      <c r="I249" t="str">
        <f t="shared" si="26"/>
        <v>+ "@AR_DISCOUNT_WATERFALL_ID"</v>
      </c>
      <c r="J249" t="str">
        <f t="shared" si="27"/>
        <v>insert.Parameters.Add("@AR_DISCOUNT_WATERFALL_ID",  SqlDbType.Decimal).Value = GetDecimal(stringArray[247]);</v>
      </c>
    </row>
    <row r="250" spans="1:10" x14ac:dyDescent="0.25">
      <c r="A250" t="str">
        <f t="shared" si="21"/>
        <v xml:space="preserve"> + stringArray[248]</v>
      </c>
      <c r="B250" t="str">
        <f t="shared" si="22"/>
        <v>stringArray[248]</v>
      </c>
      <c r="C250" t="s">
        <v>282</v>
      </c>
      <c r="D250" t="s">
        <v>13</v>
      </c>
      <c r="E250" t="s">
        <v>2</v>
      </c>
      <c r="F250" t="str">
        <f t="shared" si="23"/>
        <v>DateTime</v>
      </c>
      <c r="G250" t="str">
        <f t="shared" si="24"/>
        <v>GetDateTime(stringArray[248])</v>
      </c>
      <c r="H250" t="str">
        <f t="shared" si="25"/>
        <v>@LBL_LAST_PRINT</v>
      </c>
      <c r="I250" t="str">
        <f t="shared" si="26"/>
        <v>+ "@LBL_LAST_PRINT"</v>
      </c>
      <c r="J250" t="str">
        <f t="shared" si="27"/>
        <v>insert.Parameters.Add("@LBL_LAST_PRINT",  SqlDbType.DateTime).Value = GetDateTime(stringArray[248]);</v>
      </c>
    </row>
    <row r="251" spans="1:10" x14ac:dyDescent="0.25">
      <c r="A251" t="str">
        <f t="shared" si="21"/>
        <v xml:space="preserve"> + stringArray[249]</v>
      </c>
      <c r="B251" t="str">
        <f t="shared" si="22"/>
        <v>stringArray[249]</v>
      </c>
      <c r="C251" t="s">
        <v>283</v>
      </c>
      <c r="D251" t="s">
        <v>9</v>
      </c>
      <c r="E251" t="s">
        <v>2</v>
      </c>
      <c r="F251" t="str">
        <f t="shared" si="23"/>
        <v>VarChar</v>
      </c>
      <c r="G251" t="str">
        <f t="shared" si="24"/>
        <v>GetString(stringArray[249])</v>
      </c>
      <c r="H251" t="str">
        <f t="shared" si="25"/>
        <v>@EXCL_FROM_CTP_EXCEPTION</v>
      </c>
      <c r="I251" t="str">
        <f t="shared" si="26"/>
        <v>+ "@EXCL_FROM_CTP_EXCEPTION"</v>
      </c>
      <c r="J251" t="str">
        <f t="shared" si="27"/>
        <v>insert.Parameters.Add("@EXCL_FROM_CTP_EXCEPTION",  SqlDbType.VarChar).Value = GetString(stringArray[249]);</v>
      </c>
    </row>
    <row r="252" spans="1:10" x14ac:dyDescent="0.25">
      <c r="A252" t="str">
        <f t="shared" si="21"/>
        <v xml:space="preserve"> + stringArray[250]</v>
      </c>
      <c r="B252" t="str">
        <f t="shared" si="22"/>
        <v>stringArray[250]</v>
      </c>
      <c r="C252" t="s">
        <v>284</v>
      </c>
      <c r="D252" t="s">
        <v>0</v>
      </c>
      <c r="E252" t="s">
        <v>2</v>
      </c>
      <c r="F252" t="str">
        <f t="shared" si="23"/>
        <v>Decimal</v>
      </c>
      <c r="G252" t="str">
        <f t="shared" si="24"/>
        <v>GetDecimal(stringArray[250])</v>
      </c>
      <c r="H252" t="str">
        <f t="shared" si="25"/>
        <v>@WMS_INV_GROUP_ID</v>
      </c>
      <c r="I252" t="str">
        <f t="shared" si="26"/>
        <v>+ "@WMS_INV_GROUP_ID"</v>
      </c>
      <c r="J252" t="str">
        <f t="shared" si="27"/>
        <v>insert.Parameters.Add("@WMS_INV_GROUP_ID",  SqlDbType.Decimal).Value = GetDecimal(stringArray[250]);</v>
      </c>
    </row>
    <row r="253" spans="1:10" x14ac:dyDescent="0.25">
      <c r="A253" t="str">
        <f t="shared" si="21"/>
        <v xml:space="preserve"> + stringArray[251]</v>
      </c>
      <c r="B253" t="str">
        <f t="shared" si="22"/>
        <v>stringArray[251]</v>
      </c>
      <c r="C253" t="s">
        <v>285</v>
      </c>
      <c r="D253" t="s">
        <v>7</v>
      </c>
      <c r="E253" t="s">
        <v>2</v>
      </c>
      <c r="F253" t="str">
        <f t="shared" si="23"/>
        <v>Decimal</v>
      </c>
      <c r="G253" t="str">
        <f t="shared" si="24"/>
        <v>GetDecimal(stringArray[251])</v>
      </c>
      <c r="H253" t="str">
        <f t="shared" si="25"/>
        <v>@CORE_SIZE</v>
      </c>
      <c r="I253" t="str">
        <f t="shared" si="26"/>
        <v>+ "@CORE_SIZE"</v>
      </c>
      <c r="J253" t="str">
        <f t="shared" si="27"/>
        <v>insert.Parameters.Add("@CORE_SIZE",  SqlDbType.Decimal).Value = GetDecimal(stringArray[251]);</v>
      </c>
    </row>
    <row r="254" spans="1:10" x14ac:dyDescent="0.25">
      <c r="A254" t="str">
        <f t="shared" si="21"/>
        <v xml:space="preserve"> + stringArray[252]</v>
      </c>
      <c r="B254" t="str">
        <f t="shared" si="22"/>
        <v>stringArray[252]</v>
      </c>
      <c r="C254" t="s">
        <v>286</v>
      </c>
      <c r="D254" t="s">
        <v>7</v>
      </c>
      <c r="E254" t="s">
        <v>2</v>
      </c>
      <c r="F254" t="str">
        <f t="shared" si="23"/>
        <v>Decimal</v>
      </c>
      <c r="G254" t="str">
        <f t="shared" si="24"/>
        <v>GetDecimal(stringArray[252])</v>
      </c>
      <c r="H254" t="str">
        <f t="shared" si="25"/>
        <v>@OD</v>
      </c>
      <c r="I254" t="str">
        <f t="shared" si="26"/>
        <v>+ "@OD"</v>
      </c>
      <c r="J254" t="str">
        <f t="shared" si="27"/>
        <v>insert.Parameters.Add("@OD",  SqlDbType.Decimal).Value = GetDecimal(stringArray[252]);</v>
      </c>
    </row>
    <row r="255" spans="1:10" x14ac:dyDescent="0.25">
      <c r="A255" t="str">
        <f t="shared" si="21"/>
        <v xml:space="preserve"> + stringArray[253]</v>
      </c>
      <c r="B255" t="str">
        <f t="shared" si="22"/>
        <v>stringArray[253]</v>
      </c>
      <c r="C255" t="s">
        <v>287</v>
      </c>
      <c r="D255" t="s">
        <v>29</v>
      </c>
      <c r="E255" t="s">
        <v>2</v>
      </c>
      <c r="F255" t="str">
        <f t="shared" si="23"/>
        <v>VarChar</v>
      </c>
      <c r="G255" t="str">
        <f t="shared" si="24"/>
        <v>GetString(stringArray[253])</v>
      </c>
      <c r="H255" t="str">
        <f t="shared" si="25"/>
        <v>@PS_CONVERT_INFO</v>
      </c>
      <c r="I255" t="str">
        <f t="shared" si="26"/>
        <v>+ "@PS_CONVERT_INFO"</v>
      </c>
      <c r="J255" t="str">
        <f t="shared" si="27"/>
        <v>insert.Parameters.Add("@PS_CONVERT_INFO",  SqlDbType.VarChar).Value = GetString(stringArray[253]);</v>
      </c>
    </row>
    <row r="256" spans="1:10" x14ac:dyDescent="0.25">
      <c r="A256" t="str">
        <f t="shared" si="21"/>
        <v xml:space="preserve"> + stringArray[254]</v>
      </c>
      <c r="B256" t="str">
        <f t="shared" si="22"/>
        <v>stringArray[254]</v>
      </c>
      <c r="C256" t="s">
        <v>288</v>
      </c>
      <c r="D256" t="s">
        <v>9</v>
      </c>
      <c r="E256" t="s">
        <v>2</v>
      </c>
      <c r="F256" t="str">
        <f t="shared" si="23"/>
        <v>VarChar</v>
      </c>
      <c r="G256" t="str">
        <f t="shared" si="24"/>
        <v>GetString(stringArray[254])</v>
      </c>
      <c r="H256" t="str">
        <f t="shared" si="25"/>
        <v>@LOOSE_MOVE_RANK_LOCK</v>
      </c>
      <c r="I256" t="str">
        <f t="shared" si="26"/>
        <v>+ "@LOOSE_MOVE_RANK_LOCK"</v>
      </c>
      <c r="J256" t="str">
        <f t="shared" si="27"/>
        <v>insert.Parameters.Add("@LOOSE_MOVE_RANK_LOCK",  SqlDbType.VarChar).Value = GetString(stringArray[254]);</v>
      </c>
    </row>
    <row r="257" spans="1:10" x14ac:dyDescent="0.25">
      <c r="A257" t="str">
        <f t="shared" si="21"/>
        <v xml:space="preserve"> + stringArray[255]</v>
      </c>
      <c r="B257" t="str">
        <f t="shared" si="22"/>
        <v>stringArray[255]</v>
      </c>
      <c r="C257" t="s">
        <v>289</v>
      </c>
      <c r="D257" t="s">
        <v>9</v>
      </c>
      <c r="E257" t="s">
        <v>2</v>
      </c>
      <c r="F257" t="str">
        <f t="shared" si="23"/>
        <v>VarChar</v>
      </c>
      <c r="G257" t="str">
        <f t="shared" si="24"/>
        <v>GetString(stringArray[255])</v>
      </c>
      <c r="H257" t="str">
        <f t="shared" si="25"/>
        <v>@PACK_MOVE_RANK_LOCK</v>
      </c>
      <c r="I257" t="str">
        <f t="shared" si="26"/>
        <v>+ "@PACK_MOVE_RANK_LOCK"</v>
      </c>
      <c r="J257" t="str">
        <f t="shared" si="27"/>
        <v>insert.Parameters.Add("@PACK_MOVE_RANK_LOCK",  SqlDbType.VarChar).Value = GetString(stringArray[255]);</v>
      </c>
    </row>
    <row r="258" spans="1:10" x14ac:dyDescent="0.25">
      <c r="A258" t="str">
        <f t="shared" si="21"/>
        <v xml:space="preserve"> + stringArray[256]</v>
      </c>
      <c r="B258" t="str">
        <f t="shared" si="22"/>
        <v>stringArray[256]</v>
      </c>
      <c r="C258" t="s">
        <v>290</v>
      </c>
      <c r="D258" t="s">
        <v>9</v>
      </c>
      <c r="E258" t="s">
        <v>2</v>
      </c>
      <c r="F258" t="str">
        <f t="shared" si="23"/>
        <v>VarChar</v>
      </c>
      <c r="G258" t="str">
        <f t="shared" si="24"/>
        <v>GetString(stringArray[256])</v>
      </c>
      <c r="H258" t="str">
        <f t="shared" si="25"/>
        <v>@PALLET_MOVE_RANK_LOCK</v>
      </c>
      <c r="I258" t="str">
        <f t="shared" si="26"/>
        <v>+ "@PALLET_MOVE_RANK_LOCK"</v>
      </c>
      <c r="J258" t="str">
        <f t="shared" si="27"/>
        <v>insert.Parameters.Add("@PALLET_MOVE_RANK_LOCK",  SqlDbType.VarChar).Value = GetString(stringArray[256]);</v>
      </c>
    </row>
    <row r="259" spans="1:10" x14ac:dyDescent="0.25">
      <c r="A259" t="str">
        <f t="shared" ref="A259:A298" si="28" xml:space="preserve"> " + stringArray[" &amp; ROW()-2 &amp; "]"</f>
        <v xml:space="preserve"> + stringArray[257]</v>
      </c>
      <c r="B259" t="str">
        <f t="shared" ref="B259:B298" si="29" xml:space="preserve"> "stringArray[" &amp; ROW()-2 &amp; "]"</f>
        <v>stringArray[257]</v>
      </c>
      <c r="C259" t="s">
        <v>291</v>
      </c>
      <c r="D259" t="s">
        <v>9</v>
      </c>
      <c r="E259" t="s">
        <v>2</v>
      </c>
      <c r="F259" t="str">
        <f t="shared" ref="F259:F298" si="30">IF(D259="DATE", "DateTime", IF(LEFT(D259,FIND("(",D259)-1)="NUMBER", "Decimal", "VarChar"))</f>
        <v>VarChar</v>
      </c>
      <c r="G259" t="str">
        <f t="shared" ref="G259:G298" si="31">IF(D259="DATE", "GetDateTime("&amp;B259&amp;")", IF(LEFT(D259,FIND("(",D259)-1)="NUMBER", "GetDecimal("&amp;B259&amp;")", "GetString("&amp;B259&amp;")"))</f>
        <v>GetString(stringArray[257])</v>
      </c>
      <c r="H259" t="str">
        <f t="shared" ref="H259:H298" si="32">"@" &amp;C259</f>
        <v>@CYCLE_COUNT_RANK_LOCK</v>
      </c>
      <c r="I259" t="str">
        <f t="shared" ref="I259:I298" si="33">"+ """&amp;H259 &amp; """"</f>
        <v>+ "@CYCLE_COUNT_RANK_LOCK"</v>
      </c>
      <c r="J259" t="str">
        <f t="shared" ref="J259:J298" si="34" xml:space="preserve"> "insert.Parameters.Add(""" &amp;H259 &amp;""", " &amp; " SqlDbType."&amp;F259&amp;").Value = "&amp;G259&amp;";"</f>
        <v>insert.Parameters.Add("@CYCLE_COUNT_RANK_LOCK",  SqlDbType.VarChar).Value = GetString(stringArray[257]);</v>
      </c>
    </row>
    <row r="260" spans="1:10" x14ac:dyDescent="0.25">
      <c r="A260" t="str">
        <f t="shared" si="28"/>
        <v xml:space="preserve"> + stringArray[258]</v>
      </c>
      <c r="B260" t="str">
        <f t="shared" si="29"/>
        <v>stringArray[258]</v>
      </c>
      <c r="C260" t="s">
        <v>292</v>
      </c>
      <c r="D260" t="s">
        <v>11</v>
      </c>
      <c r="E260" t="s">
        <v>2</v>
      </c>
      <c r="F260" t="str">
        <f t="shared" si="30"/>
        <v>Decimal</v>
      </c>
      <c r="G260" t="str">
        <f t="shared" si="31"/>
        <v>GetDecimal(stringArray[258])</v>
      </c>
      <c r="H260" t="str">
        <f t="shared" si="32"/>
        <v>@MIN_SELL_QTY</v>
      </c>
      <c r="I260" t="str">
        <f t="shared" si="33"/>
        <v>+ "@MIN_SELL_QTY"</v>
      </c>
      <c r="J260" t="str">
        <f t="shared" si="34"/>
        <v>insert.Parameters.Add("@MIN_SELL_QTY",  SqlDbType.Decimal).Value = GetDecimal(stringArray[258]);</v>
      </c>
    </row>
    <row r="261" spans="1:10" x14ac:dyDescent="0.25">
      <c r="A261" t="str">
        <f t="shared" si="28"/>
        <v xml:space="preserve"> + stringArray[259]</v>
      </c>
      <c r="B261" t="str">
        <f t="shared" si="29"/>
        <v>stringArray[259]</v>
      </c>
      <c r="C261" t="s">
        <v>293</v>
      </c>
      <c r="D261" t="s">
        <v>15</v>
      </c>
      <c r="E261" t="s">
        <v>2</v>
      </c>
      <c r="F261" t="str">
        <f t="shared" si="30"/>
        <v>Decimal</v>
      </c>
      <c r="G261" t="str">
        <f t="shared" si="31"/>
        <v>GetDecimal(stringArray[259])</v>
      </c>
      <c r="H261" t="str">
        <f t="shared" si="32"/>
        <v>@INSP_LEAD_DAYS</v>
      </c>
      <c r="I261" t="str">
        <f t="shared" si="33"/>
        <v>+ "@INSP_LEAD_DAYS"</v>
      </c>
      <c r="J261" t="str">
        <f t="shared" si="34"/>
        <v>insert.Parameters.Add("@INSP_LEAD_DAYS",  SqlDbType.Decimal).Value = GetDecimal(stringArray[259]);</v>
      </c>
    </row>
    <row r="262" spans="1:10" x14ac:dyDescent="0.25">
      <c r="A262" t="str">
        <f t="shared" si="28"/>
        <v xml:space="preserve"> + stringArray[260]</v>
      </c>
      <c r="B262" t="str">
        <f t="shared" si="29"/>
        <v>stringArray[260]</v>
      </c>
      <c r="C262" t="s">
        <v>294</v>
      </c>
      <c r="D262" t="s">
        <v>7</v>
      </c>
      <c r="E262" t="s">
        <v>2</v>
      </c>
      <c r="F262" t="str">
        <f t="shared" si="30"/>
        <v>Decimal</v>
      </c>
      <c r="G262" t="str">
        <f t="shared" si="31"/>
        <v>GetDecimal(stringArray[260])</v>
      </c>
      <c r="H262" t="str">
        <f t="shared" si="32"/>
        <v>@LOOSE_WEIGHT</v>
      </c>
      <c r="I262" t="str">
        <f t="shared" si="33"/>
        <v>+ "@LOOSE_WEIGHT"</v>
      </c>
      <c r="J262" t="str">
        <f t="shared" si="34"/>
        <v>insert.Parameters.Add("@LOOSE_WEIGHT",  SqlDbType.Decimal).Value = GetDecimal(stringArray[260]);</v>
      </c>
    </row>
    <row r="263" spans="1:10" x14ac:dyDescent="0.25">
      <c r="A263" t="str">
        <f t="shared" si="28"/>
        <v xml:space="preserve"> + stringArray[261]</v>
      </c>
      <c r="B263" t="str">
        <f t="shared" si="29"/>
        <v>stringArray[261]</v>
      </c>
      <c r="C263" t="s">
        <v>295</v>
      </c>
      <c r="D263" t="s">
        <v>7</v>
      </c>
      <c r="E263" t="s">
        <v>2</v>
      </c>
      <c r="F263" t="str">
        <f t="shared" si="30"/>
        <v>Decimal</v>
      </c>
      <c r="G263" t="str">
        <f t="shared" si="31"/>
        <v>GetDecimal(stringArray[261])</v>
      </c>
      <c r="H263" t="str">
        <f t="shared" si="32"/>
        <v>@LOOSE_VOLUME</v>
      </c>
      <c r="I263" t="str">
        <f t="shared" si="33"/>
        <v>+ "@LOOSE_VOLUME"</v>
      </c>
      <c r="J263" t="str">
        <f t="shared" si="34"/>
        <v>insert.Parameters.Add("@LOOSE_VOLUME",  SqlDbType.Decimal).Value = GetDecimal(stringArray[261]);</v>
      </c>
    </row>
    <row r="264" spans="1:10" x14ac:dyDescent="0.25">
      <c r="A264" t="str">
        <f t="shared" si="28"/>
        <v xml:space="preserve"> + stringArray[262]</v>
      </c>
      <c r="B264" t="str">
        <f t="shared" si="29"/>
        <v>stringArray[262]</v>
      </c>
      <c r="C264" t="s">
        <v>296</v>
      </c>
      <c r="D264" t="s">
        <v>7</v>
      </c>
      <c r="E264" t="s">
        <v>2</v>
      </c>
      <c r="F264" t="str">
        <f t="shared" si="30"/>
        <v>Decimal</v>
      </c>
      <c r="G264" t="str">
        <f t="shared" si="31"/>
        <v>GetDecimal(stringArray[262])</v>
      </c>
      <c r="H264" t="str">
        <f t="shared" si="32"/>
        <v>@LOOSE_LENGTH</v>
      </c>
      <c r="I264" t="str">
        <f t="shared" si="33"/>
        <v>+ "@LOOSE_LENGTH"</v>
      </c>
      <c r="J264" t="str">
        <f t="shared" si="34"/>
        <v>insert.Parameters.Add("@LOOSE_LENGTH",  SqlDbType.Decimal).Value = GetDecimal(stringArray[262]);</v>
      </c>
    </row>
    <row r="265" spans="1:10" x14ac:dyDescent="0.25">
      <c r="A265" t="str">
        <f t="shared" si="28"/>
        <v xml:space="preserve"> + stringArray[263]</v>
      </c>
      <c r="B265" t="str">
        <f t="shared" si="29"/>
        <v>stringArray[263]</v>
      </c>
      <c r="C265" t="s">
        <v>297</v>
      </c>
      <c r="D265" t="s">
        <v>7</v>
      </c>
      <c r="E265" t="s">
        <v>2</v>
      </c>
      <c r="F265" t="str">
        <f t="shared" si="30"/>
        <v>Decimal</v>
      </c>
      <c r="G265" t="str">
        <f t="shared" si="31"/>
        <v>GetDecimal(stringArray[263])</v>
      </c>
      <c r="H265" t="str">
        <f t="shared" si="32"/>
        <v>@LOOSE_WIDTH</v>
      </c>
      <c r="I265" t="str">
        <f t="shared" si="33"/>
        <v>+ "@LOOSE_WIDTH"</v>
      </c>
      <c r="J265" t="str">
        <f t="shared" si="34"/>
        <v>insert.Parameters.Add("@LOOSE_WIDTH",  SqlDbType.Decimal).Value = GetDecimal(stringArray[263]);</v>
      </c>
    </row>
    <row r="266" spans="1:10" x14ac:dyDescent="0.25">
      <c r="A266" t="str">
        <f t="shared" si="28"/>
        <v xml:space="preserve"> + stringArray[264]</v>
      </c>
      <c r="B266" t="str">
        <f t="shared" si="29"/>
        <v>stringArray[264]</v>
      </c>
      <c r="C266" t="s">
        <v>298</v>
      </c>
      <c r="D266" t="s">
        <v>7</v>
      </c>
      <c r="E266" t="s">
        <v>2</v>
      </c>
      <c r="F266" t="str">
        <f t="shared" si="30"/>
        <v>Decimal</v>
      </c>
      <c r="G266" t="str">
        <f t="shared" si="31"/>
        <v>GetDecimal(stringArray[264])</v>
      </c>
      <c r="H266" t="str">
        <f t="shared" si="32"/>
        <v>@LOOSE_HEIGHT</v>
      </c>
      <c r="I266" t="str">
        <f t="shared" si="33"/>
        <v>+ "@LOOSE_HEIGHT"</v>
      </c>
      <c r="J266" t="str">
        <f t="shared" si="34"/>
        <v>insert.Parameters.Add("@LOOSE_HEIGHT",  SqlDbType.Decimal).Value = GetDecimal(stringArray[264]);</v>
      </c>
    </row>
    <row r="267" spans="1:10" x14ac:dyDescent="0.25">
      <c r="A267" t="str">
        <f t="shared" si="28"/>
        <v xml:space="preserve"> + stringArray[265]</v>
      </c>
      <c r="B267" t="str">
        <f t="shared" si="29"/>
        <v>stringArray[265]</v>
      </c>
      <c r="C267" t="s">
        <v>299</v>
      </c>
      <c r="D267" t="s">
        <v>9</v>
      </c>
      <c r="E267" t="s">
        <v>2</v>
      </c>
      <c r="F267" t="str">
        <f t="shared" si="30"/>
        <v>VarChar</v>
      </c>
      <c r="G267" t="str">
        <f t="shared" si="31"/>
        <v>GetString(stringArray[265])</v>
      </c>
      <c r="H267" t="str">
        <f t="shared" si="32"/>
        <v>@IS_LOT_EXPIRY_DATE_MANDATORY</v>
      </c>
      <c r="I267" t="str">
        <f t="shared" si="33"/>
        <v>+ "@IS_LOT_EXPIRY_DATE_MANDATORY"</v>
      </c>
      <c r="J267" t="str">
        <f t="shared" si="34"/>
        <v>insert.Parameters.Add("@IS_LOT_EXPIRY_DATE_MANDATORY",  SqlDbType.VarChar).Value = GetString(stringArray[265]);</v>
      </c>
    </row>
    <row r="268" spans="1:10" x14ac:dyDescent="0.25">
      <c r="A268" t="str">
        <f t="shared" si="28"/>
        <v xml:space="preserve"> + stringArray[266]</v>
      </c>
      <c r="B268" t="str">
        <f t="shared" si="29"/>
        <v>stringArray[266]</v>
      </c>
      <c r="C268" t="s">
        <v>300</v>
      </c>
      <c r="D268" t="s">
        <v>7</v>
      </c>
      <c r="E268" t="s">
        <v>2</v>
      </c>
      <c r="F268" t="str">
        <f t="shared" si="30"/>
        <v>Decimal</v>
      </c>
      <c r="G268" t="str">
        <f t="shared" si="31"/>
        <v>GetDecimal(stringArray[266])</v>
      </c>
      <c r="H268" t="str">
        <f t="shared" si="32"/>
        <v>@ICT_TRUCK_PTSPER</v>
      </c>
      <c r="I268" t="str">
        <f t="shared" si="33"/>
        <v>+ "@ICT_TRUCK_PTSPER"</v>
      </c>
      <c r="J268" t="str">
        <f t="shared" si="34"/>
        <v>insert.Parameters.Add("@ICT_TRUCK_PTSPER",  SqlDbType.Decimal).Value = GetDecimal(stringArray[266]);</v>
      </c>
    </row>
    <row r="269" spans="1:10" x14ac:dyDescent="0.25">
      <c r="A269" t="str">
        <f t="shared" si="28"/>
        <v xml:space="preserve"> + stringArray[267]</v>
      </c>
      <c r="B269" t="str">
        <f t="shared" si="29"/>
        <v>stringArray[267]</v>
      </c>
      <c r="C269" t="s">
        <v>301</v>
      </c>
      <c r="D269" t="s">
        <v>11</v>
      </c>
      <c r="E269" t="s">
        <v>2</v>
      </c>
      <c r="F269" t="str">
        <f t="shared" si="30"/>
        <v>Decimal</v>
      </c>
      <c r="G269" t="str">
        <f t="shared" si="31"/>
        <v>GetDecimal(stringArray[267])</v>
      </c>
      <c r="H269" t="str">
        <f t="shared" si="32"/>
        <v>@SAFETY_STOCK2</v>
      </c>
      <c r="I269" t="str">
        <f t="shared" si="33"/>
        <v>+ "@SAFETY_STOCK2"</v>
      </c>
      <c r="J269" t="str">
        <f t="shared" si="34"/>
        <v>insert.Parameters.Add("@SAFETY_STOCK2",  SqlDbType.Decimal).Value = GetDecimal(stringArray[267]);</v>
      </c>
    </row>
    <row r="270" spans="1:10" x14ac:dyDescent="0.25">
      <c r="A270" t="str">
        <f t="shared" si="28"/>
        <v xml:space="preserve"> + stringArray[268]</v>
      </c>
      <c r="B270" t="str">
        <f t="shared" si="29"/>
        <v>stringArray[268]</v>
      </c>
      <c r="C270" t="s">
        <v>302</v>
      </c>
      <c r="D270" t="s">
        <v>19</v>
      </c>
      <c r="E270" t="s">
        <v>2</v>
      </c>
      <c r="F270" t="str">
        <f t="shared" si="30"/>
        <v>VarChar</v>
      </c>
      <c r="G270" t="str">
        <f t="shared" si="31"/>
        <v>GetString(stringArray[268])</v>
      </c>
      <c r="H270" t="str">
        <f t="shared" si="32"/>
        <v>@COST_CALC_USER_NAME</v>
      </c>
      <c r="I270" t="str">
        <f t="shared" si="33"/>
        <v>+ "@COST_CALC_USER_NAME"</v>
      </c>
      <c r="J270" t="str">
        <f t="shared" si="34"/>
        <v>insert.Parameters.Add("@COST_CALC_USER_NAME",  SqlDbType.VarChar).Value = GetString(stringArray[268]);</v>
      </c>
    </row>
    <row r="271" spans="1:10" x14ac:dyDescent="0.25">
      <c r="A271" t="str">
        <f t="shared" si="28"/>
        <v xml:space="preserve"> + stringArray[269]</v>
      </c>
      <c r="B271" t="str">
        <f t="shared" si="29"/>
        <v>stringArray[269]</v>
      </c>
      <c r="C271" t="s">
        <v>303</v>
      </c>
      <c r="D271" t="s">
        <v>21</v>
      </c>
      <c r="E271" t="s">
        <v>2</v>
      </c>
      <c r="F271" t="str">
        <f t="shared" si="30"/>
        <v>Decimal</v>
      </c>
      <c r="G271" t="str">
        <f t="shared" si="31"/>
        <v>GetDecimal(stringArray[269])</v>
      </c>
      <c r="H271" t="str">
        <f t="shared" si="32"/>
        <v>@SHELF_LIFE2</v>
      </c>
      <c r="I271" t="str">
        <f t="shared" si="33"/>
        <v>+ "@SHELF_LIFE2"</v>
      </c>
      <c r="J271" t="str">
        <f t="shared" si="34"/>
        <v>insert.Parameters.Add("@SHELF_LIFE2",  SqlDbType.Decimal).Value = GetDecimal(stringArray[269]);</v>
      </c>
    </row>
    <row r="272" spans="1:10" x14ac:dyDescent="0.25">
      <c r="A272" t="str">
        <f t="shared" si="28"/>
        <v xml:space="preserve"> + stringArray[270]</v>
      </c>
      <c r="B272" t="str">
        <f t="shared" si="29"/>
        <v>stringArray[270]</v>
      </c>
      <c r="C272" t="s">
        <v>304</v>
      </c>
      <c r="D272" t="s">
        <v>22</v>
      </c>
      <c r="E272" t="s">
        <v>2</v>
      </c>
      <c r="F272" t="str">
        <f t="shared" si="30"/>
        <v>Decimal</v>
      </c>
      <c r="G272" t="str">
        <f t="shared" si="31"/>
        <v>GetDecimal(stringArray[270])</v>
      </c>
      <c r="H272" t="str">
        <f t="shared" si="32"/>
        <v>@ICT_AUTO_MRP_ORDER_QTY</v>
      </c>
      <c r="I272" t="str">
        <f t="shared" si="33"/>
        <v>+ "@ICT_AUTO_MRP_ORDER_QTY"</v>
      </c>
      <c r="J272" t="str">
        <f t="shared" si="34"/>
        <v>insert.Parameters.Add("@ICT_AUTO_MRP_ORDER_QTY",  SqlDbType.Decimal).Value = GetDecimal(stringArray[270]);</v>
      </c>
    </row>
    <row r="273" spans="1:10" x14ac:dyDescent="0.25">
      <c r="A273" t="str">
        <f t="shared" si="28"/>
        <v xml:space="preserve"> + stringArray[271]</v>
      </c>
      <c r="B273" t="str">
        <f t="shared" si="29"/>
        <v>stringArray[271]</v>
      </c>
      <c r="C273" t="s">
        <v>305</v>
      </c>
      <c r="D273" t="s">
        <v>9</v>
      </c>
      <c r="E273" t="s">
        <v>2</v>
      </c>
      <c r="F273" t="str">
        <f t="shared" si="30"/>
        <v>VarChar</v>
      </c>
      <c r="G273" t="str">
        <f t="shared" si="31"/>
        <v>GetString(stringArray[271])</v>
      </c>
      <c r="H273" t="str">
        <f t="shared" si="32"/>
        <v>@ICT_SHIP_PULL_DEMAND</v>
      </c>
      <c r="I273" t="str">
        <f t="shared" si="33"/>
        <v>+ "@ICT_SHIP_PULL_DEMAND"</v>
      </c>
      <c r="J273" t="str">
        <f t="shared" si="34"/>
        <v>insert.Parameters.Add("@ICT_SHIP_PULL_DEMAND",  SqlDbType.VarChar).Value = GetString(stringArray[271]);</v>
      </c>
    </row>
    <row r="274" spans="1:10" x14ac:dyDescent="0.25">
      <c r="A274" t="str">
        <f t="shared" si="28"/>
        <v xml:space="preserve"> + stringArray[272]</v>
      </c>
      <c r="B274" t="str">
        <f t="shared" si="29"/>
        <v>stringArray[272]</v>
      </c>
      <c r="C274" t="s">
        <v>306</v>
      </c>
      <c r="D274" t="s">
        <v>9</v>
      </c>
      <c r="E274" t="s">
        <v>2</v>
      </c>
      <c r="F274" t="str">
        <f t="shared" si="30"/>
        <v>VarChar</v>
      </c>
      <c r="G274" t="str">
        <f t="shared" si="31"/>
        <v>GetString(stringArray[272])</v>
      </c>
      <c r="H274" t="str">
        <f t="shared" si="32"/>
        <v>@PLT_WRP_USE_QC</v>
      </c>
      <c r="I274" t="str">
        <f t="shared" si="33"/>
        <v>+ "@PLT_WRP_USE_QC"</v>
      </c>
      <c r="J274" t="str">
        <f t="shared" si="34"/>
        <v>insert.Parameters.Add("@PLT_WRP_USE_QC",  SqlDbType.VarChar).Value = GetString(stringArray[272]);</v>
      </c>
    </row>
    <row r="275" spans="1:10" x14ac:dyDescent="0.25">
      <c r="A275" t="str">
        <f t="shared" si="28"/>
        <v xml:space="preserve"> + stringArray[273]</v>
      </c>
      <c r="B275" t="str">
        <f t="shared" si="29"/>
        <v>stringArray[273]</v>
      </c>
      <c r="C275" t="s">
        <v>307</v>
      </c>
      <c r="D275" t="s">
        <v>0</v>
      </c>
      <c r="E275" t="s">
        <v>2</v>
      </c>
      <c r="F275" t="str">
        <f t="shared" si="30"/>
        <v>Decimal</v>
      </c>
      <c r="G275" t="str">
        <f t="shared" si="31"/>
        <v>GetDecimal(stringArray[273])</v>
      </c>
      <c r="H275" t="str">
        <f t="shared" si="32"/>
        <v>@PLT_WRP_LOC_ID</v>
      </c>
      <c r="I275" t="str">
        <f t="shared" si="33"/>
        <v>+ "@PLT_WRP_LOC_ID"</v>
      </c>
      <c r="J275" t="str">
        <f t="shared" si="34"/>
        <v>insert.Parameters.Add("@PLT_WRP_LOC_ID",  SqlDbType.Decimal).Value = GetDecimal(stringArray[273]);</v>
      </c>
    </row>
    <row r="276" spans="1:10" x14ac:dyDescent="0.25">
      <c r="A276" t="str">
        <f t="shared" si="28"/>
        <v xml:space="preserve"> + stringArray[274]</v>
      </c>
      <c r="B276" t="str">
        <f t="shared" si="29"/>
        <v>stringArray[274]</v>
      </c>
      <c r="C276" t="s">
        <v>308</v>
      </c>
      <c r="D276" t="s">
        <v>16</v>
      </c>
      <c r="E276" t="s">
        <v>2</v>
      </c>
      <c r="F276" t="str">
        <f t="shared" si="30"/>
        <v>Decimal</v>
      </c>
      <c r="G276" t="str">
        <f t="shared" si="31"/>
        <v>GetDecimal(stringArray[274])</v>
      </c>
      <c r="H276" t="str">
        <f t="shared" si="32"/>
        <v>@HARD_ALLOC_ROUND_PRECISION</v>
      </c>
      <c r="I276" t="str">
        <f t="shared" si="33"/>
        <v>+ "@HARD_ALLOC_ROUND_PRECISION"</v>
      </c>
      <c r="J276" t="str">
        <f t="shared" si="34"/>
        <v>insert.Parameters.Add("@HARD_ALLOC_ROUND_PRECISION",  SqlDbType.Decimal).Value = GetDecimal(stringArray[274]);</v>
      </c>
    </row>
    <row r="277" spans="1:10" x14ac:dyDescent="0.25">
      <c r="A277" t="str">
        <f t="shared" si="28"/>
        <v xml:space="preserve"> + stringArray[275]</v>
      </c>
      <c r="B277" t="str">
        <f t="shared" si="29"/>
        <v>stringArray[275]</v>
      </c>
      <c r="C277" t="s">
        <v>309</v>
      </c>
      <c r="D277" t="s">
        <v>9</v>
      </c>
      <c r="E277" t="s">
        <v>2</v>
      </c>
      <c r="F277" t="str">
        <f t="shared" si="30"/>
        <v>VarChar</v>
      </c>
      <c r="G277" t="str">
        <f t="shared" si="31"/>
        <v>GetString(stringArray[275])</v>
      </c>
      <c r="H277" t="str">
        <f t="shared" si="32"/>
        <v>@BACKFLUSH_BY_SERIAL</v>
      </c>
      <c r="I277" t="str">
        <f t="shared" si="33"/>
        <v>+ "@BACKFLUSH_BY_SERIAL"</v>
      </c>
      <c r="J277" t="str">
        <f t="shared" si="34"/>
        <v>insert.Parameters.Add("@BACKFLUSH_BY_SERIAL",  SqlDbType.VarChar).Value = GetString(stringArray[275]);</v>
      </c>
    </row>
    <row r="278" spans="1:10" x14ac:dyDescent="0.25">
      <c r="A278" t="str">
        <f t="shared" si="28"/>
        <v xml:space="preserve"> + stringArray[276]</v>
      </c>
      <c r="B278" t="str">
        <f t="shared" si="29"/>
        <v>stringArray[276]</v>
      </c>
      <c r="C278" t="s">
        <v>310</v>
      </c>
      <c r="D278" t="s">
        <v>238</v>
      </c>
      <c r="E278" t="s">
        <v>2</v>
      </c>
      <c r="F278" t="str">
        <f t="shared" si="30"/>
        <v>VarChar</v>
      </c>
      <c r="G278" t="str">
        <f t="shared" si="31"/>
        <v>GetString(stringArray[276])</v>
      </c>
      <c r="H278" t="str">
        <f t="shared" si="32"/>
        <v>@GROUP_CODE</v>
      </c>
      <c r="I278" t="str">
        <f t="shared" si="33"/>
        <v>+ "@GROUP_CODE"</v>
      </c>
      <c r="J278" t="str">
        <f t="shared" si="34"/>
        <v>insert.Parameters.Add("@GROUP_CODE",  SqlDbType.VarChar).Value = GetString(stringArray[276]);</v>
      </c>
    </row>
    <row r="279" spans="1:10" x14ac:dyDescent="0.25">
      <c r="A279" t="str">
        <f t="shared" si="28"/>
        <v xml:space="preserve"> + stringArray[277]</v>
      </c>
      <c r="B279" t="str">
        <f t="shared" si="29"/>
        <v>stringArray[277]</v>
      </c>
      <c r="C279" t="s">
        <v>311</v>
      </c>
      <c r="D279" t="s">
        <v>13</v>
      </c>
      <c r="E279" t="s">
        <v>2</v>
      </c>
      <c r="F279" t="str">
        <f t="shared" si="30"/>
        <v>DateTime</v>
      </c>
      <c r="G279" t="str">
        <f t="shared" si="31"/>
        <v>GetDateTime(stringArray[277])</v>
      </c>
      <c r="H279" t="str">
        <f t="shared" si="32"/>
        <v>@PROPRIETARY_EFFECT_DATE</v>
      </c>
      <c r="I279" t="str">
        <f t="shared" si="33"/>
        <v>+ "@PROPRIETARY_EFFECT_DATE"</v>
      </c>
      <c r="J279" t="str">
        <f t="shared" si="34"/>
        <v>insert.Parameters.Add("@PROPRIETARY_EFFECT_DATE",  SqlDbType.DateTime).Value = GetDateTime(stringArray[277]);</v>
      </c>
    </row>
    <row r="280" spans="1:10" x14ac:dyDescent="0.25">
      <c r="A280" t="str">
        <f t="shared" si="28"/>
        <v xml:space="preserve"> + stringArray[278]</v>
      </c>
      <c r="B280" t="str">
        <f t="shared" si="29"/>
        <v>stringArray[278]</v>
      </c>
      <c r="C280" t="s">
        <v>312</v>
      </c>
      <c r="D280" t="s">
        <v>13</v>
      </c>
      <c r="E280" t="s">
        <v>2</v>
      </c>
      <c r="F280" t="str">
        <f t="shared" si="30"/>
        <v>DateTime</v>
      </c>
      <c r="G280" t="str">
        <f t="shared" si="31"/>
        <v>GetDateTime(stringArray[278])</v>
      </c>
      <c r="H280" t="str">
        <f t="shared" si="32"/>
        <v>@PROPRIETARY_DEACTIVE_DATE</v>
      </c>
      <c r="I280" t="str">
        <f t="shared" si="33"/>
        <v>+ "@PROPRIETARY_DEACTIVE_DATE"</v>
      </c>
      <c r="J280" t="str">
        <f t="shared" si="34"/>
        <v>insert.Parameters.Add("@PROPRIETARY_DEACTIVE_DATE",  SqlDbType.DateTime).Value = GetDateTime(stringArray[278]);</v>
      </c>
    </row>
    <row r="281" spans="1:10" x14ac:dyDescent="0.25">
      <c r="A281" t="str">
        <f t="shared" si="28"/>
        <v xml:space="preserve"> + stringArray[279]</v>
      </c>
      <c r="B281" t="str">
        <f t="shared" si="29"/>
        <v>stringArray[279]</v>
      </c>
      <c r="C281" t="s">
        <v>313</v>
      </c>
      <c r="D281" t="s">
        <v>9</v>
      </c>
      <c r="E281" t="s">
        <v>2</v>
      </c>
      <c r="F281" t="str">
        <f t="shared" si="30"/>
        <v>VarChar</v>
      </c>
      <c r="G281" t="str">
        <f t="shared" si="31"/>
        <v>GetString(stringArray[279])</v>
      </c>
      <c r="H281" t="str">
        <f t="shared" si="32"/>
        <v>@DEMAND_CHANGE</v>
      </c>
      <c r="I281" t="str">
        <f t="shared" si="33"/>
        <v>+ "@DEMAND_CHANGE"</v>
      </c>
      <c r="J281" t="str">
        <f t="shared" si="34"/>
        <v>insert.Parameters.Add("@DEMAND_CHANGE",  SqlDbType.VarChar).Value = GetString(stringArray[279]);</v>
      </c>
    </row>
    <row r="282" spans="1:10" x14ac:dyDescent="0.25">
      <c r="A282" t="str">
        <f t="shared" si="28"/>
        <v xml:space="preserve"> + stringArray[280]</v>
      </c>
      <c r="B282" t="str">
        <f t="shared" si="29"/>
        <v>stringArray[280]</v>
      </c>
      <c r="C282" t="s">
        <v>314</v>
      </c>
      <c r="D282" t="s">
        <v>0</v>
      </c>
      <c r="E282" t="s">
        <v>2</v>
      </c>
      <c r="F282" t="str">
        <f t="shared" si="30"/>
        <v>Decimal</v>
      </c>
      <c r="G282" t="str">
        <f t="shared" si="31"/>
        <v>GetDecimal(stringArray[280])</v>
      </c>
      <c r="H282" t="str">
        <f t="shared" si="32"/>
        <v>@TAX_CLASS_ID</v>
      </c>
      <c r="I282" t="str">
        <f t="shared" si="33"/>
        <v>+ "@TAX_CLASS_ID"</v>
      </c>
      <c r="J282" t="str">
        <f t="shared" si="34"/>
        <v>insert.Parameters.Add("@TAX_CLASS_ID",  SqlDbType.Decimal).Value = GetDecimal(stringArray[280]);</v>
      </c>
    </row>
    <row r="283" spans="1:10" x14ac:dyDescent="0.25">
      <c r="A283" t="str">
        <f t="shared" si="28"/>
        <v xml:space="preserve"> + stringArray[281]</v>
      </c>
      <c r="B283" t="str">
        <f t="shared" si="29"/>
        <v>stringArray[281]</v>
      </c>
      <c r="C283" t="s">
        <v>315</v>
      </c>
      <c r="D283" t="s">
        <v>0</v>
      </c>
      <c r="E283" t="s">
        <v>2</v>
      </c>
      <c r="F283" t="str">
        <f t="shared" si="30"/>
        <v>Decimal</v>
      </c>
      <c r="G283" t="str">
        <f t="shared" si="31"/>
        <v>GetDecimal(stringArray[281])</v>
      </c>
      <c r="H283" t="str">
        <f t="shared" si="32"/>
        <v>@DISCOUNT_GROUPS_ID</v>
      </c>
      <c r="I283" t="str">
        <f t="shared" si="33"/>
        <v>+ "@DISCOUNT_GROUPS_ID"</v>
      </c>
      <c r="J283" t="str">
        <f t="shared" si="34"/>
        <v>insert.Parameters.Add("@DISCOUNT_GROUPS_ID",  SqlDbType.Decimal).Value = GetDecimal(stringArray[281]);</v>
      </c>
    </row>
    <row r="284" spans="1:10" x14ac:dyDescent="0.25">
      <c r="A284" t="str">
        <f t="shared" si="28"/>
        <v xml:space="preserve"> + stringArray[282]</v>
      </c>
      <c r="B284" t="str">
        <f t="shared" si="29"/>
        <v>stringArray[282]</v>
      </c>
      <c r="C284" t="s">
        <v>316</v>
      </c>
      <c r="D284" t="s">
        <v>7</v>
      </c>
      <c r="E284" t="s">
        <v>2</v>
      </c>
      <c r="F284" t="str">
        <f t="shared" si="30"/>
        <v>Decimal</v>
      </c>
      <c r="G284" t="str">
        <f t="shared" si="31"/>
        <v>GetDecimal(stringArray[282])</v>
      </c>
      <c r="H284" t="str">
        <f t="shared" si="32"/>
        <v>@PHYS_CHAR_VOLUME</v>
      </c>
      <c r="I284" t="str">
        <f t="shared" si="33"/>
        <v>+ "@PHYS_CHAR_VOLUME"</v>
      </c>
      <c r="J284" t="str">
        <f t="shared" si="34"/>
        <v>insert.Parameters.Add("@PHYS_CHAR_VOLUME",  SqlDbType.Decimal).Value = GetDecimal(stringArray[282]);</v>
      </c>
    </row>
    <row r="285" spans="1:10" x14ac:dyDescent="0.25">
      <c r="A285" t="str">
        <f t="shared" si="28"/>
        <v xml:space="preserve"> + stringArray[283]</v>
      </c>
      <c r="B285" t="str">
        <f t="shared" si="29"/>
        <v>stringArray[283]</v>
      </c>
      <c r="C285" t="s">
        <v>317</v>
      </c>
      <c r="D285" t="s">
        <v>9</v>
      </c>
      <c r="E285" t="s">
        <v>2</v>
      </c>
      <c r="F285" t="str">
        <f t="shared" si="30"/>
        <v>VarChar</v>
      </c>
      <c r="G285" t="str">
        <f t="shared" si="31"/>
        <v>GetString(stringArray[283])</v>
      </c>
      <c r="H285" t="str">
        <f t="shared" si="32"/>
        <v>@PHANTOM_KIT_USE_COMP_PRICE</v>
      </c>
      <c r="I285" t="str">
        <f t="shared" si="33"/>
        <v>+ "@PHANTOM_KIT_USE_COMP_PRICE"</v>
      </c>
      <c r="J285" t="str">
        <f t="shared" si="34"/>
        <v>insert.Parameters.Add("@PHANTOM_KIT_USE_COMP_PRICE",  SqlDbType.VarChar).Value = GetString(stringArray[283]);</v>
      </c>
    </row>
    <row r="286" spans="1:10" x14ac:dyDescent="0.25">
      <c r="A286" t="str">
        <f t="shared" si="28"/>
        <v xml:space="preserve"> + stringArray[284]</v>
      </c>
      <c r="B286" t="str">
        <f t="shared" si="29"/>
        <v>stringArray[284]</v>
      </c>
      <c r="C286" t="s">
        <v>318</v>
      </c>
      <c r="D286" t="s">
        <v>9</v>
      </c>
      <c r="E286" t="s">
        <v>2</v>
      </c>
      <c r="F286" t="str">
        <f t="shared" si="30"/>
        <v>VarChar</v>
      </c>
      <c r="G286" t="str">
        <f t="shared" si="31"/>
        <v>GetString(stringArray[284])</v>
      </c>
      <c r="H286" t="str">
        <f t="shared" si="32"/>
        <v>@ASSY1_EXCLUDE_FORECAST_WO</v>
      </c>
      <c r="I286" t="str">
        <f t="shared" si="33"/>
        <v>+ "@ASSY1_EXCLUDE_FORECAST_WO"</v>
      </c>
      <c r="J286" t="str">
        <f t="shared" si="34"/>
        <v>insert.Parameters.Add("@ASSY1_EXCLUDE_FORECAST_WO",  SqlDbType.VarChar).Value = GetString(stringArray[284]);</v>
      </c>
    </row>
    <row r="287" spans="1:10" x14ac:dyDescent="0.25">
      <c r="A287" t="str">
        <f t="shared" si="28"/>
        <v xml:space="preserve"> + stringArray[285]</v>
      </c>
      <c r="B287" t="str">
        <f t="shared" si="29"/>
        <v>stringArray[285]</v>
      </c>
      <c r="C287" t="s">
        <v>319</v>
      </c>
      <c r="D287" t="s">
        <v>13</v>
      </c>
      <c r="E287" t="s">
        <v>2</v>
      </c>
      <c r="F287" t="str">
        <f t="shared" si="30"/>
        <v>DateTime</v>
      </c>
      <c r="G287" t="str">
        <f t="shared" si="31"/>
        <v>GetDateTime(stringArray[285])</v>
      </c>
      <c r="H287" t="str">
        <f t="shared" si="32"/>
        <v>@LAST_DEMAND_CHANGE</v>
      </c>
      <c r="I287" t="str">
        <f t="shared" si="33"/>
        <v>+ "@LAST_DEMAND_CHANGE"</v>
      </c>
      <c r="J287" t="str">
        <f t="shared" si="34"/>
        <v>insert.Parameters.Add("@LAST_DEMAND_CHANGE",  SqlDbType.DateTime).Value = GetDateTime(stringArray[285]);</v>
      </c>
    </row>
    <row r="288" spans="1:10" x14ac:dyDescent="0.25">
      <c r="A288" t="str">
        <f t="shared" si="28"/>
        <v xml:space="preserve"> + stringArray[286]</v>
      </c>
      <c r="B288" t="str">
        <f t="shared" si="29"/>
        <v>stringArray[286]</v>
      </c>
      <c r="C288" t="s">
        <v>320</v>
      </c>
      <c r="D288" t="s">
        <v>0</v>
      </c>
      <c r="E288" t="s">
        <v>2</v>
      </c>
      <c r="F288" t="str">
        <f t="shared" si="30"/>
        <v>Decimal</v>
      </c>
      <c r="G288" t="str">
        <f t="shared" si="31"/>
        <v>GetDecimal(stringArray[286])</v>
      </c>
      <c r="H288" t="str">
        <f t="shared" si="32"/>
        <v>@ARINVT_RECIPE_ID</v>
      </c>
      <c r="I288" t="str">
        <f t="shared" si="33"/>
        <v>+ "@ARINVT_RECIPE_ID"</v>
      </c>
      <c r="J288" t="str">
        <f t="shared" si="34"/>
        <v>insert.Parameters.Add("@ARINVT_RECIPE_ID",  SqlDbType.Decimal).Value = GetDecimal(stringArray[286]);</v>
      </c>
    </row>
    <row r="289" spans="1:10" x14ac:dyDescent="0.25">
      <c r="A289" t="str">
        <f t="shared" si="28"/>
        <v xml:space="preserve"> + stringArray[287]</v>
      </c>
      <c r="B289" t="str">
        <f t="shared" si="29"/>
        <v>stringArray[287]</v>
      </c>
      <c r="C289" t="s">
        <v>321</v>
      </c>
      <c r="D289" t="s">
        <v>4</v>
      </c>
      <c r="E289" t="s">
        <v>2</v>
      </c>
      <c r="F289" t="str">
        <f t="shared" si="30"/>
        <v>VarChar</v>
      </c>
      <c r="G289" t="str">
        <f t="shared" si="31"/>
        <v>GetString(stringArray[287])</v>
      </c>
      <c r="H289" t="str">
        <f t="shared" si="32"/>
        <v>@GL_PLUG_VALUE</v>
      </c>
      <c r="I289" t="str">
        <f t="shared" si="33"/>
        <v>+ "@GL_PLUG_VALUE"</v>
      </c>
      <c r="J289" t="str">
        <f t="shared" si="34"/>
        <v>insert.Parameters.Add("@GL_PLUG_VALUE",  SqlDbType.VarChar).Value = GetString(stringArray[287]);</v>
      </c>
    </row>
    <row r="290" spans="1:10" x14ac:dyDescent="0.25">
      <c r="A290" t="str">
        <f t="shared" si="28"/>
        <v xml:space="preserve"> + stringArray[288]</v>
      </c>
      <c r="B290" t="str">
        <f t="shared" si="29"/>
        <v>stringArray[288]</v>
      </c>
      <c r="C290" t="s">
        <v>322</v>
      </c>
      <c r="D290" t="s">
        <v>0</v>
      </c>
      <c r="E290" t="s">
        <v>2</v>
      </c>
      <c r="F290" t="str">
        <f t="shared" si="30"/>
        <v>Decimal</v>
      </c>
      <c r="G290" t="str">
        <f t="shared" si="31"/>
        <v>GetDecimal(stringArray[288])</v>
      </c>
      <c r="H290" t="str">
        <f t="shared" si="32"/>
        <v>@CAROUSEL_TARGET_ID</v>
      </c>
      <c r="I290" t="str">
        <f t="shared" si="33"/>
        <v>+ "@CAROUSEL_TARGET_ID"</v>
      </c>
      <c r="J290" t="str">
        <f t="shared" si="34"/>
        <v>insert.Parameters.Add("@CAROUSEL_TARGET_ID",  SqlDbType.Decimal).Value = GetDecimal(stringArray[288]);</v>
      </c>
    </row>
    <row r="291" spans="1:10" x14ac:dyDescent="0.25">
      <c r="A291" t="str">
        <f t="shared" si="28"/>
        <v xml:space="preserve"> + stringArray[289]</v>
      </c>
      <c r="B291" t="str">
        <f t="shared" si="29"/>
        <v>stringArray[289]</v>
      </c>
      <c r="C291" t="s">
        <v>323</v>
      </c>
      <c r="D291" t="s">
        <v>23</v>
      </c>
      <c r="E291" t="s">
        <v>2</v>
      </c>
      <c r="F291" t="str">
        <f t="shared" si="30"/>
        <v>Decimal</v>
      </c>
      <c r="G291" t="str">
        <f t="shared" si="31"/>
        <v>GetDecimal(stringArray[289])</v>
      </c>
      <c r="H291" t="str">
        <f t="shared" si="32"/>
        <v>@CAROUSEL_OPERATOR</v>
      </c>
      <c r="I291" t="str">
        <f t="shared" si="33"/>
        <v>+ "@CAROUSEL_OPERATOR"</v>
      </c>
      <c r="J291" t="str">
        <f t="shared" si="34"/>
        <v>insert.Parameters.Add("@CAROUSEL_OPERATOR",  SqlDbType.Decimal).Value = GetDecimal(stringArray[289]);</v>
      </c>
    </row>
    <row r="292" spans="1:10" x14ac:dyDescent="0.25">
      <c r="A292" t="str">
        <f t="shared" si="28"/>
        <v xml:space="preserve"> + stringArray[290]</v>
      </c>
      <c r="B292" t="str">
        <f t="shared" si="29"/>
        <v>stringArray[290]</v>
      </c>
      <c r="C292" t="s">
        <v>324</v>
      </c>
      <c r="D292" t="s">
        <v>13</v>
      </c>
      <c r="E292" t="s">
        <v>2</v>
      </c>
      <c r="F292" t="str">
        <f t="shared" si="30"/>
        <v>DateTime</v>
      </c>
      <c r="G292" t="str">
        <f t="shared" si="31"/>
        <v>GetDateTime(stringArray[290])</v>
      </c>
      <c r="H292" t="str">
        <f t="shared" si="32"/>
        <v>@CREATED</v>
      </c>
      <c r="I292" t="str">
        <f t="shared" si="33"/>
        <v>+ "@CREATED"</v>
      </c>
      <c r="J292" t="str">
        <f t="shared" si="34"/>
        <v>insert.Parameters.Add("@CREATED",  SqlDbType.DateTime).Value = GetDateTime(stringArray[290]);</v>
      </c>
    </row>
    <row r="293" spans="1:10" x14ac:dyDescent="0.25">
      <c r="A293" t="str">
        <f t="shared" si="28"/>
        <v xml:space="preserve"> + stringArray[291]</v>
      </c>
      <c r="B293" t="str">
        <f t="shared" si="29"/>
        <v>stringArray[291]</v>
      </c>
      <c r="C293" t="s">
        <v>325</v>
      </c>
      <c r="D293" t="s">
        <v>238</v>
      </c>
      <c r="E293" t="s">
        <v>2</v>
      </c>
      <c r="F293" t="str">
        <f t="shared" si="30"/>
        <v>VarChar</v>
      </c>
      <c r="G293" t="str">
        <f t="shared" si="31"/>
        <v>GetString(stringArray[291])</v>
      </c>
      <c r="H293" t="str">
        <f t="shared" si="32"/>
        <v>@CREATEDBY</v>
      </c>
      <c r="I293" t="str">
        <f t="shared" si="33"/>
        <v>+ "@CREATEDBY"</v>
      </c>
      <c r="J293" t="str">
        <f t="shared" si="34"/>
        <v>insert.Parameters.Add("@CREATEDBY",  SqlDbType.VarChar).Value = GetString(stringArray[291]);</v>
      </c>
    </row>
    <row r="294" spans="1:10" x14ac:dyDescent="0.25">
      <c r="A294" t="str">
        <f t="shared" si="28"/>
        <v xml:space="preserve"> + stringArray[292]</v>
      </c>
      <c r="B294" t="str">
        <f t="shared" si="29"/>
        <v>stringArray[292]</v>
      </c>
      <c r="C294" t="s">
        <v>326</v>
      </c>
      <c r="D294" t="s">
        <v>13</v>
      </c>
      <c r="E294" t="s">
        <v>2</v>
      </c>
      <c r="F294" t="str">
        <f t="shared" si="30"/>
        <v>DateTime</v>
      </c>
      <c r="G294" t="str">
        <f t="shared" si="31"/>
        <v>GetDateTime(stringArray[292])</v>
      </c>
      <c r="H294" t="str">
        <f t="shared" si="32"/>
        <v>@CHANGED</v>
      </c>
      <c r="I294" t="str">
        <f t="shared" si="33"/>
        <v>+ "@CHANGED"</v>
      </c>
      <c r="J294" t="str">
        <f t="shared" si="34"/>
        <v>insert.Parameters.Add("@CHANGED",  SqlDbType.DateTime).Value = GetDateTime(stringArray[292]);</v>
      </c>
    </row>
    <row r="295" spans="1:10" x14ac:dyDescent="0.25">
      <c r="A295" t="str">
        <f t="shared" si="28"/>
        <v xml:space="preserve"> + stringArray[293]</v>
      </c>
      <c r="B295" t="str">
        <f t="shared" si="29"/>
        <v>stringArray[293]</v>
      </c>
      <c r="C295" t="s">
        <v>327</v>
      </c>
      <c r="D295" t="s">
        <v>238</v>
      </c>
      <c r="E295" t="s">
        <v>2</v>
      </c>
      <c r="F295" t="str">
        <f t="shared" si="30"/>
        <v>VarChar</v>
      </c>
      <c r="G295" t="str">
        <f t="shared" si="31"/>
        <v>GetString(stringArray[293])</v>
      </c>
      <c r="H295" t="str">
        <f t="shared" si="32"/>
        <v>@CHANGEDBY</v>
      </c>
      <c r="I295" t="str">
        <f t="shared" si="33"/>
        <v>+ "@CHANGEDBY"</v>
      </c>
      <c r="J295" t="str">
        <f t="shared" si="34"/>
        <v>insert.Parameters.Add("@CHANGEDBY",  SqlDbType.VarChar).Value = GetString(stringArray[293]);</v>
      </c>
    </row>
    <row r="296" spans="1:10" x14ac:dyDescent="0.25">
      <c r="A296" t="str">
        <f t="shared" si="28"/>
        <v xml:space="preserve"> + stringArray[294]</v>
      </c>
      <c r="B296" t="str">
        <f t="shared" si="29"/>
        <v>stringArray[294]</v>
      </c>
      <c r="C296" t="s">
        <v>328</v>
      </c>
      <c r="D296" t="s">
        <v>0</v>
      </c>
      <c r="E296" t="s">
        <v>2</v>
      </c>
      <c r="F296" t="str">
        <f t="shared" si="30"/>
        <v>Decimal</v>
      </c>
      <c r="G296" t="str">
        <f t="shared" si="31"/>
        <v>GetDecimal(stringArray[294])</v>
      </c>
      <c r="H296" t="str">
        <f t="shared" si="32"/>
        <v>@ACCT_ID_INTRANSIT</v>
      </c>
      <c r="I296" t="str">
        <f t="shared" si="33"/>
        <v>+ "@ACCT_ID_INTRANSIT"</v>
      </c>
      <c r="J296" t="str">
        <f t="shared" si="34"/>
        <v>insert.Parameters.Add("@ACCT_ID_INTRANSIT",  SqlDbType.Decimal).Value = GetDecimal(stringArray[294]);</v>
      </c>
    </row>
    <row r="297" spans="1:10" x14ac:dyDescent="0.25">
      <c r="A297" t="str">
        <f t="shared" si="28"/>
        <v xml:space="preserve"> + stringArray[295]</v>
      </c>
      <c r="B297" t="str">
        <f t="shared" si="29"/>
        <v>stringArray[295]</v>
      </c>
      <c r="C297" t="s">
        <v>329</v>
      </c>
      <c r="D297" t="s">
        <v>0</v>
      </c>
      <c r="E297" t="s">
        <v>2</v>
      </c>
      <c r="F297" t="str">
        <f t="shared" si="30"/>
        <v>Decimal</v>
      </c>
      <c r="G297" t="str">
        <f t="shared" si="31"/>
        <v>GetDecimal(stringArray[295])</v>
      </c>
      <c r="H297" t="str">
        <f t="shared" si="32"/>
        <v>@ACCT_ID_IP_TRANS</v>
      </c>
      <c r="I297" t="str">
        <f t="shared" si="33"/>
        <v>+ "@ACCT_ID_IP_TRANS"</v>
      </c>
      <c r="J297" t="str">
        <f t="shared" si="34"/>
        <v>insert.Parameters.Add("@ACCT_ID_IP_TRANS",  SqlDbType.Decimal).Value = GetDecimal(stringArray[295]);</v>
      </c>
    </row>
    <row r="298" spans="1:10" x14ac:dyDescent="0.25">
      <c r="A298" t="str">
        <f t="shared" si="28"/>
        <v xml:space="preserve"> + stringArray[296]</v>
      </c>
      <c r="B298" t="str">
        <f t="shared" si="29"/>
        <v>stringArray[296]</v>
      </c>
      <c r="C298" t="s">
        <v>330</v>
      </c>
      <c r="D298" t="s">
        <v>0</v>
      </c>
      <c r="E298" t="s">
        <v>2</v>
      </c>
      <c r="F298" t="str">
        <f t="shared" si="30"/>
        <v>Decimal</v>
      </c>
      <c r="G298" t="str">
        <f t="shared" si="31"/>
        <v>GetDecimal(stringArray[296])</v>
      </c>
      <c r="H298" t="str">
        <f t="shared" si="32"/>
        <v>@ACCT_ID_IP_TRANS_VAR</v>
      </c>
      <c r="I298" t="str">
        <f t="shared" si="33"/>
        <v>+ "@ACCT_ID_IP_TRANS_VAR"</v>
      </c>
      <c r="J298" t="str">
        <f t="shared" si="34"/>
        <v>insert.Parameters.Add("@ACCT_ID_IP_TRANS_VAR",  SqlDbType.Decimal).Value = GetDecimal(stringArray[296]);</v>
      </c>
    </row>
  </sheetData>
  <autoFilter ref="F1:F298" xr:uid="{13A4CF84-6B1D-4B0E-B369-44815ABB7581}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wagboola</dc:creator>
  <cp:lastModifiedBy>wagboola</cp:lastModifiedBy>
  <dcterms:created xsi:type="dcterms:W3CDTF">2020-05-30T17:02:52Z</dcterms:created>
  <dcterms:modified xsi:type="dcterms:W3CDTF">2020-06-03T21:41:00Z</dcterms:modified>
</cp:coreProperties>
</file>