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645" windowWidth="12240" windowHeight="2250" firstSheet="8" activeTab="9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Sheet1" sheetId="16" r:id="rId9"/>
    <sheet name="THÁNG 04-2021" sheetId="10" r:id="rId10"/>
    <sheet name="04-2021" sheetId="11" r:id="rId11"/>
    <sheet name="Report" sheetId="14" r:id="rId12"/>
    <sheet name="List of workers" sheetId="15" r:id="rId13"/>
    <sheet name="THÁNG 7|2020" sheetId="12" state="hidden" r:id="rId14"/>
    <sheet name="07|2020" sheetId="13" state="hidden" r:id="rId15"/>
  </sheets>
  <definedNames>
    <definedName name="_xlnm._FilterDatabase" localSheetId="9" hidden="1">'THÁNG 04-2021'!$A$3:$AF$212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pivotCaches>
    <pivotCache cacheId="4" r:id="rId16"/>
  </pivotCaches>
  <fileRecoveryPr autoRecover="0"/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F212" i="10" s="1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F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X210" i="10"/>
  <c r="Y210" i="10"/>
  <c r="Z210" i="10"/>
  <c r="AA210" i="10"/>
  <c r="AB210" i="10"/>
  <c r="AC210" i="10"/>
  <c r="F211" i="10"/>
  <c r="AD210" i="10" l="1"/>
  <c r="E17" i="11"/>
  <c r="E16" i="11"/>
  <c r="E12" i="11"/>
  <c r="E13" i="11"/>
  <c r="E14" i="11"/>
  <c r="E15" i="11"/>
  <c r="E19" i="11"/>
  <c r="E20" i="11"/>
  <c r="E21" i="11"/>
  <c r="E22" i="11"/>
  <c r="E23" i="11"/>
  <c r="E24" i="11"/>
  <c r="E4" i="11"/>
  <c r="E5" i="11"/>
  <c r="E6" i="11"/>
  <c r="E7" i="11"/>
  <c r="E8" i="11"/>
  <c r="E9" i="11"/>
  <c r="E10" i="11"/>
  <c r="E11" i="11"/>
  <c r="E3" i="11"/>
  <c r="E21" i="14" l="1"/>
  <c r="F8" i="14" s="1"/>
  <c r="F18" i="14" l="1"/>
  <c r="F14" i="14"/>
  <c r="F20" i="14"/>
  <c r="F16" i="14"/>
  <c r="F12" i="14"/>
  <c r="F19" i="14"/>
  <c r="F17" i="14"/>
  <c r="F15" i="14"/>
  <c r="F13" i="14"/>
  <c r="F11" i="14"/>
  <c r="F9" i="14"/>
  <c r="F10" i="14"/>
  <c r="D25" i="11" l="1"/>
  <c r="C21" i="14" l="1"/>
  <c r="E34" i="14"/>
  <c r="E33" i="14"/>
  <c r="E35" i="14"/>
  <c r="E36" i="14"/>
  <c r="E37" i="14"/>
  <c r="E38" i="14"/>
  <c r="E39" i="14"/>
  <c r="E40" i="14"/>
  <c r="E41" i="14"/>
  <c r="E42" i="14"/>
  <c r="D3" i="14" l="1"/>
  <c r="D5" i="14"/>
  <c r="D7" i="14"/>
  <c r="D9" i="14"/>
  <c r="D10" i="14"/>
  <c r="D12" i="14"/>
  <c r="D14" i="14"/>
  <c r="D16" i="14"/>
  <c r="D18" i="14"/>
  <c r="D4" i="14"/>
  <c r="D6" i="14"/>
  <c r="D8" i="14"/>
  <c r="D11" i="14"/>
  <c r="D13" i="14"/>
  <c r="D15" i="14"/>
  <c r="D17" i="14"/>
  <c r="D19" i="14"/>
  <c r="D20" i="14"/>
  <c r="D21" i="14" l="1"/>
  <c r="E25" i="11"/>
  <c r="F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1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<sst xmlns="http://schemas.openxmlformats.org/spreadsheetml/2006/main" count="5162" uniqueCount="1030">
  <si>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</si>
  <si>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</si>
  <si>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</si>
  <si>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</si>
  <si>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</si>
  <si>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</si>
  <si>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</si>
  <si>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</si>
  <si>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</si>
  <si>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</si>
  <si>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</si>
  <si>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</si>
  <si>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</si>
  <si>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</si>
  <si>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</si>
  <si>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</si>
  <si>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</si>
  <si>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</si>
  <si>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</si>
  <si>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</si>
  <si>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</si>
  <si>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</si>
  <si>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</si>
  <si>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</si>
  <si>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</si>
  <si>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</si>
  <si>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</si>
  <si>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</si>
  <si>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</si>
  <si>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</si>
  <si>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</si>
  <si>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</si>
  <si>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</si>
  <si>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</si>
  <si>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</si>
  <si>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</si>
  <si>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</si>
  <si>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</si>
  <si>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</si>
  <si>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</si>
  <si>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</si>
  <si>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</si>
  <si>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</si>
  <si>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</si>
  <si>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</si>
  <si>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</si>
  <si>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</si>
  <si>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</si>
  <si>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</si>
  <si>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</si>
  <si>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</si>
  <si>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</si>
  <si>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</si>
  <si>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</si>
  <si>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</si>
  <si>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</si>
  <si>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</si>
  <si>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</si>
  <si>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</si>
  <si>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</si>
  <si>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</si>
  <si>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</si>
  <si>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</si>
  <si>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</si>
  <si>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</si>
  <si>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</si>
  <si>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</si>
  <si>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</si>
  <si>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</si>
  <si>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</si>
  <si>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</si>
  <si>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</si>
  <si>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</si>
  <si>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</si>
  <si>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</si>
  <si>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</si>
  <si>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</si>
  <si>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</si>
  <si>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</si>
  <si>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</si>
  <si>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</si>
  <si>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</si>
  <si>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</si>
  <si>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</si>
  <si>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</si>
  <si>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</si>
  <si>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</si>
  <si>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</si>
  <si>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</si>
  <si>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</si>
  <si>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</si>
  <si>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</si>
  <si>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</si>
  <si>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</si>
  <si>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</si>
  <si>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</si>
  <si>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</si>
  <si>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</si>
  <si>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</si>
  <si>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</si>
  <si>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</si>
  <si>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</si>
  <si>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</si>
  <si>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</si>
  <si>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</si>
  <si>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</si>
  <si>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</si>
  <si>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</si>
  <si>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</si>
  <si>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</si>
  <si>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</si>
  <si>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</si>
  <si>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</si>
  <si>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</si>
  <si>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</si>
  <si>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</si>
  <si>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</si>
  <si>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</si>
  <si>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</si>
  <si>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</si>
  <si>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</si>
  <si>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</si>
  <si>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</si>
  <si>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</si>
  <si>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</si>
  <si>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</si>
  <si>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</si>
  <si>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</si>
  <si>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</si>
  <si>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</si>
  <si>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</si>
  <si>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</si>
  <si>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</si>
  <si>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</si>
  <si>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</si>
  <si>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</si>
  <si>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</si>
  <si>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</si>
  <si>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</si>
  <si>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</si>
  <si>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</si>
  <si>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</si>
  <si>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</si>
  <si>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</si>
  <si>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</si>
  <si>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</si>
  <si>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</si>
  <si>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</si>
  <si>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</si>
  <si>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</si>
  <si>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</si>
  <si>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</si>
  <si>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</si>
  <si>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</si>
  <si>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</si>
  <si>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</si>
  <si>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</si>
  <si>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</si>
  <si>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</si>
  <si>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</si>
  <si>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</si>
  <si>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</si>
  <si>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</si>
  <si>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</si>
  <si>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</si>
  <si>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</si>
  <si>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</si>
  <si>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</si>
  <si>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</si>
  <si>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</si>
  <si>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</si>
  <si>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</si>
  <si>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</si>
  <si>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</si>
  <si>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</si>
  <si>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</si>
  <si>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</si>
  <si>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</si>
  <si>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</si>
  <si>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</si>
  <si>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</si>
  <si>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</si>
  <si>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</si>
  <si>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</si>
  <si>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</si>
  <si>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</si>
  <si>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</si>
  <si>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</si>
  <si>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</si>
  <si>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</si>
  <si>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</si>
  <si>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</si>
  <si>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</si>
  <si>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</si>
  <si>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</si>
  <si>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</si>
  <si>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</si>
  <si>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</si>
  <si>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</si>
  <si>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</si>
  <si>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</si>
  <si>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</si>
  <si>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</si>
  <si>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</si>
  <si>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</si>
  <si>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</si>
  <si>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</si>
  <si>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</si>
  <si>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</si>
  <si>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</si>
  <si>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</si>
  <si>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</si>
  <si>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</si>
  <si>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</si>
  <si>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</si>
  <si>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</si>
  <si>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</si>
  <si>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</si>
  <si>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</si>
  <si>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</si>
  <si>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</si>
  <si>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</si>
  <si>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</si>
  <si>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</si>
  <si>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</si>
  <si>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</si>
  <si>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</si>
  <si>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</si>
  <si>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</si>
  <si>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</si>
  <si>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</si>
  <si>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</si>
  <si>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</si>
  <si>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</si>
  <si>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</si>
  <si>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</si>
  <si>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</si>
  <si>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</si>
  <si>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</si>
  <si>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</si>
  <si>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</si>
  <si>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</si>
  <si>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</si>
  <si>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</si>
  <si>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</si>
  <si>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</si>
  <si>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</si>
  <si>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</si>
  <si>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</si>
  <si>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</si>
  <si>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</si>
  <si>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</si>
  <si>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</si>
  <si>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</si>
  <si>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</si>
  <si>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</si>
  <si>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</si>
  <si>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</si>
  <si>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</si>
  <si>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</si>
  <si>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</si>
  <si>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</si>
  <si>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</si>
  <si>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</si>
  <si>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</si>
  <si>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</si>
  <si>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</si>
  <si>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</si>
  <si>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</si>
  <si>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</si>
  <si>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</si>
  <si>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</si>
  <si>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</si>
  <si>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</si>
  <si>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</si>
  <si>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</si>
  <si>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</si>
  <si>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</si>
  <si>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</si>
  <si>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</si>
  <si>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</si>
  <si>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</si>
  <si>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</si>
  <si>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</si>
  <si>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</si>
  <si>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</si>
  <si>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</si>
  <si>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</si>
  <si>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</si>
  <si>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</si>
  <si>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</si>
  <si>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</si>
  <si>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</si>
  <si>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</si>
  <si>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</si>
  <si>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</si>
  <si>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</si>
  <si>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</si>
  <si>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</si>
  <si>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</si>
  <si>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</si>
  <si>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</si>
  <si>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</si>
  <si>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</si>
  <si>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</si>
  <si>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</si>
  <si>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</si>
  <si>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</si>
  <si>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</si>
  <si>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</si>
  <si>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</si>
  <si>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</si>
  <si>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</si>
  <si>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</si>
  <si>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</si>
  <si>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</si>
  <si>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</si>
  <si>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</si>
  <si>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</si>
  <si>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</si>
  <si>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</si>
  <si>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</si>
  <si>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</si>
  <si>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</si>
  <si>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</si>
  <si>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</si>
  <si>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</si>
  <si>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</si>
  <si>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</si>
  <si>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</si>
  <si>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</si>
  <si>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</si>
  <si>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</si>
  <si>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</si>
  <si>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</si>
  <si>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</si>
  <si>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</si>
  <si>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</si>
  <si>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</si>
  <si>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</si>
  <si>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</si>
  <si>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</si>
  <si>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</si>
  <si>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</si>
  <si>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</si>
  <si>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</si>
  <si>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</si>
  <si>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</si>
  <si>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</si>
  <si>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</si>
  <si>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</si>
  <si>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</si>
  <si>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</si>
  <si>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</si>
  <si>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</si>
  <si>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</si>
  <si>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</si>
  <si>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</si>
  <si>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</si>
  <si>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</si>
  <si>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</si>
  <si>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</si>
  <si>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</si>
  <si>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</si>
  <si>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</si>
  <si>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</si>
  <si>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</si>
  <si>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</si>
  <si>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</si>
  <si>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</si>
  <si>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</si>
  <si>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</si>
  <si>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</si>
  <si>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</si>
  <si>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</si>
  <si>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</si>
  <si>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</si>
  <si>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</si>
  <si>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</si>
  <si>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</si>
  <si>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</si>
  <si>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</si>
  <si>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</si>
  <si>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</si>
  <si>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</si>
  <si>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</si>
  <si>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</si>
  <si>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</si>
  <si>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</si>
  <si>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</si>
  <si>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</si>
  <si>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</si>
  <si>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</si>
  <si>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</si>
  <si>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</si>
  <si>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</si>
  <si>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</si>
  <si>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</si>
  <si>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</si>
  <si>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</si>
  <si>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</si>
  <si>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</si>
  <si>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</si>
  <si>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</si>
  <si>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</si>
  <si>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</si>
  <si>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</si>
  <si>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</si>
  <si>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</si>
  <si>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</si>
  <si>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</si>
  <si>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</si>
  <si>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</si>
  <si>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</si>
  <si>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</si>
  <si>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</si>
  <si>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</si>
  <si>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</si>
  <si>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</si>
  <si>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</si>
  <si>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</si>
  <si>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</si>
  <si>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</si>
  <si>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</si>
  <si>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</si>
  <si>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</si>
  <si>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</si>
  <si>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</si>
  <si>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</si>
  <si>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</si>
  <si>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</si>
  <si>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</si>
  <si>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</si>
  <si>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</si>
  <si>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</si>
  <si>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</si>
  <si>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</si>
  <si>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</si>
  <si>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</si>
  <si>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</si>
  <si>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</si>
  <si>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</si>
  <si>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</si>
  <si>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</si>
  <si>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</si>
  <si>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</si>
  <si>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</si>
  <si>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</si>
  <si>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</si>
  <si>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</si>
  <si>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</si>
  <si>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</si>
  <si>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</si>
  <si>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</si>
  <si>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</si>
  <si>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</si>
  <si>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</si>
  <si>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</si>
  <si>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</si>
  <si>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</si>
  <si>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</si>
  <si>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</si>
  <si>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</si>
  <si>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</si>
  <si>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</si>
  <si>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</si>
  <si>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</si>
  <si>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</si>
  <si>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</si>
  <si>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</si>
  <si>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</si>
  <si>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</si>
  <si>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</si>
  <si>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</si>
  <si>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</si>
  <si>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</si>
  <si>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</si>
  <si>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</si>
  <si>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</si>
  <si>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</si>
  <si>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</si>
  <si>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</si>
  <si>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</si>
  <si>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</si>
  <si>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</si>
  <si>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</si>
  <si>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</si>
  <si>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</si>
  <si>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</si>
  <si>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</si>
  <si>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</si>
  <si>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</si>
  <si>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</si>
  <si>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</si>
  <si>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</si>
  <si>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</si>
  <si>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</si>
  <si>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</si>
  <si>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</si>
  <si>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</si>
  <si>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</si>
  <si>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</si>
  <si>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</si>
  <si>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</si>
  <si>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</si>
  <si>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</si>
  <si>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</si>
  <si>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</si>
  <si>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</si>
  <si>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</si>
  <si>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</si>
  <si>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</si>
  <si>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</si>
  <si>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</si>
  <si>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</si>
  <si>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</si>
  <si>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</si>
  <si>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</si>
  <si>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</si>
  <si>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</si>
  <si>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</si>
  <si>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</si>
  <si>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</si>
  <si>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</si>
  <si>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</si>
  <si>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</si>
  <si>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</si>
  <si>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</si>
  <si>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</si>
  <si>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</si>
  <si>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</si>
  <si>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</si>
  <si>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</si>
  <si>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</si>
  <si>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</si>
  <si>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</si>
  <si>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</si>
  <si>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</si>
  <si>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</si>
  <si>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</si>
  <si>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</si>
  <si>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</si>
  <si>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</si>
  <si>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</si>
  <si>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</si>
  <si>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</si>
  <si>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</si>
  <si>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</si>
  <si>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</si>
  <si>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</si>
  <si>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</si>
  <si>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</si>
  <si>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</si>
  <si>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</si>
  <si>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</si>
  <si>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</si>
  <si>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</si>
  <si>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</si>
  <si>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</si>
  <si>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</si>
  <si>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</si>
  <si>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</si>
  <si>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</si>
  <si>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</si>
  <si>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</si>
  <si>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</si>
  <si>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</si>
  <si>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</si>
  <si>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</si>
  <si>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</si>
  <si>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</si>
  <si>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</si>
  <si>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</si>
  <si>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</si>
  <si>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</si>
  <si>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</si>
  <si>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</si>
  <si>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</si>
  <si>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</si>
  <si>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</si>
  <si>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</si>
  <si>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</si>
  <si>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</si>
  <si>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</si>
  <si>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</si>
  <si>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</si>
  <si>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</si>
  <si>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</si>
  <si>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</si>
  <si>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</si>
  <si>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</si>
  <si>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</si>
  <si>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</si>
  <si>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</si>
  <si>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</si>
  <si>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</si>
  <si>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</si>
  <si>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</si>
  <si>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</si>
  <si>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</si>
  <si>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</si>
  <si>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</si>
  <si>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</si>
  <si>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</si>
  <si>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</si>
  <si>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</si>
  <si>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</si>
  <si>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</si>
  <si>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</si>
  <si>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</si>
  <si>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</si>
  <si>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</si>
  <si>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</si>
  <si>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</si>
  <si>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</si>
  <si>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</si>
  <si>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</si>
  <si>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</si>
  <si>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</si>
  <si>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</si>
  <si>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</si>
  <si>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</si>
  <si>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</si>
  <si>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</si>
  <si>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</si>
  <si>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</si>
  <si>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</si>
  <si>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</si>
  <si>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</si>
  <si>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</si>
  <si>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</si>
  <si>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</si>
  <si>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</si>
  <si>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</si>
  <si>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</si>
  <si>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</si>
  <si>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</si>
  <si>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</si>
  <si>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</si>
  <si>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</si>
  <si>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</si>
  <si>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</si>
  <si>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</si>
  <si>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</si>
  <si>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</si>
  <si>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</si>
  <si>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</si>
  <si>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</si>
  <si>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</si>
  <si>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</si>
  <si>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</si>
  <si>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</si>
  <si>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</si>
  <si>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</si>
  <si>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</si>
  <si>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</si>
  <si>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</si>
  <si>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</si>
  <si>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</si>
  <si>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</si>
  <si>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</si>
  <si>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</si>
  <si>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</si>
  <si>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</si>
  <si>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</si>
  <si>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</si>
  <si>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</si>
  <si>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</si>
  <si>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</si>
  <si>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</si>
  <si>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</si>
  <si>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</si>
  <si>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</si>
  <si>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</si>
  <si>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</si>
  <si>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</si>
  <si>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</si>
  <si>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</si>
  <si>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</si>
  <si>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</si>
  <si>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</si>
  <si>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</si>
  <si>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</si>
  <si>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</si>
  <si>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</si>
  <si>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</si>
  <si>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</si>
  <si>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</si>
  <si>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</si>
  <si>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</si>
  <si>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</si>
  <si>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</si>
  <si>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</si>
  <si>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</si>
  <si>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</si>
  <si>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</si>
  <si>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</si>
  <si>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</si>
  <si>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</si>
  <si>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</si>
  <si>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</si>
  <si>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</si>
  <si>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</si>
  <si>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</si>
  <si>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</si>
  <si>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</si>
  <si>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</si>
  <si>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</si>
  <si>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</si>
  <si>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</si>
  <si>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</si>
  <si>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</si>
  <si>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</si>
  <si>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</si>
  <si>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</si>
  <si>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</si>
  <si>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</si>
  <si>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</si>
  <si>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</si>
  <si>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</si>
  <si>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</si>
  <si>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</si>
  <si>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</si>
  <si>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</si>
  <si>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</si>
  <si>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</si>
  <si>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</si>
  <si>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</si>
  <si>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</si>
  <si>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</si>
  <si>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</si>
  <si>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</si>
  <si>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</si>
  <si>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</si>
  <si>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</si>
  <si>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</si>
  <si>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</si>
  <si>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</si>
  <si>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</si>
  <si>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</si>
  <si>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</si>
  <si>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</si>
  <si>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</si>
  <si>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</si>
  <si>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</si>
  <si>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</si>
  <si>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</si>
  <si>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</si>
  <si>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</si>
  <si>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</si>
  <si>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</si>
  <si>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</si>
  <si>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</si>
  <si>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</si>
  <si>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</si>
  <si>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</si>
  <si>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</si>
  <si>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</si>
  <si>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</si>
  <si>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</si>
  <si>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</si>
  <si>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</si>
  <si>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</si>
  <si>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</si>
  <si>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</si>
  <si>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</si>
  <si>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</si>
  <si>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</si>
  <si>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</si>
  <si>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</si>
  <si>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</si>
  <si>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</si>
  <si>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</si>
  <si>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</si>
  <si>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</si>
  <si>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</si>
  <si>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</si>
  <si>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</si>
  <si>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</si>
  <si>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</si>
  <si>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</si>
  <si>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</si>
  <si>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</si>
  <si>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</si>
  <si>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</si>
  <si>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</si>
  <si>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</si>
  <si>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</si>
  <si>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</si>
  <si>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</si>
  <si>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</si>
  <si>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</si>
  <si>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</si>
  <si>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</si>
  <si>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</si>
  <si>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</si>
  <si>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</si>
  <si>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</si>
  <si>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</si>
  <si>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</si>
  <si>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</si>
  <si>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</si>
  <si>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</si>
  <si>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</si>
  <si>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</si>
  <si>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</si>
  <si>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</si>
  <si>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</si>
  <si>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</si>
  <si>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</si>
  <si>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</si>
  <si>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</si>
  <si>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</si>
  <si>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</si>
  <si>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</si>
  <si>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</si>
  <si>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</si>
  <si>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</si>
  <si>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</si>
  <si>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</si>
  <si>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</si>
  <si>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</si>
  <si>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</si>
  <si>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</si>
  <si>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</si>
  <si>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</si>
  <si>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</si>
  <si>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</si>
  <si>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</si>
  <si>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</si>
  <si>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</si>
  <si>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</si>
  <si>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</si>
  <si>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</si>
  <si>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</si>
  <si>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</si>
  <si>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</si>
  <si>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</si>
  <si>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</si>
  <si>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</si>
  <si>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</si>
  <si>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</si>
  <si>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</si>
  <si>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</si>
  <si>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</si>
  <si>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</si>
  <si>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</si>
  <si>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</si>
  <si>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</si>
  <si>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</si>
  <si>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</si>
  <si>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</si>
  <si>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</si>
  <si>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</si>
  <si>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</si>
  <si>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</si>
  <si>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</si>
  <si>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</si>
  <si>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</si>
  <si>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</si>
  <si>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</si>
  <si>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</si>
  <si>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</si>
  <si>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</si>
  <si>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</si>
  <si>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</si>
  <si>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</si>
  <si>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</si>
  <si>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t>MẨU</t>
  </si>
  <si>
    <t>TỔNG | TOTAL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</si>
  <si>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</si>
  <si>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</si>
  <si>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DAH DA</t>
  </si>
  <si>
    <t>LƯƠNG MINH TẤN</t>
  </si>
  <si>
    <t>TRẦN THỊ NGỌC HUYỀN</t>
  </si>
  <si>
    <t>NGUYỄN THỊ TRÚC PHƯƠNG</t>
  </si>
  <si>
    <t>Lũy kế
( Số lần xin thuốc)</t>
  </si>
  <si>
    <t>A TY KAH</t>
  </si>
  <si>
    <t>LINE 10</t>
  </si>
  <si>
    <t>LINE 6</t>
  </si>
  <si>
    <t>LINE 7</t>
  </si>
  <si>
    <t>LINE 4</t>
  </si>
  <si>
    <t>LINE 2</t>
  </si>
  <si>
    <t>LINE 5</t>
  </si>
  <si>
    <t>LINE 1</t>
  </si>
  <si>
    <t>LINE 3</t>
  </si>
  <si>
    <t>CHÂU HA RI</t>
  </si>
  <si>
    <t>NGÔ THỊ NGÂN</t>
  </si>
  <si>
    <t>NGUYỄN THỊ BÉ</t>
  </si>
  <si>
    <t>NGUYỄN THỊ KIM</t>
  </si>
  <si>
    <t>MU SA LIM</t>
  </si>
  <si>
    <t>RU KY DAH2</t>
  </si>
  <si>
    <t>NA PHI Y</t>
  </si>
  <si>
    <t>SU BAY DAH</t>
  </si>
  <si>
    <t>CANTEN</t>
  </si>
  <si>
    <t>TRẦN NGỌC THOA</t>
  </si>
  <si>
    <t>MS.DƯƠNG</t>
  </si>
  <si>
    <t>MS.THÙY</t>
  </si>
  <si>
    <t>CAO THỊ TUYẾT TRANG</t>
  </si>
  <si>
    <r>
      <t xml:space="preserve">BIỂU THEO DÕI CẤP PHÁT THUỐC CHO NGƯỜI LAO ĐỘNG
</t>
    </r>
    <r>
      <rPr>
        <b/>
        <i/>
        <sz val="11"/>
        <color theme="1"/>
        <rFont val="Times New Roman"/>
        <family val="1"/>
        <charset val="163"/>
      </rPr>
      <t>LIST OF MEDICINE WHICH ISSUED TO EMPLOYEE</t>
    </r>
  </si>
  <si>
    <t>BÁ VĂN KA RIM</t>
  </si>
  <si>
    <t>ĐAU NHỨC,SNCT</t>
  </si>
  <si>
    <t>01|04|2021</t>
  </si>
  <si>
    <t>LÔ THỊ HẰNG NGA</t>
  </si>
  <si>
    <t>RUI KY DAH2</t>
  </si>
  <si>
    <t>CHUẨN ĐOÁN</t>
  </si>
  <si>
    <t>02|04|2021</t>
  </si>
  <si>
    <t>PHA HY MAH</t>
  </si>
  <si>
    <t>SỐT,SNCT,CẢM</t>
  </si>
  <si>
    <t>ĐAU HỌNG,CẢM</t>
  </si>
  <si>
    <t>05|04|2021</t>
  </si>
  <si>
    <t>05|04|2022</t>
  </si>
  <si>
    <t>05|04|2023</t>
  </si>
  <si>
    <t>05|04|2024</t>
  </si>
  <si>
    <t>05|04|2025</t>
  </si>
  <si>
    <t>05|04|2026</t>
  </si>
  <si>
    <t>05|04|2027</t>
  </si>
  <si>
    <t>05|04|2028</t>
  </si>
  <si>
    <t>05|04|2029</t>
  </si>
  <si>
    <t>05|04|2030</t>
  </si>
  <si>
    <t>05|04|2031</t>
  </si>
  <si>
    <t>05|04|2032</t>
  </si>
  <si>
    <t>05|04|2033</t>
  </si>
  <si>
    <t>05|04|2034</t>
  </si>
  <si>
    <t>05|04|2035</t>
  </si>
  <si>
    <t>05|04|2036</t>
  </si>
  <si>
    <t>05|04|2037</t>
  </si>
  <si>
    <t>05|04|2038</t>
  </si>
  <si>
    <t>05|04|2039</t>
  </si>
  <si>
    <t>A SIM</t>
  </si>
  <si>
    <t>RO VY DAH</t>
  </si>
  <si>
    <t>SỐT,CẢM CÚM</t>
  </si>
  <si>
    <t>06|04|2021</t>
  </si>
  <si>
    <t>06|04|2022</t>
  </si>
  <si>
    <t>06|04|2023</t>
  </si>
  <si>
    <t>06|04|2024</t>
  </si>
  <si>
    <t>06|04|2025</t>
  </si>
  <si>
    <t>06|04|2026</t>
  </si>
  <si>
    <t>06|04|2027</t>
  </si>
  <si>
    <t>06|04|2028</t>
  </si>
  <si>
    <t>06|04|2029</t>
  </si>
  <si>
    <t>06|04|2030</t>
  </si>
  <si>
    <t>06|04|2031</t>
  </si>
  <si>
    <t>06|04|2032</t>
  </si>
  <si>
    <t>06|04|2033</t>
  </si>
  <si>
    <t>06|04|2034</t>
  </si>
  <si>
    <t>06|04|2035</t>
  </si>
  <si>
    <t>06|04|2036</t>
  </si>
  <si>
    <t>06|04|2037</t>
  </si>
  <si>
    <t>06|04|2038</t>
  </si>
  <si>
    <t>06|04|2039</t>
  </si>
  <si>
    <t>06|04|2040</t>
  </si>
  <si>
    <t>07|04|2021</t>
  </si>
  <si>
    <t>08|04|2021</t>
  </si>
  <si>
    <t>09|04|2021</t>
  </si>
  <si>
    <t>12|04|2021</t>
  </si>
  <si>
    <t>13|04|2021</t>
  </si>
  <si>
    <t>14|04|2021</t>
  </si>
  <si>
    <t>15|04|2021</t>
  </si>
  <si>
    <t>16|04|2021</t>
  </si>
  <si>
    <t>17|04|2021</t>
  </si>
  <si>
    <t>19|04|2021</t>
  </si>
  <si>
    <t>20|04|2021</t>
  </si>
  <si>
    <t>22|04|2021</t>
  </si>
  <si>
    <t>23|04|2021</t>
  </si>
  <si>
    <t>24|04|2021</t>
  </si>
  <si>
    <t>26|04|2021</t>
  </si>
  <si>
    <t>VÕ THỊ KIM HẰNG</t>
  </si>
  <si>
    <t>CUSTOMER</t>
  </si>
  <si>
    <t>THÁI THỊ NHO</t>
  </si>
  <si>
    <t>NGUYỄN THỊ TUYẾT NGÂN</t>
  </si>
  <si>
    <t>MA RIÊM</t>
  </si>
  <si>
    <t>MS.NGÀ</t>
  </si>
  <si>
    <t>MR.IMRAN</t>
  </si>
  <si>
    <t>ÂY SAH SANH</t>
  </si>
  <si>
    <t>ĐẶNG THỊ KIM KIỀU</t>
  </si>
  <si>
    <t>HUUỲNH CÔNG LÝ</t>
  </si>
  <si>
    <t>IS MA ÊL</t>
  </si>
  <si>
    <t>HUUỲNH DIỄM THÚY</t>
  </si>
  <si>
    <t>NGUYỄN THỊ NHUNG</t>
  </si>
  <si>
    <t>MR.TÙNG</t>
  </si>
  <si>
    <t>PHAN THỊ LOAN</t>
  </si>
  <si>
    <t>LÊ THANH HIỂN</t>
  </si>
  <si>
    <t>MS.HẠNH</t>
  </si>
  <si>
    <t>TRƯƠNG KIM VÀNG</t>
  </si>
  <si>
    <t>MA RI GIA</t>
  </si>
  <si>
    <t>NGUYỄN THỊ MỸ HẰNG</t>
  </si>
  <si>
    <t>NGUYỄN THỊ PHƯƠNG TRINH</t>
  </si>
  <si>
    <t>MR.CUSTUMOR</t>
  </si>
  <si>
    <t>NGUYỄN THỊ BÍCH THÚY</t>
  </si>
  <si>
    <t>HUỲNH KIM NGÂN</t>
  </si>
  <si>
    <t>HUUỲNH THỊ BÉ ÚT</t>
  </si>
  <si>
    <t>ĐOÀN THANH TUẤN</t>
  </si>
  <si>
    <t>VIÊM NƯỚU</t>
  </si>
  <si>
    <t>CẢM SỐT</t>
  </si>
  <si>
    <t>CẢM CÚM ,SNCT</t>
  </si>
  <si>
    <t>CẢM HO</t>
  </si>
  <si>
    <t>RLTH,ĐAU ĐẦU</t>
  </si>
  <si>
    <t>ĐAU ĐẦU,RLTH</t>
  </si>
  <si>
    <t>HẠ CALCI,SNCT</t>
  </si>
  <si>
    <t>27|04|2021</t>
  </si>
  <si>
    <t>28|04|2021</t>
  </si>
  <si>
    <t>29|04|2021</t>
  </si>
  <si>
    <t>28|04|2022</t>
  </si>
  <si>
    <t>28|04|2023</t>
  </si>
  <si>
    <t>28|04|2024</t>
  </si>
  <si>
    <t>28|04|2025</t>
  </si>
  <si>
    <t>28|04|2026</t>
  </si>
  <si>
    <t>28|04|2027</t>
  </si>
  <si>
    <t>28|04|2028</t>
  </si>
  <si>
    <t>28|04|2029</t>
  </si>
  <si>
    <t>28|04|2030</t>
  </si>
  <si>
    <t>28|04|2031</t>
  </si>
  <si>
    <t>28|04|2032</t>
  </si>
  <si>
    <t>29|04|2022</t>
  </si>
  <si>
    <t>29|04|2023</t>
  </si>
  <si>
    <t>29|04|2024</t>
  </si>
  <si>
    <t>29|04|2025</t>
  </si>
  <si>
    <t>29|04|2026</t>
  </si>
  <si>
    <t>29|04|2027</t>
  </si>
  <si>
    <t>29|04|2028</t>
  </si>
  <si>
    <t>29|04|2029</t>
  </si>
  <si>
    <t>NÔ RI ÂY</t>
  </si>
  <si>
    <t>PHẠM HOÀI ĐANG</t>
  </si>
  <si>
    <t xml:space="preserve"> </t>
  </si>
  <si>
    <t>Row Labels</t>
  </si>
  <si>
    <t>(blank)</t>
  </si>
  <si>
    <t>Grand Total</t>
  </si>
  <si>
    <t>Count of Họ và tên
Full name2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</si>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</sst>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1"/>
      <color theme="1"/>
      <name val="Impact"/>
      <family val="2"/>
    </font>
    <font>
      <sz val="12"/>
      <color theme="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3" borderId="1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'04-2021'!$E$2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'04-2021'!$B$3:$B$23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'04-2021'!$E$3:$E$23</c:f>
              <c:numCache>
                <c:formatCode>_(* #,##0_);_(* \(#,##0\);_(* "-"??_);_(@_)</c:formatCode>
                <c:ptCount val="21"/>
                <c:pt idx="0">
                  <c:v>155</c:v>
                </c:pt>
                <c:pt idx="1">
                  <c:v>16</c:v>
                </c:pt>
                <c:pt idx="2">
                  <c:v>31</c:v>
                </c:pt>
                <c:pt idx="3">
                  <c:v>68</c:v>
                </c:pt>
                <c:pt idx="4">
                  <c:v>113</c:v>
                </c:pt>
                <c:pt idx="5">
                  <c:v>26</c:v>
                </c:pt>
                <c:pt idx="6">
                  <c:v>23</c:v>
                </c:pt>
                <c:pt idx="7">
                  <c:v>14</c:v>
                </c:pt>
                <c:pt idx="8">
                  <c:v>17</c:v>
                </c:pt>
                <c:pt idx="9">
                  <c:v>40</c:v>
                </c:pt>
                <c:pt idx="10">
                  <c:v>12</c:v>
                </c:pt>
                <c:pt idx="11">
                  <c:v>56</c:v>
                </c:pt>
                <c:pt idx="12">
                  <c:v>234</c:v>
                </c:pt>
                <c:pt idx="13">
                  <c:v>60</c:v>
                </c:pt>
                <c:pt idx="14">
                  <c:v>61</c:v>
                </c:pt>
                <c:pt idx="15">
                  <c:v>0</c:v>
                </c:pt>
                <c:pt idx="16">
                  <c:v>10</c:v>
                </c:pt>
                <c:pt idx="17">
                  <c:v>61</c:v>
                </c:pt>
                <c:pt idx="18">
                  <c:v>40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624448"/>
        <c:axId val="246622488"/>
      </c:barChart>
      <c:lineChart>
        <c:grouping val="standard"/>
        <c:varyColors val="0"/>
        <c:ser>
          <c:idx val="1"/>
          <c:order val="1"/>
          <c:tx>
            <c:strRef>
              <c:f>'04-2021'!$H$2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'04-2021'!$B$3:$B$23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'04-2021'!$H$3:$H$23</c:f>
              <c:numCache>
                <c:formatCode>0.000</c:formatCode>
                <c:ptCount val="21"/>
                <c:pt idx="0">
                  <c:v>116250</c:v>
                </c:pt>
                <c:pt idx="1">
                  <c:v>36000</c:v>
                </c:pt>
                <c:pt idx="2">
                  <c:v>18600</c:v>
                </c:pt>
                <c:pt idx="3">
                  <c:v>10200</c:v>
                </c:pt>
                <c:pt idx="4">
                  <c:v>50850</c:v>
                </c:pt>
                <c:pt idx="5">
                  <c:v>4680</c:v>
                </c:pt>
                <c:pt idx="6">
                  <c:v>67562.5</c:v>
                </c:pt>
                <c:pt idx="7">
                  <c:v>13720</c:v>
                </c:pt>
                <c:pt idx="8">
                  <c:v>5950</c:v>
                </c:pt>
                <c:pt idx="9">
                  <c:v>40000</c:v>
                </c:pt>
                <c:pt idx="10">
                  <c:v>5280</c:v>
                </c:pt>
                <c:pt idx="11">
                  <c:v>19600</c:v>
                </c:pt>
                <c:pt idx="12">
                  <c:v>88920</c:v>
                </c:pt>
                <c:pt idx="13">
                  <c:v>18000</c:v>
                </c:pt>
                <c:pt idx="14">
                  <c:v>64050</c:v>
                </c:pt>
                <c:pt idx="15">
                  <c:v>0</c:v>
                </c:pt>
                <c:pt idx="16">
                  <c:v>4700</c:v>
                </c:pt>
                <c:pt idx="17">
                  <c:v>64050</c:v>
                </c:pt>
                <c:pt idx="18">
                  <c:v>12000</c:v>
                </c:pt>
                <c:pt idx="19">
                  <c:v>0</c:v>
                </c:pt>
                <c:pt idx="20">
                  <c:v>3750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520552"/>
        <c:axId val="246622880"/>
      </c:lineChart>
      <c:catAx>
        <c:axId val="24662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6622488"/>
        <c:crosses val="autoZero"/>
        <c:auto val="1"/>
        <c:lblAlgn val="ctr"/>
        <c:lblOffset val="100"/>
        <c:noMultiLvlLbl val="0"/>
      </c:catAx>
      <c:valAx>
        <c:axId val="2466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6624448"/>
        <c:crosses val="autoZero"/>
        <c:crossBetween val="between"/>
      </c:valAx>
      <c:valAx>
        <c:axId val="24662288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6520552"/>
        <c:crosses val="max"/>
        <c:crossBetween val="between"/>
      </c:valAx>
      <c:catAx>
        <c:axId val="346520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662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Report!$C$3:$C$20</c:f>
              <c:numCache>
                <c:formatCode>General</c:formatCode>
                <c:ptCount val="18"/>
                <c:pt idx="0">
                  <c:v>135</c:v>
                </c:pt>
                <c:pt idx="1">
                  <c:v>44</c:v>
                </c:pt>
                <c:pt idx="2">
                  <c:v>24</c:v>
                </c:pt>
                <c:pt idx="3">
                  <c:v>40</c:v>
                </c:pt>
                <c:pt idx="4">
                  <c:v>50</c:v>
                </c:pt>
                <c:pt idx="5">
                  <c:v>53</c:v>
                </c:pt>
                <c:pt idx="6">
                  <c:v>104</c:v>
                </c:pt>
                <c:pt idx="7">
                  <c:v>52</c:v>
                </c:pt>
                <c:pt idx="9">
                  <c:v>38</c:v>
                </c:pt>
                <c:pt idx="10">
                  <c:v>40</c:v>
                </c:pt>
                <c:pt idx="11">
                  <c:v>76</c:v>
                </c:pt>
                <c:pt idx="12">
                  <c:v>36</c:v>
                </c:pt>
                <c:pt idx="13">
                  <c:v>15</c:v>
                </c:pt>
                <c:pt idx="15">
                  <c:v>275</c:v>
                </c:pt>
                <c:pt idx="16">
                  <c:v>64</c:v>
                </c:pt>
                <c:pt idx="17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513104"/>
        <c:axId val="346514672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Report!$D$3:$D$20</c:f>
              <c:numCache>
                <c:formatCode>0%</c:formatCode>
                <c:ptCount val="18"/>
                <c:pt idx="0">
                  <c:v>0.12796208530805686</c:v>
                </c:pt>
                <c:pt idx="1">
                  <c:v>4.1706161137440759E-2</c:v>
                </c:pt>
                <c:pt idx="2">
                  <c:v>2.2748815165876776E-2</c:v>
                </c:pt>
                <c:pt idx="3">
                  <c:v>3.7914691943127965E-2</c:v>
                </c:pt>
                <c:pt idx="4">
                  <c:v>4.7393364928909949E-2</c:v>
                </c:pt>
                <c:pt idx="5">
                  <c:v>5.0236966824644548E-2</c:v>
                </c:pt>
                <c:pt idx="6">
                  <c:v>9.8578199052132706E-2</c:v>
                </c:pt>
                <c:pt idx="7">
                  <c:v>4.9289099526066353E-2</c:v>
                </c:pt>
                <c:pt idx="8">
                  <c:v>0</c:v>
                </c:pt>
                <c:pt idx="9">
                  <c:v>3.6018957345971561E-2</c:v>
                </c:pt>
                <c:pt idx="10">
                  <c:v>3.7914691943127965E-2</c:v>
                </c:pt>
                <c:pt idx="11">
                  <c:v>7.2037914691943122E-2</c:v>
                </c:pt>
                <c:pt idx="12">
                  <c:v>3.4123222748815164E-2</c:v>
                </c:pt>
                <c:pt idx="13">
                  <c:v>1.4218009478672985E-2</c:v>
                </c:pt>
                <c:pt idx="14">
                  <c:v>0</c:v>
                </c:pt>
                <c:pt idx="15">
                  <c:v>0.26066350710900477</c:v>
                </c:pt>
                <c:pt idx="16">
                  <c:v>6.0663507109004741E-2</c:v>
                </c:pt>
                <c:pt idx="17">
                  <c:v>8.5308056872037911E-3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515064"/>
        <c:axId val="346513496"/>
      </c:lineChart>
      <c:catAx>
        <c:axId val="3465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4672"/>
        <c:crosses val="autoZero"/>
        <c:auto val="1"/>
        <c:lblAlgn val="ctr"/>
        <c:lblOffset val="100"/>
        <c:noMultiLvlLbl val="0"/>
      </c:catAx>
      <c:valAx>
        <c:axId val="3465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3104"/>
        <c:crosses val="autoZero"/>
        <c:crossBetween val="between"/>
      </c:valAx>
      <c:valAx>
        <c:axId val="34651349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5064"/>
        <c:crosses val="max"/>
        <c:crossBetween val="between"/>
      </c:valAx>
      <c:catAx>
        <c:axId val="346515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513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Report!$E$3:$E$19</c:f>
              <c:numCache>
                <c:formatCode>General</c:formatCode>
                <c:ptCount val="17"/>
                <c:pt idx="0">
                  <c:v>32</c:v>
                </c:pt>
                <c:pt idx="1">
                  <c:v>11</c:v>
                </c:pt>
                <c:pt idx="2">
                  <c:v>10</c:v>
                </c:pt>
                <c:pt idx="3">
                  <c:v>14</c:v>
                </c:pt>
                <c:pt idx="4">
                  <c:v>12</c:v>
                </c:pt>
                <c:pt idx="5">
                  <c:v>13</c:v>
                </c:pt>
                <c:pt idx="6">
                  <c:v>25</c:v>
                </c:pt>
                <c:pt idx="7">
                  <c:v>10</c:v>
                </c:pt>
                <c:pt idx="9">
                  <c:v>8</c:v>
                </c:pt>
                <c:pt idx="10">
                  <c:v>7</c:v>
                </c:pt>
                <c:pt idx="11">
                  <c:v>15</c:v>
                </c:pt>
                <c:pt idx="12">
                  <c:v>8</c:v>
                </c:pt>
                <c:pt idx="13">
                  <c:v>3</c:v>
                </c:pt>
                <c:pt idx="15">
                  <c:v>26</c:v>
                </c:pt>
                <c:pt idx="1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513888"/>
        <c:axId val="346514280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Report!$F$3:$F$19</c:f>
              <c:numCache>
                <c:formatCode>0%</c:formatCode>
                <c:ptCount val="17"/>
                <c:pt idx="0">
                  <c:v>0.15763546798029557</c:v>
                </c:pt>
                <c:pt idx="1">
                  <c:v>5.4187192118226604E-2</c:v>
                </c:pt>
                <c:pt idx="2">
                  <c:v>4.9261083743842367E-2</c:v>
                </c:pt>
                <c:pt idx="3">
                  <c:v>6.8965517241379309E-2</c:v>
                </c:pt>
                <c:pt idx="4">
                  <c:v>5.9113300492610835E-2</c:v>
                </c:pt>
                <c:pt idx="5">
                  <c:v>6.4039408866995079E-2</c:v>
                </c:pt>
                <c:pt idx="6">
                  <c:v>0.12315270935960591</c:v>
                </c:pt>
                <c:pt idx="7">
                  <c:v>4.9261083743842367E-2</c:v>
                </c:pt>
                <c:pt idx="8">
                  <c:v>0</c:v>
                </c:pt>
                <c:pt idx="9">
                  <c:v>3.9408866995073892E-2</c:v>
                </c:pt>
                <c:pt idx="10">
                  <c:v>3.4482758620689655E-2</c:v>
                </c:pt>
                <c:pt idx="11">
                  <c:v>7.3891625615763554E-2</c:v>
                </c:pt>
                <c:pt idx="12">
                  <c:v>3.9408866995073892E-2</c:v>
                </c:pt>
                <c:pt idx="13">
                  <c:v>1.4778325123152709E-2</c:v>
                </c:pt>
                <c:pt idx="14">
                  <c:v>0</c:v>
                </c:pt>
                <c:pt idx="15">
                  <c:v>0.12807881773399016</c:v>
                </c:pt>
                <c:pt idx="16">
                  <c:v>4.4334975369458129E-2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515848"/>
        <c:axId val="346515456"/>
      </c:lineChart>
      <c:catAx>
        <c:axId val="3465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4280"/>
        <c:crosses val="autoZero"/>
        <c:auto val="1"/>
        <c:lblAlgn val="ctr"/>
        <c:lblOffset val="100"/>
        <c:noMultiLvlLbl val="0"/>
      </c:catAx>
      <c:valAx>
        <c:axId val="34651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3888"/>
        <c:crosses val="autoZero"/>
        <c:crossBetween val="between"/>
      </c:valAx>
      <c:valAx>
        <c:axId val="3465154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5848"/>
        <c:crosses val="max"/>
        <c:crossBetween val="between"/>
      </c:valAx>
      <c:catAx>
        <c:axId val="346515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51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Report!$D$34:$D$41</c:f>
              <c:numCache>
                <c:formatCode>General</c:formatCode>
                <c:ptCount val="8"/>
                <c:pt idx="0">
                  <c:v>14</c:v>
                </c:pt>
                <c:pt idx="1">
                  <c:v>35</c:v>
                </c:pt>
                <c:pt idx="2">
                  <c:v>9</c:v>
                </c:pt>
                <c:pt idx="3">
                  <c:v>19</c:v>
                </c:pt>
                <c:pt idx="4">
                  <c:v>6</c:v>
                </c:pt>
                <c:pt idx="5">
                  <c:v>27</c:v>
                </c:pt>
                <c:pt idx="6">
                  <c:v>22</c:v>
                </c:pt>
                <c:pt idx="7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516632"/>
        <c:axId val="346517416"/>
      </c:barChart>
      <c:lineChart>
        <c:grouping val="standard"/>
        <c:varyColors val="0"/>
        <c:ser>
          <c:idx val="1"/>
          <c:order val="1"/>
          <c:tx>
            <c:strRef>
              <c:f>Report!$E$32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Report!$E$33:$E$41</c:f>
              <c:numCache>
                <c:formatCode>0%</c:formatCode>
                <c:ptCount val="9"/>
                <c:pt idx="0">
                  <c:v>9.3596059113300489E-2</c:v>
                </c:pt>
                <c:pt idx="1">
                  <c:v>6.8965517241379309E-2</c:v>
                </c:pt>
                <c:pt idx="2">
                  <c:v>0.17241379310344829</c:v>
                </c:pt>
                <c:pt idx="3">
                  <c:v>4.4334975369458129E-2</c:v>
                </c:pt>
                <c:pt idx="4">
                  <c:v>9.3596059113300489E-2</c:v>
                </c:pt>
                <c:pt idx="5">
                  <c:v>2.9556650246305417E-2</c:v>
                </c:pt>
                <c:pt idx="6">
                  <c:v>0.13300492610837439</c:v>
                </c:pt>
                <c:pt idx="7">
                  <c:v>0.10837438423645321</c:v>
                </c:pt>
                <c:pt idx="8">
                  <c:v>0.25615763546798032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520160"/>
        <c:axId val="346518200"/>
      </c:lineChart>
      <c:catAx>
        <c:axId val="34651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7416"/>
        <c:crosses val="autoZero"/>
        <c:auto val="1"/>
        <c:lblAlgn val="ctr"/>
        <c:lblOffset val="100"/>
        <c:noMultiLvlLbl val="0"/>
      </c:catAx>
      <c:valAx>
        <c:axId val="34651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16632"/>
        <c:crosses val="autoZero"/>
        <c:crossBetween val="between"/>
      </c:valAx>
      <c:valAx>
        <c:axId val="3465182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20160"/>
        <c:crosses val="max"/>
        <c:crossBetween val="between"/>
      </c:valAx>
      <c:catAx>
        <c:axId val="34652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518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42807</xdr:colOff>
      <xdr:row>0</xdr:row>
      <xdr:rowOff>53511</xdr:rowOff>
    </xdr:from>
    <xdr:to>
      <xdr:col>3</xdr:col>
      <xdr:colOff>499505</xdr:colOff>
      <xdr:row>0</xdr:row>
      <xdr:rowOff>759860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7" y="53511"/>
          <a:ext cx="2354495" cy="70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521259</xdr:colOff>
      <xdr:row>0</xdr:row>
      <xdr:rowOff>0</xdr:rowOff>
    </xdr:from>
    <xdr:to>
      <xdr:col>15</xdr:col>
      <xdr:colOff>216459</xdr:colOff>
      <xdr:row>11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13</xdr:row>
      <xdr:rowOff>40247</xdr:rowOff>
    </xdr:from>
    <xdr:to>
      <xdr:col>15</xdr:col>
      <xdr:colOff>456127</xdr:colOff>
      <xdr:row>31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32</xdr:row>
      <xdr:rowOff>27703</xdr:rowOff>
    </xdr:from>
    <xdr:to>
      <xdr:col>14</xdr:col>
      <xdr:colOff>95786</xdr:colOff>
      <xdr:row>46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Pro" refreshedDate="44321.408130439813" createdVersion="5" refreshedVersion="5" minRefreshableVersion="3" recordCount="206">
  <cacheSource type="worksheet">
    <worksheetSource ref="A3:AD209" sheet="THÁNG 04-2021"/>
  </cacheSource>
  <cacheFields count="30">
    <cacheField name="STT" numFmtId="0">
      <sharedItems containsSemiMixedTypes="0" containsString="0" containsNumber="1" containsInteger="1" minValue="1" maxValue="20"/>
    </cacheField>
    <cacheField name="DATE" numFmtId="0">
      <sharedItems/>
    </cacheField>
    <cacheField name="MST_x000a_Emp. Code" numFmtId="0">
      <sharedItems containsBlank="1" containsMixedTypes="1" containsNumber="1" containsInteger="1" minValue="43" maxValue="4584"/>
    </cacheField>
    <cacheField name="Họ và tên_x000a_Full name" numFmtId="0">
      <sharedItems containsBlank="1" count="140">
        <s v="NGUYỄN KHẢ VÂN"/>
        <s v="MS.NGA"/>
        <s v="THỊ BÍCH"/>
        <s v="ANH SA RI"/>
        <s v="LÔ THỊ HẰNG NGA"/>
        <s v="MA RI DÂM"/>
        <s v="TRẦN HOÀNG HẢI"/>
        <s v="RUI KY DAH2"/>
        <s v="SU BAY DAH"/>
        <s v="MR.AHSAN"/>
        <s v="NA SI ÊS"/>
        <s v="PHA HY MAH"/>
        <s v="DAH DA"/>
        <s v="TRẦN THỊ NGỌC HUYỀN"/>
        <s v="HUỲNH THỊ KIM NGỌC"/>
        <s v="SÂM MI GIAH"/>
        <s v="HUỲNH THỊ NGỌC THÙY"/>
        <s v="MA SI TROH"/>
        <s v="NA PHI Y"/>
        <s v="ÂY DỐP"/>
        <s v="MU SA LIM"/>
        <s v="CHÂU HA RI"/>
        <s v="RO THY DAH"/>
        <s v="TRẦN THỊ RỒI"/>
        <m/>
        <s v="NGUYỄN HÙNG DŨNG"/>
        <s v="A SIM"/>
        <s v="RO VY DAH"/>
        <s v="NGUYỄN HỮU TÙNG"/>
        <s v="LÊ THỊ LỆ"/>
        <s v="HỨA THỊ HỒNG NHI"/>
        <s v="HUỲNH VĂN HẬN"/>
        <s v="NGUYỄN THỊ TUYẾT NGÂN"/>
        <s v="HỒ THỊ MAI"/>
        <s v="MA RIÊM"/>
        <s v="MS.NGÀ"/>
        <s v="MR.IMRAN"/>
        <s v="LÊ THÀNH NGUYÊN"/>
        <s v="LÝ THỊ THÙY DƯƠNG"/>
        <s v="ÂY SAH SANH"/>
        <s v="DƯƠNG NGỌC HẰNG"/>
        <s v="KHO RI"/>
        <s v="ĐẶNG THỊ KIM KIỀU"/>
        <s v="NGUYỄN THỊ KIM"/>
        <s v="A ZI ZAH"/>
        <s v="NGUYỄN VĂN NON"/>
        <s v="NGUYỄN VĂN THÙ"/>
        <s v="ĐỖ THỊ DIỆU"/>
        <s v="HUY RIÊNG"/>
        <s v="NGUYỄN THỊ NGỌC"/>
        <s v="NGUYỄN THỊ KIM QUYÊN"/>
        <s v="VÕ THỊ KIM HẰNG"/>
        <s v="SA NA QUI"/>
        <s v="SA PI NA"/>
        <s v="VĂN CÔNG MINH"/>
        <s v="HUUỲNH CÔNG LÝ"/>
        <s v="MS.VÂN"/>
        <s v="NGUYỄN THỊ DÔ"/>
        <s v="MS.THÙY"/>
        <s v="RU KY DAH"/>
        <s v="BÙI THỊ THU HÀ"/>
        <s v="TRẦN THỊ PHƯỢNG"/>
        <s v="IS MA ÊL"/>
        <s v="LÊ HỒNG NGỌC"/>
        <s v="BÁ VĂN KA RIM"/>
        <s v="NGUYỄN THỊ KIM TRINH"/>
        <s v="PHAN THỊ NGỌC THI"/>
        <s v="HUUỲNH DIỄM THÚY"/>
        <s v="ĐỖ TẤN TÀI"/>
        <s v="BIỆN VĂN BẢO"/>
        <s v="NGUYỄN THỊ KIM PHƯỢNG"/>
        <s v="LƯƠNG MINH TẤN"/>
        <s v="DANH NGỌC ĐỨC"/>
        <s v="PHA SIR"/>
        <s v="HUỲNH THỊ TUYẾT TRINH"/>
        <s v="RU KY DAH2"/>
        <s v="MS.NGÂN"/>
        <s v="PHẠM MINH THUẬN"/>
        <s v="TRẦN THỊ MẬN"/>
        <s v="NGUYỄN THỊ NHUNG"/>
        <s v="MR.TÙNG"/>
        <s v="CAO THỊ TUYẾT TRANG"/>
        <s v="PHAN THỊ BANG"/>
        <s v="Y TA RÊS"/>
        <s v="TRẦN THỊ MỸ TRANG"/>
        <s v="NGÔ THỊ NGÂN"/>
        <s v="MR.SAHEEN"/>
        <s v="PHẠM THANH DANH"/>
        <s v="HA PHI SOH"/>
        <s v="NGÔ THỊ HỒNG YẾN"/>
        <s v="THỊ TƯƠI"/>
        <s v="LÊ THỊ DIỄM"/>
        <s v="PHAN THỊ LOAN"/>
        <s v="NGUYỄN THỊ KIM HỒNG"/>
        <s v="TRẦN QUỐC THANH"/>
        <s v="LÊ THANH HIỂN"/>
        <s v="MS.HẠNH"/>
        <s v="A TY KAH"/>
        <s v="TRƯƠNG KIM VÀNG"/>
        <s v="NGUYỄN THỊ NGOAN"/>
        <s v="TRO LY HAH"/>
        <s v="A MI NAH"/>
        <s v="TRƯƠNG THỊ MỸ TIÊN"/>
        <s v="MA RI GIA"/>
        <s v="LÊ THỊ TRÚC THI"/>
        <s v="NGUYỄN THỊ MỸ HẰNG"/>
        <s v="MS.MY"/>
        <s v="PHẠM THỊ LINH"/>
        <s v="VĂN THỊ THANH THẢO"/>
        <s v="MS.DƯƠNG"/>
        <s v="RU SA NA"/>
        <s v="NGUYỄN THỊ PHƯƠNG TRINH"/>
        <s v="PHẠM THANH TRƯỜNG"/>
        <s v="MR.CUSTUMOR"/>
        <s v="HUỲNH VĂN ĐẠT"/>
        <s v="HUỲNH THỊ BÉ ÚT"/>
        <s v="NGUYỄN THỊ BÍCH THÚY"/>
        <s v="HUỲNH KIM NGÂN"/>
        <s v="NGUYỄN LÊ KIỀU DUNG"/>
        <s v="HUUỲNH THỊ BÉ ÚT"/>
        <s v="ĐOÀN THANH TUẤN"/>
        <s v="THÁI THỊ NHO"/>
        <s v="NGUYỄN THỊ TRÚC PHƯƠNG"/>
        <s v="MR.ALI"/>
        <s v="NGUYỄN THỊ THẮM"/>
        <s v="ĐỖ VĂN PHÚC"/>
        <s v="ĐÀO THỊ KIỀU MỸ"/>
        <s v="PHẠM HOÀI ĐANG"/>
        <s v="TRƯƠNG THỊ KIM VÀNG"/>
        <s v="HOÀNG THỊ YẾN"/>
        <s v="A RI PHIN"/>
        <s v="ZULKIFLY"/>
        <s v="GIA CỐP"/>
        <s v="NGUYỄN THỊ BÉ"/>
        <s v="TRẦN NGỌC THOA"/>
        <s v="NGUYỄN THỊ TUYẾT PHƯỢNG"/>
        <s v="NÔ RI ÂY"/>
        <s v="VÕ THỊ HẰNG"/>
        <s v="NGUYỄN THỊ NGỌC BÍCH"/>
        <s v="QUÁCH VĂN TÁM"/>
      </sharedItems>
    </cacheField>
    <cacheField name="Lũy kế_x000a_( Số lần xin thuốc)" numFmtId="0">
      <sharedItems containsNonDate="0" containsString="0" containsBlank="1"/>
    </cacheField>
    <cacheField name="Bộ phận_x000a_Department" numFmtId="0">
      <sharedItems containsBlank="1"/>
    </cacheField>
    <cacheField name="CHUẨN ĐOÁN" numFmtId="0">
      <sharedItems containsBlank="1"/>
    </cacheField>
    <cacheField name="HAPACOL" numFmtId="0">
      <sharedItems containsString="0" containsBlank="1" containsNumber="1" containsInteger="1" minValue="1" maxValue="6"/>
    </cacheField>
    <cacheField name="CALCI" numFmtId="0">
      <sharedItems containsString="0" containsBlank="1" containsNumber="1" containsInteger="1" minValue="1" maxValue="1"/>
    </cacheField>
    <cacheField name="MG B6" numFmtId="0">
      <sharedItems containsString="0" containsBlank="1" containsNumber="1" containsInteger="1" minValue="1" maxValue="5"/>
    </cacheField>
    <cacheField name="CTM" numFmtId="0">
      <sharedItems containsString="0" containsBlank="1" containsNumber="1" containsInteger="1" minValue="1" maxValue="3"/>
    </cacheField>
    <cacheField name="EUCAFOR" numFmtId="0">
      <sharedItems containsString="0" containsBlank="1" containsNumber="1" containsInteger="1" minValue="1" maxValue="12"/>
    </cacheField>
    <cacheField name="CTM2" numFmtId="0">
      <sharedItems containsString="0" containsBlank="1" containsNumber="1" containsInteger="1" minValue="1" maxValue="1"/>
    </cacheField>
    <cacheField name="CARBOMANGO" numFmtId="0">
      <sharedItems containsString="0" containsBlank="1" containsNumber="1" containsInteger="1" minValue="2" maxValue="3"/>
    </cacheField>
    <cacheField name="Hapacol sủi" numFmtId="0">
      <sharedItems containsString="0" containsBlank="1" containsNumber="1" containsInteger="1" minValue="1" maxValue="8"/>
    </cacheField>
    <cacheField name="Alaxan" numFmtId="0">
      <sharedItems containsString="0" containsBlank="1" containsNumber="1" containsInteger="1" minValue="1" maxValue="2"/>
    </cacheField>
    <cacheField name="VTM C 500" numFmtId="0">
      <sharedItems containsString="0" containsBlank="1" containsNumber="1" containsInteger="1" minValue="1" maxValue="3"/>
    </cacheField>
    <cacheField name="Multiflul" numFmtId="0">
      <sharedItems containsString="0" containsBlank="1" containsNumber="1" containsInteger="1" minValue="1" maxValue="5"/>
    </cacheField>
    <cacheField name="Diclofenac" numFmtId="0">
      <sharedItems containsString="0" containsBlank="1" containsNumber="1" containsInteger="1" minValue="1" maxValue="3"/>
    </cacheField>
    <cacheField name="Prednison" numFmtId="0">
      <sharedItems containsString="0" containsBlank="1" containsNumber="1" containsInteger="1" minValue="1" maxValue="12"/>
    </cacheField>
    <cacheField name="Cezil" numFmtId="0">
      <sharedItems containsString="0" containsBlank="1" containsNumber="1" containsInteger="1" minValue="1" maxValue="3"/>
    </cacheField>
    <cacheField name="Amoxicilin" numFmtId="0">
      <sharedItems containsString="0" containsBlank="1" containsNumber="1" containsInteger="1" minValue="1" maxValue="6"/>
    </cacheField>
    <cacheField name="Hamett" numFmtId="0">
      <sharedItems containsString="0" containsBlank="1" containsNumber="1" containsInteger="1" minValue="1" maxValue="2"/>
    </cacheField>
    <cacheField name="Loperamid" numFmtId="0">
      <sharedItems containsString="0" containsBlank="1" containsNumber="1" containsInteger="1" minValue="1" maxValue="2"/>
    </cacheField>
    <cacheField name="Mutecium-M" numFmtId="0">
      <sharedItems containsString="0" containsBlank="1" containsNumber="1" containsInteger="1" minValue="1" maxValue="4"/>
    </cacheField>
    <cacheField name="Omerazol" numFmtId="0">
      <sharedItems containsString="0" containsBlank="1" containsNumber="1" containsInteger="1" minValue="1" maxValue="2"/>
    </cacheField>
    <cacheField name="VTM AD" numFmtId="0">
      <sharedItems containsNonDate="0" containsString="0" containsBlank="1"/>
    </cacheField>
    <cacheField name="Strepsill" numFmtId="0">
      <sharedItems containsString="0" containsBlank="1" containsNumber="1" containsInteger="1" minValue="3" maxValue="3"/>
    </cacheField>
    <cacheField name="Tyrotab " numFmtId="0">
      <sharedItems containsString="0" containsBlank="1" containsNumber="1" containsInteger="1" minValue="4" maxValue="4"/>
    </cacheField>
    <cacheField name="Tổng" numFmtId="0">
      <sharedItems containsSemiMixedTypes="0" containsString="0" containsNumber="1" containsInteger="1" minValue="0" maxValue="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n v="1"/>
    <s v="01|04|2021"/>
    <n v="3549"/>
    <x v="0"/>
    <m/>
    <s v="LINE 7"/>
    <s v="ĐAU DẠ DÀY"/>
    <n v="1"/>
    <m/>
    <m/>
    <m/>
    <m/>
    <n v="1"/>
    <m/>
    <m/>
    <m/>
    <m/>
    <m/>
    <m/>
    <m/>
    <m/>
    <m/>
    <m/>
    <m/>
    <n v="2"/>
    <n v="2"/>
    <m/>
    <m/>
    <m/>
    <n v="6"/>
  </r>
  <r>
    <n v="2"/>
    <s v="01|04|2021"/>
    <s v="OFFICE"/>
    <x v="1"/>
    <m/>
    <s v="VP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3"/>
    <s v="01|04|2021"/>
    <n v="1043"/>
    <x v="2"/>
    <m/>
    <s v="LINE 1"/>
    <s v="ĐAU ĐẦU,SNCT"/>
    <n v="1"/>
    <m/>
    <n v="1"/>
    <m/>
    <m/>
    <m/>
    <m/>
    <m/>
    <m/>
    <n v="1"/>
    <n v="1"/>
    <m/>
    <m/>
    <m/>
    <m/>
    <m/>
    <m/>
    <m/>
    <m/>
    <m/>
    <m/>
    <m/>
    <n v="4"/>
  </r>
  <r>
    <n v="4"/>
    <s v="01|04|2021"/>
    <n v="4088"/>
    <x v="3"/>
    <m/>
    <s v="LINE 2"/>
    <s v="ĐAU NHỨC"/>
    <n v="1"/>
    <m/>
    <m/>
    <m/>
    <m/>
    <m/>
    <m/>
    <m/>
    <n v="2"/>
    <m/>
    <m/>
    <n v="2"/>
    <n v="2"/>
    <m/>
    <m/>
    <m/>
    <m/>
    <m/>
    <m/>
    <m/>
    <m/>
    <m/>
    <n v="7"/>
  </r>
  <r>
    <n v="5"/>
    <s v="01|04|2021"/>
    <n v="3940"/>
    <x v="4"/>
    <m/>
    <s v="ZUKI"/>
    <s v="HẠ CALCI"/>
    <m/>
    <n v="1"/>
    <m/>
    <m/>
    <m/>
    <m/>
    <m/>
    <m/>
    <m/>
    <m/>
    <m/>
    <m/>
    <m/>
    <m/>
    <m/>
    <m/>
    <m/>
    <m/>
    <m/>
    <m/>
    <m/>
    <m/>
    <n v="1"/>
  </r>
  <r>
    <n v="6"/>
    <s v="01|04|2021"/>
    <n v="2330"/>
    <x v="5"/>
    <m/>
    <s v="LINE 3"/>
    <s v="ĐAU ĐẦU"/>
    <n v="1"/>
    <m/>
    <m/>
    <m/>
    <m/>
    <m/>
    <m/>
    <m/>
    <m/>
    <m/>
    <m/>
    <m/>
    <m/>
    <m/>
    <m/>
    <m/>
    <m/>
    <m/>
    <m/>
    <m/>
    <m/>
    <m/>
    <n v="1"/>
  </r>
  <r>
    <n v="7"/>
    <s v="01|04|2021"/>
    <n v="2465"/>
    <x v="6"/>
    <m/>
    <s v="CUTTING"/>
    <s v="DỊ ỨNG"/>
    <n v="1"/>
    <m/>
    <m/>
    <n v="1"/>
    <m/>
    <m/>
    <m/>
    <m/>
    <m/>
    <m/>
    <m/>
    <m/>
    <n v="2"/>
    <n v="1"/>
    <m/>
    <m/>
    <m/>
    <m/>
    <m/>
    <m/>
    <m/>
    <m/>
    <n v="5"/>
  </r>
  <r>
    <n v="8"/>
    <s v="01|04|2021"/>
    <n v="3320"/>
    <x v="7"/>
    <m/>
    <s v="QC"/>
    <s v="ĐAU BỤNG"/>
    <n v="1"/>
    <m/>
    <m/>
    <m/>
    <m/>
    <m/>
    <n v="2"/>
    <m/>
    <m/>
    <m/>
    <m/>
    <m/>
    <m/>
    <m/>
    <m/>
    <m/>
    <n v="1"/>
    <m/>
    <m/>
    <m/>
    <m/>
    <m/>
    <n v="4"/>
  </r>
  <r>
    <n v="1"/>
    <s v="02|04|2021"/>
    <n v="4096"/>
    <x v="8"/>
    <m/>
    <s v="LINE 7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2"/>
    <s v="02|04|2021"/>
    <n v="2465"/>
    <x v="6"/>
    <m/>
    <s v="CUTTING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3"/>
    <s v="02|04|2021"/>
    <s v="OFFICE"/>
    <x v="9"/>
    <m/>
    <s v="VP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02|04|2021"/>
    <n v="4098"/>
    <x v="10"/>
    <m/>
    <s v="ZUKI"/>
    <s v="HẠ CALCI"/>
    <m/>
    <n v="1"/>
    <m/>
    <m/>
    <m/>
    <m/>
    <m/>
    <m/>
    <m/>
    <m/>
    <m/>
    <m/>
    <m/>
    <m/>
    <m/>
    <m/>
    <m/>
    <m/>
    <m/>
    <m/>
    <m/>
    <m/>
    <n v="1"/>
  </r>
  <r>
    <n v="5"/>
    <s v="02|04|2021"/>
    <n v="4048"/>
    <x v="11"/>
    <m/>
    <s v="ZUKI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6"/>
    <s v="02|04|2021"/>
    <s v="OFFICE"/>
    <x v="9"/>
    <m/>
    <s v="VP"/>
    <s v="SỐT,SNCT,CẢM"/>
    <n v="6"/>
    <m/>
    <m/>
    <n v="1"/>
    <n v="12"/>
    <m/>
    <m/>
    <n v="4"/>
    <m/>
    <m/>
    <n v="4"/>
    <m/>
    <n v="12"/>
    <m/>
    <n v="6"/>
    <m/>
    <m/>
    <m/>
    <m/>
    <m/>
    <n v="3"/>
    <m/>
    <n v="48"/>
  </r>
  <r>
    <n v="7"/>
    <s v="02|04|2021"/>
    <n v="3050"/>
    <x v="12"/>
    <m/>
    <s v="QC"/>
    <s v="ĐAU HỌNG,CẢM"/>
    <n v="1"/>
    <m/>
    <m/>
    <n v="1"/>
    <n v="2"/>
    <m/>
    <m/>
    <m/>
    <m/>
    <m/>
    <n v="1"/>
    <m/>
    <n v="2"/>
    <m/>
    <n v="1"/>
    <m/>
    <m/>
    <m/>
    <m/>
    <m/>
    <m/>
    <m/>
    <n v="8"/>
  </r>
  <r>
    <n v="1"/>
    <s v="05|04|2021"/>
    <n v="3964"/>
    <x v="13"/>
    <m/>
    <s v="LINE 6"/>
    <s v="ĐAU BỤNG"/>
    <n v="1"/>
    <m/>
    <m/>
    <m/>
    <m/>
    <m/>
    <n v="2"/>
    <m/>
    <m/>
    <m/>
    <m/>
    <n v="2"/>
    <m/>
    <m/>
    <m/>
    <m/>
    <m/>
    <m/>
    <m/>
    <m/>
    <m/>
    <m/>
    <n v="5"/>
  </r>
  <r>
    <n v="2"/>
    <s v="05|04|2022"/>
    <n v="3473"/>
    <x v="14"/>
    <m/>
    <s v="LINE 7"/>
    <s v="VIÊM MŨI"/>
    <n v="1"/>
    <m/>
    <m/>
    <n v="2"/>
    <m/>
    <m/>
    <m/>
    <m/>
    <m/>
    <m/>
    <m/>
    <m/>
    <n v="2"/>
    <n v="1"/>
    <m/>
    <m/>
    <m/>
    <m/>
    <m/>
    <m/>
    <m/>
    <m/>
    <n v="6"/>
  </r>
  <r>
    <n v="3"/>
    <s v="05|04|2023"/>
    <n v="3544"/>
    <x v="15"/>
    <m/>
    <s v="LINE 5"/>
    <s v="ĐAU ĐẦU"/>
    <n v="2"/>
    <m/>
    <m/>
    <m/>
    <m/>
    <m/>
    <m/>
    <m/>
    <m/>
    <m/>
    <m/>
    <m/>
    <m/>
    <m/>
    <m/>
    <m/>
    <m/>
    <m/>
    <m/>
    <m/>
    <m/>
    <m/>
    <n v="2"/>
  </r>
  <r>
    <n v="4"/>
    <s v="05|04|2024"/>
    <n v="1976"/>
    <x v="16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5"/>
    <s v="05|04|2025"/>
    <n v="708"/>
    <x v="17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6"/>
    <s v="05|04|2026"/>
    <n v="3926"/>
    <x v="18"/>
    <m/>
    <s v="LINE 2"/>
    <s v="SNCT"/>
    <m/>
    <m/>
    <m/>
    <m/>
    <m/>
    <m/>
    <m/>
    <m/>
    <m/>
    <m/>
    <n v="1"/>
    <m/>
    <m/>
    <m/>
    <m/>
    <m/>
    <m/>
    <m/>
    <m/>
    <m/>
    <m/>
    <m/>
    <n v="1"/>
  </r>
  <r>
    <n v="7"/>
    <s v="05|04|2027"/>
    <n v="347"/>
    <x v="19"/>
    <m/>
    <s v="LINE 1"/>
    <s v="SỐT,SNCT"/>
    <m/>
    <m/>
    <m/>
    <m/>
    <m/>
    <m/>
    <m/>
    <n v="1"/>
    <m/>
    <m/>
    <n v="1"/>
    <m/>
    <m/>
    <m/>
    <m/>
    <m/>
    <m/>
    <m/>
    <m/>
    <m/>
    <m/>
    <m/>
    <n v="2"/>
  </r>
  <r>
    <n v="8"/>
    <s v="05|04|2028"/>
    <n v="3656"/>
    <x v="20"/>
    <m/>
    <s v="LINE 10"/>
    <s v="ĐAU RĂNG,HO"/>
    <n v="1"/>
    <m/>
    <m/>
    <m/>
    <n v="2"/>
    <m/>
    <m/>
    <m/>
    <m/>
    <m/>
    <m/>
    <n v="1"/>
    <n v="2"/>
    <m/>
    <m/>
    <m/>
    <m/>
    <m/>
    <m/>
    <m/>
    <m/>
    <m/>
    <n v="6"/>
  </r>
  <r>
    <n v="9"/>
    <s v="05|04|2029"/>
    <n v="4584"/>
    <x v="21"/>
    <m/>
    <s v="LINE 6"/>
    <s v="ĐAU NHỨC"/>
    <n v="1"/>
    <m/>
    <m/>
    <m/>
    <m/>
    <m/>
    <m/>
    <m/>
    <n v="1"/>
    <m/>
    <m/>
    <n v="2"/>
    <n v="2"/>
    <m/>
    <m/>
    <m/>
    <m/>
    <m/>
    <m/>
    <m/>
    <m/>
    <m/>
    <n v="6"/>
  </r>
  <r>
    <n v="10"/>
    <s v="05|04|2030"/>
    <n v="3397"/>
    <x v="22"/>
    <m/>
    <s v="LINE 1"/>
    <s v="CHÓNG MẶT"/>
    <n v="1"/>
    <m/>
    <n v="5"/>
    <m/>
    <m/>
    <m/>
    <m/>
    <m/>
    <m/>
    <n v="1"/>
    <m/>
    <m/>
    <m/>
    <m/>
    <m/>
    <m/>
    <m/>
    <m/>
    <m/>
    <m/>
    <m/>
    <m/>
    <n v="7"/>
  </r>
  <r>
    <n v="11"/>
    <s v="05|04|2031"/>
    <n v="3137"/>
    <x v="23"/>
    <m/>
    <s v="CLEAN"/>
    <s v="ĐAU NHỨC"/>
    <n v="1"/>
    <m/>
    <m/>
    <m/>
    <m/>
    <m/>
    <m/>
    <m/>
    <n v="1"/>
    <m/>
    <m/>
    <n v="2"/>
    <n v="2"/>
    <m/>
    <m/>
    <m/>
    <m/>
    <m/>
    <n v="1"/>
    <m/>
    <m/>
    <m/>
    <n v="7"/>
  </r>
  <r>
    <n v="12"/>
    <s v="05|04|2032"/>
    <s v="OFFICE"/>
    <x v="9"/>
    <m/>
    <s v="VP"/>
    <s v="SỐT,CẢM CÚM"/>
    <m/>
    <m/>
    <m/>
    <n v="1"/>
    <m/>
    <m/>
    <m/>
    <n v="4"/>
    <m/>
    <m/>
    <n v="4"/>
    <m/>
    <m/>
    <n v="2"/>
    <n v="1"/>
    <m/>
    <m/>
    <m/>
    <m/>
    <m/>
    <m/>
    <m/>
    <n v="12"/>
  </r>
  <r>
    <n v="13"/>
    <s v="05|04|2033"/>
    <m/>
    <x v="24"/>
    <m/>
    <m/>
    <m/>
    <m/>
    <m/>
    <m/>
    <m/>
    <m/>
    <m/>
    <m/>
    <m/>
    <m/>
    <m/>
    <m/>
    <m/>
    <m/>
    <m/>
    <m/>
    <m/>
    <m/>
    <m/>
    <m/>
    <m/>
    <m/>
    <m/>
    <n v="0"/>
  </r>
  <r>
    <n v="13"/>
    <s v="05|04|2034"/>
    <n v="3032"/>
    <x v="25"/>
    <m/>
    <s v="LINE 2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14"/>
    <s v="05|04|2035"/>
    <n v="4124"/>
    <x v="26"/>
    <m/>
    <s v="LINE 7"/>
    <s v="ĐAU ĐẦU"/>
    <n v="1"/>
    <m/>
    <m/>
    <m/>
    <m/>
    <m/>
    <m/>
    <m/>
    <m/>
    <m/>
    <m/>
    <m/>
    <m/>
    <m/>
    <m/>
    <m/>
    <m/>
    <m/>
    <m/>
    <m/>
    <m/>
    <m/>
    <n v="1"/>
  </r>
  <r>
    <n v="15"/>
    <s v="05|04|2036"/>
    <n v="1009"/>
    <x v="27"/>
    <m/>
    <s v="LINE 7"/>
    <s v="ĐAU BỤNG"/>
    <m/>
    <m/>
    <m/>
    <m/>
    <m/>
    <m/>
    <n v="3"/>
    <m/>
    <m/>
    <m/>
    <m/>
    <m/>
    <m/>
    <m/>
    <m/>
    <n v="2"/>
    <n v="2"/>
    <m/>
    <m/>
    <m/>
    <m/>
    <m/>
    <n v="7"/>
  </r>
  <r>
    <n v="16"/>
    <s v="05|04|2037"/>
    <n v="3221"/>
    <x v="28"/>
    <m/>
    <s v="ZUKI"/>
    <s v="CHÓNG MẶT"/>
    <n v="1"/>
    <m/>
    <n v="5"/>
    <m/>
    <m/>
    <m/>
    <m/>
    <m/>
    <m/>
    <n v="1"/>
    <m/>
    <m/>
    <m/>
    <m/>
    <m/>
    <m/>
    <m/>
    <m/>
    <m/>
    <m/>
    <m/>
    <m/>
    <n v="7"/>
  </r>
  <r>
    <n v="17"/>
    <s v="05|04|2038"/>
    <n v="1304"/>
    <x v="29"/>
    <m/>
    <s v="LINE 1"/>
    <s v="SNCT"/>
    <m/>
    <m/>
    <m/>
    <m/>
    <m/>
    <m/>
    <m/>
    <m/>
    <m/>
    <m/>
    <n v="2"/>
    <m/>
    <m/>
    <m/>
    <m/>
    <m/>
    <m/>
    <m/>
    <m/>
    <m/>
    <m/>
    <m/>
    <n v="2"/>
  </r>
  <r>
    <n v="18"/>
    <s v="05|04|2039"/>
    <n v="2984"/>
    <x v="30"/>
    <m/>
    <s v="ZUKI"/>
    <s v="RLTH"/>
    <m/>
    <m/>
    <m/>
    <m/>
    <m/>
    <m/>
    <m/>
    <m/>
    <m/>
    <m/>
    <m/>
    <m/>
    <m/>
    <m/>
    <m/>
    <m/>
    <m/>
    <n v="4"/>
    <n v="1"/>
    <m/>
    <m/>
    <m/>
    <n v="5"/>
  </r>
  <r>
    <n v="1"/>
    <s v="06|04|2021"/>
    <s v="OFFICE"/>
    <x v="9"/>
    <m/>
    <s v="VP"/>
    <s v="CẢM SỐT"/>
    <m/>
    <m/>
    <m/>
    <n v="1"/>
    <n v="6"/>
    <m/>
    <m/>
    <n v="8"/>
    <m/>
    <n v="3"/>
    <m/>
    <m/>
    <n v="6"/>
    <m/>
    <n v="3"/>
    <m/>
    <m/>
    <m/>
    <m/>
    <m/>
    <m/>
    <m/>
    <n v="27"/>
  </r>
  <r>
    <n v="2"/>
    <s v="06|04|2022"/>
    <n v="3267"/>
    <x v="31"/>
    <m/>
    <s v="LINE 7"/>
    <s v="CẢM SỐT"/>
    <m/>
    <m/>
    <m/>
    <n v="1"/>
    <m/>
    <m/>
    <m/>
    <n v="1"/>
    <m/>
    <m/>
    <n v="1"/>
    <m/>
    <m/>
    <m/>
    <n v="1"/>
    <m/>
    <m/>
    <m/>
    <m/>
    <m/>
    <m/>
    <m/>
    <n v="4"/>
  </r>
  <r>
    <n v="3"/>
    <s v="06|04|2023"/>
    <n v="3947"/>
    <x v="32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06|04|2024"/>
    <n v="3075"/>
    <x v="33"/>
    <m/>
    <s v="CLEAN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5"/>
    <s v="06|04|2025"/>
    <n v="3106"/>
    <x v="34"/>
    <m/>
    <s v="LINE 3"/>
    <s v="ĐAU BỤNG"/>
    <m/>
    <m/>
    <m/>
    <m/>
    <m/>
    <m/>
    <n v="2"/>
    <m/>
    <m/>
    <m/>
    <m/>
    <m/>
    <m/>
    <m/>
    <m/>
    <m/>
    <n v="1"/>
    <m/>
    <m/>
    <m/>
    <m/>
    <m/>
    <n v="3"/>
  </r>
  <r>
    <n v="6"/>
    <s v="06|04|2026"/>
    <s v="OFFICE"/>
    <x v="35"/>
    <m/>
    <s v="VP"/>
    <s v="SỐT"/>
    <m/>
    <m/>
    <m/>
    <m/>
    <m/>
    <m/>
    <m/>
    <n v="1"/>
    <m/>
    <m/>
    <m/>
    <m/>
    <m/>
    <m/>
    <m/>
    <m/>
    <m/>
    <m/>
    <m/>
    <m/>
    <m/>
    <m/>
    <n v="1"/>
  </r>
  <r>
    <n v="7"/>
    <s v="06|04|2027"/>
    <s v="OFFICE"/>
    <x v="36"/>
    <m/>
    <s v="VP"/>
    <s v="CẢM CÚM ,SNCT"/>
    <n v="1"/>
    <m/>
    <m/>
    <n v="2"/>
    <n v="2"/>
    <m/>
    <m/>
    <m/>
    <m/>
    <m/>
    <m/>
    <m/>
    <n v="2"/>
    <n v="2"/>
    <n v="2"/>
    <m/>
    <m/>
    <m/>
    <m/>
    <m/>
    <m/>
    <m/>
    <n v="11"/>
  </r>
  <r>
    <n v="8"/>
    <s v="06|04|2028"/>
    <n v="3549"/>
    <x v="0"/>
    <m/>
    <s v="LINE 7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9"/>
    <s v="06|04|2029"/>
    <n v="3477"/>
    <x v="37"/>
    <m/>
    <s v="ZUKI"/>
    <s v="ĐAU ĐẦU"/>
    <n v="1"/>
    <m/>
    <m/>
    <m/>
    <m/>
    <m/>
    <m/>
    <m/>
    <m/>
    <m/>
    <m/>
    <m/>
    <m/>
    <m/>
    <m/>
    <m/>
    <m/>
    <m/>
    <m/>
    <m/>
    <m/>
    <m/>
    <n v="1"/>
  </r>
  <r>
    <n v="10"/>
    <s v="06|04|2030"/>
    <n v="2299"/>
    <x v="38"/>
    <m/>
    <s v="LINE 2"/>
    <s v="ĐAU ĐẦU"/>
    <n v="1"/>
    <m/>
    <m/>
    <m/>
    <m/>
    <m/>
    <m/>
    <m/>
    <m/>
    <m/>
    <m/>
    <m/>
    <m/>
    <m/>
    <m/>
    <m/>
    <m/>
    <m/>
    <m/>
    <m/>
    <m/>
    <m/>
    <n v="1"/>
  </r>
  <r>
    <n v="11"/>
    <s v="06|04|2031"/>
    <n v="633"/>
    <x v="39"/>
    <m/>
    <s v="LINE 5"/>
    <s v="RLTH"/>
    <m/>
    <m/>
    <m/>
    <m/>
    <m/>
    <m/>
    <m/>
    <m/>
    <m/>
    <m/>
    <m/>
    <m/>
    <m/>
    <m/>
    <m/>
    <m/>
    <m/>
    <n v="4"/>
    <m/>
    <m/>
    <m/>
    <m/>
    <n v="4"/>
  </r>
  <r>
    <n v="12"/>
    <s v="06|04|2032"/>
    <n v="3364"/>
    <x v="40"/>
    <m/>
    <s v="LINE 1"/>
    <s v="CHÓNG MẶT"/>
    <n v="1"/>
    <n v="1"/>
    <n v="5"/>
    <m/>
    <m/>
    <m/>
    <m/>
    <m/>
    <m/>
    <n v="1"/>
    <m/>
    <m/>
    <m/>
    <m/>
    <m/>
    <m/>
    <m/>
    <m/>
    <m/>
    <m/>
    <m/>
    <m/>
    <n v="8"/>
  </r>
  <r>
    <n v="13"/>
    <s v="06|04|2033"/>
    <n v="2579"/>
    <x v="41"/>
    <m/>
    <s v="LINE 3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4"/>
    <s v="06|04|2034"/>
    <n v="4048"/>
    <x v="42"/>
    <m/>
    <s v="ZUKI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15"/>
    <s v="06|04|2035"/>
    <n v="1324"/>
    <x v="43"/>
    <m/>
    <s v="LINE 1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6"/>
    <s v="06|04|2036"/>
    <n v="708"/>
    <x v="17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7"/>
    <s v="06|04|2037"/>
    <n v="3418"/>
    <x v="44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8"/>
    <s v="06|04|2038"/>
    <n v="2670"/>
    <x v="45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9"/>
    <s v="06|04|2039"/>
    <n v="3964"/>
    <x v="13"/>
    <m/>
    <s v="LINE 6"/>
    <s v="ĐAU BỤNG"/>
    <m/>
    <m/>
    <m/>
    <m/>
    <m/>
    <m/>
    <m/>
    <m/>
    <m/>
    <m/>
    <m/>
    <n v="2"/>
    <m/>
    <m/>
    <m/>
    <m/>
    <m/>
    <m/>
    <m/>
    <m/>
    <m/>
    <m/>
    <n v="2"/>
  </r>
  <r>
    <n v="20"/>
    <s v="06|04|2040"/>
    <n v="3402"/>
    <x v="46"/>
    <m/>
    <s v="CUTTING"/>
    <s v="CHÓNG MẶT"/>
    <n v="1"/>
    <n v="1"/>
    <n v="5"/>
    <m/>
    <m/>
    <m/>
    <m/>
    <m/>
    <m/>
    <n v="1"/>
    <m/>
    <m/>
    <m/>
    <m/>
    <m/>
    <m/>
    <m/>
    <m/>
    <m/>
    <m/>
    <m/>
    <m/>
    <n v="8"/>
  </r>
  <r>
    <n v="1"/>
    <s v="07|04|2021"/>
    <n v="3941"/>
    <x v="47"/>
    <m/>
    <s v="LINE 1"/>
    <s v="VIÊM MŨI"/>
    <n v="1"/>
    <m/>
    <m/>
    <n v="2"/>
    <m/>
    <m/>
    <m/>
    <m/>
    <m/>
    <m/>
    <m/>
    <m/>
    <n v="2"/>
    <n v="1"/>
    <m/>
    <m/>
    <m/>
    <m/>
    <m/>
    <m/>
    <m/>
    <m/>
    <n v="6"/>
  </r>
  <r>
    <n v="2"/>
    <s v="07|04|2021"/>
    <n v="2396"/>
    <x v="48"/>
    <m/>
    <s v="LINE 3"/>
    <s v="VIÊM MŨI"/>
    <n v="1"/>
    <m/>
    <m/>
    <n v="2"/>
    <m/>
    <m/>
    <m/>
    <m/>
    <m/>
    <m/>
    <m/>
    <m/>
    <n v="2"/>
    <n v="1"/>
    <m/>
    <m/>
    <m/>
    <m/>
    <m/>
    <m/>
    <m/>
    <m/>
    <n v="6"/>
  </r>
  <r>
    <n v="3"/>
    <s v="07|04|2021"/>
    <n v="2998"/>
    <x v="49"/>
    <m/>
    <s v="ZUKI"/>
    <s v="ĐAU BỤNG"/>
    <m/>
    <m/>
    <m/>
    <m/>
    <m/>
    <m/>
    <m/>
    <m/>
    <m/>
    <m/>
    <m/>
    <n v="2"/>
    <m/>
    <m/>
    <m/>
    <m/>
    <m/>
    <m/>
    <m/>
    <m/>
    <m/>
    <m/>
    <n v="2"/>
  </r>
  <r>
    <n v="4"/>
    <s v="07|04|2021"/>
    <n v="1956"/>
    <x v="50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5"/>
    <s v="07|04|2021"/>
    <s v="OFFICE"/>
    <x v="35"/>
    <m/>
    <s v="VP"/>
    <s v="SỐT,SNCT"/>
    <m/>
    <m/>
    <m/>
    <m/>
    <m/>
    <m/>
    <m/>
    <n v="1"/>
    <m/>
    <m/>
    <n v="1"/>
    <m/>
    <m/>
    <m/>
    <m/>
    <m/>
    <m/>
    <m/>
    <m/>
    <m/>
    <m/>
    <m/>
    <n v="2"/>
  </r>
  <r>
    <n v="1"/>
    <s v="08|04|2021"/>
    <m/>
    <x v="51"/>
    <m/>
    <s v="TPR"/>
    <s v="ĐAU BỤNG"/>
    <m/>
    <m/>
    <m/>
    <m/>
    <m/>
    <m/>
    <n v="3"/>
    <m/>
    <m/>
    <m/>
    <m/>
    <m/>
    <m/>
    <m/>
    <m/>
    <m/>
    <n v="1"/>
    <m/>
    <m/>
    <m/>
    <m/>
    <m/>
    <n v="4"/>
  </r>
  <r>
    <n v="2"/>
    <s v="08|04|2021"/>
    <n v="1974"/>
    <x v="52"/>
    <m/>
    <s v="CUTTING"/>
    <s v="SNCT"/>
    <m/>
    <m/>
    <m/>
    <m/>
    <m/>
    <m/>
    <m/>
    <m/>
    <m/>
    <m/>
    <n v="1"/>
    <m/>
    <m/>
    <m/>
    <m/>
    <m/>
    <m/>
    <m/>
    <m/>
    <m/>
    <m/>
    <m/>
    <n v="1"/>
  </r>
  <r>
    <n v="3"/>
    <s v="08|04|2021"/>
    <n v="3654"/>
    <x v="53"/>
    <m/>
    <s v="LINE 3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08|04|2021"/>
    <n v="4084"/>
    <x v="21"/>
    <m/>
    <s v="LINE 6"/>
    <s v="ĐAU NHỨC"/>
    <n v="1"/>
    <m/>
    <m/>
    <m/>
    <m/>
    <m/>
    <m/>
    <m/>
    <m/>
    <m/>
    <m/>
    <n v="2"/>
    <n v="2"/>
    <m/>
    <n v="1"/>
    <m/>
    <m/>
    <m/>
    <m/>
    <m/>
    <m/>
    <m/>
    <n v="6"/>
  </r>
  <r>
    <n v="5"/>
    <s v="08|04|2021"/>
    <n v="3526"/>
    <x v="54"/>
    <m/>
    <s v="LINE 3"/>
    <s v="SNCT"/>
    <m/>
    <m/>
    <m/>
    <m/>
    <m/>
    <m/>
    <m/>
    <m/>
    <m/>
    <m/>
    <n v="1"/>
    <m/>
    <m/>
    <m/>
    <m/>
    <m/>
    <m/>
    <m/>
    <m/>
    <m/>
    <m/>
    <m/>
    <n v="1"/>
  </r>
  <r>
    <n v="6"/>
    <s v="08|04|2021"/>
    <n v="3083"/>
    <x v="55"/>
    <m/>
    <s v="LINE 4"/>
    <s v="SNCT"/>
    <m/>
    <m/>
    <m/>
    <m/>
    <m/>
    <m/>
    <m/>
    <m/>
    <m/>
    <m/>
    <n v="1"/>
    <m/>
    <m/>
    <m/>
    <m/>
    <m/>
    <m/>
    <m/>
    <m/>
    <m/>
    <m/>
    <m/>
    <n v="1"/>
  </r>
  <r>
    <n v="7"/>
    <s v="08|04|2021"/>
    <n v="1324"/>
    <x v="43"/>
    <m/>
    <s v="LINE 1"/>
    <s v="CẢM HO"/>
    <n v="1"/>
    <m/>
    <m/>
    <n v="2"/>
    <n v="2"/>
    <m/>
    <m/>
    <m/>
    <m/>
    <m/>
    <m/>
    <m/>
    <n v="2"/>
    <m/>
    <n v="2"/>
    <m/>
    <m/>
    <m/>
    <m/>
    <m/>
    <m/>
    <m/>
    <n v="9"/>
  </r>
  <r>
    <n v="8"/>
    <s v="08|04|2021"/>
    <s v="OFFICE"/>
    <x v="56"/>
    <m/>
    <s v="VP"/>
    <s v="ĐAU ĐẦU"/>
    <n v="1"/>
    <m/>
    <m/>
    <m/>
    <m/>
    <m/>
    <m/>
    <m/>
    <m/>
    <m/>
    <m/>
    <m/>
    <m/>
    <m/>
    <m/>
    <m/>
    <m/>
    <m/>
    <m/>
    <m/>
    <m/>
    <m/>
    <n v="1"/>
  </r>
  <r>
    <n v="9"/>
    <s v="08|04|2021"/>
    <n v="3627"/>
    <x v="57"/>
    <m/>
    <s v="LINE 6"/>
    <s v="ĐAU ĐẦU"/>
    <n v="1"/>
    <m/>
    <m/>
    <m/>
    <m/>
    <m/>
    <m/>
    <m/>
    <m/>
    <m/>
    <m/>
    <m/>
    <m/>
    <m/>
    <m/>
    <m/>
    <m/>
    <m/>
    <m/>
    <m/>
    <m/>
    <m/>
    <n v="1"/>
  </r>
  <r>
    <n v="10"/>
    <s v="08|04|2021"/>
    <s v="OFFICE"/>
    <x v="36"/>
    <m/>
    <s v="VP"/>
    <s v="SNCT,ĐAU ĐẦU"/>
    <n v="1"/>
    <m/>
    <m/>
    <m/>
    <m/>
    <m/>
    <m/>
    <n v="1"/>
    <m/>
    <m/>
    <n v="5"/>
    <m/>
    <m/>
    <m/>
    <m/>
    <m/>
    <m/>
    <m/>
    <m/>
    <m/>
    <m/>
    <m/>
    <n v="7"/>
  </r>
  <r>
    <n v="11"/>
    <s v="08|04|2021"/>
    <s v="OFFICE"/>
    <x v="58"/>
    <m/>
    <s v="VP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"/>
    <s v="09|04|2021"/>
    <n v="3690"/>
    <x v="59"/>
    <m/>
    <s v="LINE 5"/>
    <s v="DỊ ỨNG"/>
    <n v="1"/>
    <m/>
    <m/>
    <n v="1"/>
    <m/>
    <m/>
    <m/>
    <m/>
    <m/>
    <m/>
    <m/>
    <m/>
    <n v="2"/>
    <n v="1"/>
    <m/>
    <m/>
    <m/>
    <m/>
    <m/>
    <m/>
    <m/>
    <m/>
    <n v="5"/>
  </r>
  <r>
    <n v="2"/>
    <s v="09|04|2021"/>
    <n v="3718"/>
    <x v="60"/>
    <m/>
    <s v="LINE 7"/>
    <s v="RLTH"/>
    <m/>
    <m/>
    <m/>
    <m/>
    <m/>
    <m/>
    <m/>
    <m/>
    <m/>
    <m/>
    <m/>
    <m/>
    <m/>
    <m/>
    <m/>
    <m/>
    <m/>
    <n v="4"/>
    <m/>
    <m/>
    <m/>
    <m/>
    <n v="4"/>
  </r>
  <r>
    <n v="3"/>
    <s v="09|04|2021"/>
    <n v="1076"/>
    <x v="61"/>
    <m/>
    <s v="LINE 5"/>
    <s v="RLTH,ĐAU ĐẦU"/>
    <n v="1"/>
    <m/>
    <m/>
    <m/>
    <m/>
    <m/>
    <m/>
    <m/>
    <m/>
    <m/>
    <m/>
    <m/>
    <m/>
    <m/>
    <m/>
    <m/>
    <m/>
    <n v="4"/>
    <m/>
    <m/>
    <m/>
    <m/>
    <n v="5"/>
  </r>
  <r>
    <n v="4"/>
    <s v="09|04|2021"/>
    <n v="2579"/>
    <x v="41"/>
    <m/>
    <s v="LINE 3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5"/>
    <s v="09|04|2021"/>
    <n v="708"/>
    <x v="17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"/>
    <s v="12|04|2021"/>
    <n v="3397"/>
    <x v="22"/>
    <m/>
    <s v="LINE 1"/>
    <s v="ĐAU ĐẦU"/>
    <n v="1"/>
    <m/>
    <m/>
    <m/>
    <m/>
    <m/>
    <m/>
    <m/>
    <m/>
    <m/>
    <m/>
    <m/>
    <m/>
    <m/>
    <m/>
    <m/>
    <m/>
    <m/>
    <m/>
    <m/>
    <m/>
    <m/>
    <n v="1"/>
  </r>
  <r>
    <n v="2"/>
    <s v="12|04|2021"/>
    <n v="4129"/>
    <x v="62"/>
    <m/>
    <s v="LINE 5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3"/>
    <s v="12|04|2021"/>
    <n v="3295"/>
    <x v="63"/>
    <m/>
    <s v="LINE 7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4"/>
    <s v="12|04|2021"/>
    <n v="1976"/>
    <x v="16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5"/>
    <s v="12|04|2021"/>
    <n v="3137"/>
    <x v="23"/>
    <m/>
    <s v="CLEAN"/>
    <s v="ĐAU NHỨC"/>
    <n v="1"/>
    <m/>
    <m/>
    <m/>
    <m/>
    <m/>
    <m/>
    <m/>
    <n v="1"/>
    <m/>
    <m/>
    <n v="2"/>
    <n v="1"/>
    <m/>
    <m/>
    <m/>
    <m/>
    <m/>
    <n v="1"/>
    <m/>
    <m/>
    <m/>
    <n v="6"/>
  </r>
  <r>
    <n v="6"/>
    <s v="12|04|2021"/>
    <n v="2551"/>
    <x v="64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7"/>
    <s v="12|04|2021"/>
    <n v="1030"/>
    <x v="65"/>
    <m/>
    <s v="LINE 5"/>
    <s v="ĐAU ĐẦU"/>
    <n v="1"/>
    <m/>
    <m/>
    <m/>
    <m/>
    <m/>
    <m/>
    <m/>
    <m/>
    <m/>
    <m/>
    <m/>
    <m/>
    <m/>
    <m/>
    <m/>
    <m/>
    <m/>
    <m/>
    <m/>
    <m/>
    <m/>
    <n v="1"/>
  </r>
  <r>
    <n v="8"/>
    <s v="12|04|2021"/>
    <n v="1025"/>
    <x v="66"/>
    <m/>
    <s v="LINE 2"/>
    <s v="NHIỆT MIỆNG"/>
    <n v="1"/>
    <m/>
    <m/>
    <m/>
    <m/>
    <m/>
    <m/>
    <m/>
    <m/>
    <n v="1"/>
    <m/>
    <m/>
    <n v="2"/>
    <m/>
    <m/>
    <m/>
    <m/>
    <m/>
    <m/>
    <m/>
    <m/>
    <m/>
    <n v="4"/>
  </r>
  <r>
    <n v="1"/>
    <s v="13|04|2021"/>
    <n v="1956"/>
    <x v="50"/>
    <m/>
    <s v="LINE 4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"/>
    <s v="13|04|2021"/>
    <n v="3083"/>
    <x v="55"/>
    <m/>
    <s v="LINE 4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3"/>
    <s v="13|04|2021"/>
    <n v="3671"/>
    <x v="67"/>
    <m/>
    <s v="LINE 5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4"/>
    <s v="13|04|2021"/>
    <n v="3066"/>
    <x v="68"/>
    <m/>
    <s v="Q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13|04|2021"/>
    <n v="2816"/>
    <x v="69"/>
    <m/>
    <s v="QC"/>
    <s v="ĐAU BỤNG"/>
    <m/>
    <m/>
    <m/>
    <m/>
    <m/>
    <m/>
    <n v="2"/>
    <m/>
    <m/>
    <m/>
    <m/>
    <m/>
    <m/>
    <m/>
    <m/>
    <n v="1"/>
    <n v="1"/>
    <m/>
    <m/>
    <m/>
    <m/>
    <m/>
    <n v="4"/>
  </r>
  <r>
    <n v="6"/>
    <s v="13|04|2021"/>
    <n v="3370"/>
    <x v="70"/>
    <m/>
    <s v="LINE 4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7"/>
    <s v="13|04|2021"/>
    <s v="OFFICE"/>
    <x v="56"/>
    <m/>
    <s v="VP"/>
    <s v="ĐAU ĐẦU,RLTH"/>
    <n v="1"/>
    <m/>
    <m/>
    <m/>
    <m/>
    <m/>
    <m/>
    <m/>
    <m/>
    <m/>
    <m/>
    <m/>
    <m/>
    <m/>
    <m/>
    <m/>
    <m/>
    <n v="4"/>
    <m/>
    <m/>
    <m/>
    <m/>
    <n v="5"/>
  </r>
  <r>
    <n v="8"/>
    <s v="13|04|2021"/>
    <n v="3920"/>
    <x v="71"/>
    <m/>
    <s v="Q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9"/>
    <s v="13|04|2021"/>
    <n v="1043"/>
    <x v="2"/>
    <m/>
    <s v="LINE 1"/>
    <s v="ĐAU ĐẦU"/>
    <n v="1"/>
    <m/>
    <m/>
    <m/>
    <m/>
    <m/>
    <m/>
    <m/>
    <m/>
    <m/>
    <m/>
    <m/>
    <m/>
    <m/>
    <m/>
    <m/>
    <m/>
    <m/>
    <m/>
    <m/>
    <m/>
    <m/>
    <n v="1"/>
  </r>
  <r>
    <n v="10"/>
    <s v="13|04|2021"/>
    <n v="3172"/>
    <x v="72"/>
    <m/>
    <s v="QC"/>
    <s v="ĐAU BỤNG"/>
    <m/>
    <m/>
    <m/>
    <m/>
    <m/>
    <m/>
    <n v="3"/>
    <m/>
    <m/>
    <m/>
    <m/>
    <m/>
    <m/>
    <m/>
    <m/>
    <n v="1"/>
    <n v="1"/>
    <m/>
    <m/>
    <m/>
    <m/>
    <m/>
    <n v="5"/>
  </r>
  <r>
    <n v="11"/>
    <s v="13|04|2021"/>
    <s v="OFFICE"/>
    <x v="1"/>
    <m/>
    <s v="VP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1"/>
    <s v="14|04|2021"/>
    <n v="3368"/>
    <x v="73"/>
    <m/>
    <s v="ZUKI"/>
    <s v="ĐAU ĐẦU"/>
    <n v="1"/>
    <m/>
    <m/>
    <m/>
    <m/>
    <m/>
    <m/>
    <m/>
    <m/>
    <m/>
    <m/>
    <m/>
    <m/>
    <m/>
    <m/>
    <m/>
    <m/>
    <m/>
    <m/>
    <m/>
    <m/>
    <m/>
    <n v="1"/>
  </r>
  <r>
    <n v="2"/>
    <s v="14|04|2021"/>
    <s v="OFFICE"/>
    <x v="56"/>
    <m/>
    <s v="VP"/>
    <s v="CẢM CÚM"/>
    <n v="1"/>
    <m/>
    <m/>
    <n v="1"/>
    <n v="2"/>
    <m/>
    <m/>
    <m/>
    <m/>
    <m/>
    <m/>
    <m/>
    <n v="2"/>
    <n v="2"/>
    <n v="2"/>
    <m/>
    <m/>
    <m/>
    <m/>
    <m/>
    <m/>
    <m/>
    <n v="10"/>
  </r>
  <r>
    <n v="3"/>
    <s v="14|04|2021"/>
    <n v="3508"/>
    <x v="74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4"/>
    <s v="14|04|2021"/>
    <n v="3320"/>
    <x v="75"/>
    <m/>
    <s v="QC"/>
    <s v="ĐAU BỤNG"/>
    <m/>
    <m/>
    <m/>
    <m/>
    <m/>
    <m/>
    <n v="2"/>
    <m/>
    <m/>
    <m/>
    <m/>
    <m/>
    <m/>
    <m/>
    <m/>
    <m/>
    <n v="1"/>
    <m/>
    <m/>
    <m/>
    <m/>
    <m/>
    <n v="3"/>
  </r>
  <r>
    <n v="5"/>
    <s v="14|04|2021"/>
    <s v="OFFICE"/>
    <x v="76"/>
    <m/>
    <s v="VP"/>
    <s v="CẢM CÚM"/>
    <n v="1"/>
    <m/>
    <m/>
    <n v="1"/>
    <n v="2"/>
    <m/>
    <m/>
    <m/>
    <m/>
    <m/>
    <m/>
    <m/>
    <n v="2"/>
    <n v="2"/>
    <n v="2"/>
    <m/>
    <m/>
    <m/>
    <m/>
    <m/>
    <m/>
    <m/>
    <n v="10"/>
  </r>
  <r>
    <n v="1"/>
    <s v="15|04|2021"/>
    <n v="1030"/>
    <x v="65"/>
    <m/>
    <s v="LINE 5"/>
    <s v="ĐAU ĐẦU"/>
    <m/>
    <m/>
    <m/>
    <m/>
    <m/>
    <m/>
    <m/>
    <m/>
    <m/>
    <m/>
    <m/>
    <m/>
    <m/>
    <m/>
    <m/>
    <m/>
    <m/>
    <m/>
    <m/>
    <m/>
    <m/>
    <m/>
    <n v="0"/>
  </r>
  <r>
    <n v="2"/>
    <s v="15|04|2021"/>
    <n v="3544"/>
    <x v="15"/>
    <m/>
    <s v="LINE 5"/>
    <s v="VIÊM MŨI"/>
    <n v="1"/>
    <m/>
    <m/>
    <n v="2"/>
    <m/>
    <m/>
    <m/>
    <m/>
    <m/>
    <m/>
    <m/>
    <m/>
    <n v="2"/>
    <n v="1"/>
    <n v="1"/>
    <m/>
    <m/>
    <m/>
    <m/>
    <m/>
    <m/>
    <m/>
    <n v="7"/>
  </r>
  <r>
    <n v="3"/>
    <s v="15|04|2021"/>
    <n v="1956"/>
    <x v="50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4"/>
    <s v="15|04|2021"/>
    <n v="2984"/>
    <x v="30"/>
    <m/>
    <s v="ZUKI"/>
    <s v="ĐAU NHỨC,SNCT"/>
    <n v="1"/>
    <m/>
    <m/>
    <m/>
    <m/>
    <m/>
    <m/>
    <m/>
    <m/>
    <m/>
    <n v="1"/>
    <n v="2"/>
    <n v="2"/>
    <m/>
    <m/>
    <m/>
    <m/>
    <m/>
    <m/>
    <m/>
    <m/>
    <m/>
    <n v="6"/>
  </r>
  <r>
    <n v="5"/>
    <s v="15|04|2021"/>
    <n v="3066"/>
    <x v="68"/>
    <m/>
    <s v="QC"/>
    <s v="ĐAU MẮT"/>
    <n v="1"/>
    <m/>
    <m/>
    <m/>
    <m/>
    <m/>
    <m/>
    <m/>
    <m/>
    <n v="1"/>
    <m/>
    <m/>
    <n v="2"/>
    <m/>
    <m/>
    <m/>
    <m/>
    <m/>
    <m/>
    <m/>
    <m/>
    <m/>
    <n v="4"/>
  </r>
  <r>
    <n v="6"/>
    <s v="15|04|2021"/>
    <n v="3418"/>
    <x v="44"/>
    <m/>
    <s v="LINE 7"/>
    <s v="ĐAU ĐẦU"/>
    <n v="1"/>
    <m/>
    <m/>
    <m/>
    <m/>
    <m/>
    <m/>
    <m/>
    <m/>
    <m/>
    <m/>
    <m/>
    <m/>
    <m/>
    <m/>
    <m/>
    <m/>
    <m/>
    <m/>
    <m/>
    <m/>
    <m/>
    <n v="1"/>
  </r>
  <r>
    <n v="1"/>
    <s v="16|04|2021"/>
    <n v="3360"/>
    <x v="40"/>
    <m/>
    <s v="LINE 1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16|04|2021"/>
    <s v="OFFICE"/>
    <x v="35"/>
    <m/>
    <s v="VP"/>
    <s v="CẢM CÚM"/>
    <n v="1"/>
    <m/>
    <m/>
    <n v="1"/>
    <n v="2"/>
    <m/>
    <m/>
    <m/>
    <m/>
    <m/>
    <m/>
    <m/>
    <n v="2"/>
    <n v="2"/>
    <n v="2"/>
    <m/>
    <m/>
    <m/>
    <m/>
    <m/>
    <m/>
    <m/>
    <n v="10"/>
  </r>
  <r>
    <n v="3"/>
    <s v="16|04|2021"/>
    <n v="3473"/>
    <x v="14"/>
    <m/>
    <s v="LINE 7"/>
    <s v="VIÊM MŨI"/>
    <n v="1"/>
    <m/>
    <m/>
    <n v="2"/>
    <m/>
    <m/>
    <m/>
    <m/>
    <m/>
    <m/>
    <m/>
    <m/>
    <n v="2"/>
    <n v="1"/>
    <m/>
    <m/>
    <m/>
    <m/>
    <m/>
    <m/>
    <m/>
    <m/>
    <n v="6"/>
  </r>
  <r>
    <n v="4"/>
    <s v="16|04|2021"/>
    <n v="2926"/>
    <x v="77"/>
    <m/>
    <s v="LINE 7"/>
    <s v="CẢM CÚM"/>
    <n v="1"/>
    <m/>
    <m/>
    <n v="1"/>
    <n v="2"/>
    <m/>
    <m/>
    <m/>
    <m/>
    <m/>
    <m/>
    <m/>
    <n v="2"/>
    <n v="2"/>
    <n v="2"/>
    <m/>
    <m/>
    <m/>
    <m/>
    <m/>
    <m/>
    <m/>
    <n v="10"/>
  </r>
  <r>
    <n v="5"/>
    <s v="16|04|2021"/>
    <n v="3137"/>
    <x v="23"/>
    <m/>
    <s v="CLEAN"/>
    <s v="ĐAU NHỨC"/>
    <n v="1"/>
    <m/>
    <m/>
    <m/>
    <m/>
    <m/>
    <m/>
    <m/>
    <n v="1"/>
    <m/>
    <m/>
    <n v="2"/>
    <n v="2"/>
    <m/>
    <m/>
    <m/>
    <m/>
    <m/>
    <n v="1"/>
    <m/>
    <m/>
    <m/>
    <n v="7"/>
  </r>
  <r>
    <n v="6"/>
    <s v="16|04|2021"/>
    <n v="3298"/>
    <x v="78"/>
    <m/>
    <s v="LINE 7"/>
    <s v="ĐAU ĐẦU"/>
    <n v="1"/>
    <m/>
    <n v="1"/>
    <m/>
    <m/>
    <m/>
    <m/>
    <m/>
    <m/>
    <m/>
    <m/>
    <m/>
    <m/>
    <m/>
    <m/>
    <m/>
    <m/>
    <m/>
    <m/>
    <m/>
    <m/>
    <m/>
    <n v="2"/>
  </r>
  <r>
    <n v="7"/>
    <s v="16|04|2021"/>
    <n v="1835"/>
    <x v="79"/>
    <m/>
    <s v="LINE 6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8"/>
    <s v="16|04|2021"/>
    <s v="CANTEN"/>
    <x v="80"/>
    <m/>
    <s v="CANTEN"/>
    <s v="ĐAU HỌNG"/>
    <n v="1"/>
    <m/>
    <m/>
    <m/>
    <n v="4"/>
    <m/>
    <m/>
    <m/>
    <m/>
    <m/>
    <m/>
    <m/>
    <n v="4"/>
    <m/>
    <n v="2"/>
    <m/>
    <m/>
    <m/>
    <m/>
    <m/>
    <m/>
    <m/>
    <n v="11"/>
  </r>
  <r>
    <n v="1"/>
    <s v="17|04|2021"/>
    <n v="1851"/>
    <x v="81"/>
    <m/>
    <s v="LINE 1"/>
    <s v="SNCT"/>
    <m/>
    <m/>
    <m/>
    <m/>
    <m/>
    <m/>
    <m/>
    <m/>
    <m/>
    <m/>
    <n v="1"/>
    <m/>
    <m/>
    <m/>
    <m/>
    <m/>
    <m/>
    <m/>
    <m/>
    <m/>
    <m/>
    <m/>
    <n v="1"/>
  </r>
  <r>
    <n v="2"/>
    <s v="17|04|2021"/>
    <n v="1536"/>
    <x v="82"/>
    <m/>
    <s v="LINE 2"/>
    <s v="VIÊM MŨI"/>
    <n v="1"/>
    <m/>
    <m/>
    <n v="2"/>
    <m/>
    <m/>
    <m/>
    <m/>
    <m/>
    <m/>
    <m/>
    <m/>
    <n v="2"/>
    <n v="1"/>
    <n v="1"/>
    <m/>
    <m/>
    <m/>
    <m/>
    <m/>
    <m/>
    <m/>
    <n v="7"/>
  </r>
  <r>
    <n v="3"/>
    <s v="17|04|2021"/>
    <n v="1371"/>
    <x v="83"/>
    <m/>
    <s v="LINE 1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17|04|2021"/>
    <n v="2025"/>
    <x v="84"/>
    <m/>
    <s v="LINE 10"/>
    <s v="ĐAU NHỨC"/>
    <n v="1"/>
    <m/>
    <m/>
    <m/>
    <m/>
    <m/>
    <m/>
    <m/>
    <m/>
    <m/>
    <m/>
    <n v="2"/>
    <n v="2"/>
    <m/>
    <m/>
    <m/>
    <m/>
    <m/>
    <m/>
    <m/>
    <m/>
    <m/>
    <n v="5"/>
  </r>
  <r>
    <n v="5"/>
    <s v="17|04|2021"/>
    <n v="2724"/>
    <x v="85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6"/>
    <s v="17|04|2021"/>
    <s v="OFFICE"/>
    <x v="86"/>
    <m/>
    <s v="VP"/>
    <s v="ĐAU NHỨC"/>
    <n v="2"/>
    <m/>
    <m/>
    <m/>
    <m/>
    <m/>
    <m/>
    <m/>
    <n v="2"/>
    <m/>
    <m/>
    <n v="2"/>
    <n v="4"/>
    <m/>
    <m/>
    <m/>
    <m/>
    <m/>
    <m/>
    <m/>
    <m/>
    <m/>
    <n v="10"/>
  </r>
  <r>
    <n v="7"/>
    <s v="17|04|2021"/>
    <n v="3101"/>
    <x v="87"/>
    <m/>
    <s v="LINE 1"/>
    <s v="SNCT"/>
    <m/>
    <m/>
    <m/>
    <m/>
    <m/>
    <m/>
    <m/>
    <m/>
    <m/>
    <m/>
    <n v="1"/>
    <m/>
    <m/>
    <m/>
    <m/>
    <m/>
    <m/>
    <m/>
    <m/>
    <m/>
    <m/>
    <m/>
    <n v="1"/>
  </r>
  <r>
    <n v="8"/>
    <s v="17|04|2021"/>
    <n v="3549"/>
    <x v="0"/>
    <m/>
    <s v="LINE 7"/>
    <s v="ĐAU ĐẦU"/>
    <n v="1"/>
    <m/>
    <n v="1"/>
    <m/>
    <m/>
    <m/>
    <m/>
    <m/>
    <m/>
    <m/>
    <m/>
    <m/>
    <m/>
    <m/>
    <m/>
    <m/>
    <m/>
    <m/>
    <m/>
    <m/>
    <m/>
    <m/>
    <n v="2"/>
  </r>
  <r>
    <n v="1"/>
    <s v="19|04|2021"/>
    <n v="2028"/>
    <x v="88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2"/>
    <s v="19|04|2021"/>
    <n v="676"/>
    <x v="89"/>
    <m/>
    <s v="LINE 1"/>
    <s v="HẠ CALCI,SNCT"/>
    <n v="1"/>
    <n v="1"/>
    <m/>
    <m/>
    <m/>
    <m/>
    <m/>
    <m/>
    <m/>
    <m/>
    <n v="1"/>
    <m/>
    <m/>
    <m/>
    <m/>
    <m/>
    <m/>
    <m/>
    <m/>
    <m/>
    <m/>
    <m/>
    <n v="3"/>
  </r>
  <r>
    <n v="3"/>
    <s v="19|04|2021"/>
    <n v="2751"/>
    <x v="90"/>
    <m/>
    <s v="LINE 3"/>
    <s v="ĐAU ĐẦU"/>
    <n v="1"/>
    <m/>
    <n v="1"/>
    <m/>
    <m/>
    <m/>
    <m/>
    <m/>
    <m/>
    <m/>
    <m/>
    <m/>
    <m/>
    <m/>
    <m/>
    <m/>
    <m/>
    <m/>
    <m/>
    <m/>
    <m/>
    <m/>
    <n v="2"/>
  </r>
  <r>
    <n v="4"/>
    <s v="19|04|2021"/>
    <n v="2912"/>
    <x v="91"/>
    <m/>
    <s v="ZUKI"/>
    <s v="VIÊM MŨI"/>
    <n v="1"/>
    <m/>
    <m/>
    <n v="2"/>
    <m/>
    <m/>
    <m/>
    <m/>
    <m/>
    <m/>
    <m/>
    <m/>
    <n v="1"/>
    <n v="1"/>
    <m/>
    <m/>
    <m/>
    <m/>
    <m/>
    <m/>
    <m/>
    <m/>
    <n v="5"/>
  </r>
  <r>
    <n v="5"/>
    <s v="19|04|2021"/>
    <n v="1778"/>
    <x v="92"/>
    <m/>
    <s v="LINE 1"/>
    <s v="CẢM CÚM"/>
    <n v="1"/>
    <m/>
    <m/>
    <n v="1"/>
    <n v="2"/>
    <m/>
    <m/>
    <m/>
    <m/>
    <m/>
    <m/>
    <m/>
    <n v="2"/>
    <n v="2"/>
    <n v="2"/>
    <m/>
    <m/>
    <m/>
    <m/>
    <m/>
    <m/>
    <m/>
    <n v="10"/>
  </r>
  <r>
    <n v="6"/>
    <s v="19|04|2021"/>
    <n v="3438"/>
    <x v="93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7"/>
    <s v="19|04|2021"/>
    <n v="2052"/>
    <x v="94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  <r>
    <n v="8"/>
    <s v="19|04|2021"/>
    <n v="1043"/>
    <x v="2"/>
    <m/>
    <s v="LINE 1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9"/>
    <s v="19|04|2021"/>
    <n v="4164"/>
    <x v="95"/>
    <m/>
    <s v="TPR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10"/>
    <s v="19|04|2021"/>
    <s v="OFFICE"/>
    <x v="96"/>
    <m/>
    <s v="VP"/>
    <s v="CẢM CÚM"/>
    <n v="1"/>
    <m/>
    <m/>
    <n v="3"/>
    <n v="6"/>
    <m/>
    <m/>
    <m/>
    <m/>
    <m/>
    <m/>
    <m/>
    <n v="6"/>
    <n v="3"/>
    <n v="3"/>
    <m/>
    <m/>
    <m/>
    <m/>
    <m/>
    <m/>
    <m/>
    <n v="22"/>
  </r>
  <r>
    <n v="11"/>
    <s v="19|04|2021"/>
    <s v="OFFICE"/>
    <x v="35"/>
    <m/>
    <s v="VP"/>
    <s v="CẢM CÚM"/>
    <n v="3"/>
    <m/>
    <m/>
    <n v="3"/>
    <n v="6"/>
    <m/>
    <m/>
    <m/>
    <m/>
    <m/>
    <m/>
    <m/>
    <n v="6"/>
    <n v="3"/>
    <n v="3"/>
    <m/>
    <m/>
    <m/>
    <m/>
    <m/>
    <m/>
    <m/>
    <n v="24"/>
  </r>
  <r>
    <n v="12"/>
    <s v="19|04|2021"/>
    <n v="4104"/>
    <x v="97"/>
    <m/>
    <s v="LINE 6"/>
    <s v="ĐAU ĐẦU"/>
    <n v="1"/>
    <m/>
    <n v="1"/>
    <m/>
    <m/>
    <m/>
    <m/>
    <m/>
    <m/>
    <m/>
    <m/>
    <m/>
    <m/>
    <m/>
    <m/>
    <m/>
    <m/>
    <m/>
    <m/>
    <m/>
    <m/>
    <m/>
    <n v="2"/>
  </r>
  <r>
    <n v="13"/>
    <s v="19|04|2021"/>
    <n v="2670"/>
    <x v="45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4"/>
    <s v="19|04|2021"/>
    <n v="4093"/>
    <x v="98"/>
    <m/>
    <s v="LINE 10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15"/>
    <s v="19|04|2021"/>
    <n v="3418"/>
    <x v="44"/>
    <m/>
    <s v="LINE 7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16"/>
    <s v="19|04|2021"/>
    <n v="974"/>
    <x v="99"/>
    <m/>
    <s v="CUTTING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1"/>
    <s v="20|04|2021"/>
    <n v="3137"/>
    <x v="23"/>
    <m/>
    <s v="CLEAN"/>
    <s v="ĐAU NHỨC"/>
    <n v="1"/>
    <m/>
    <m/>
    <m/>
    <m/>
    <m/>
    <m/>
    <m/>
    <n v="1"/>
    <m/>
    <m/>
    <n v="2"/>
    <n v="2"/>
    <m/>
    <m/>
    <m/>
    <m/>
    <m/>
    <n v="1"/>
    <m/>
    <m/>
    <m/>
    <n v="7"/>
  </r>
  <r>
    <n v="2"/>
    <s v="20|04|2021"/>
    <n v="1957"/>
    <x v="100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3"/>
    <s v="20|04|2021"/>
    <n v="2556"/>
    <x v="101"/>
    <m/>
    <s v="LINE 4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"/>
    <s v="22|04|2021"/>
    <n v="4020"/>
    <x v="102"/>
    <m/>
    <s v="LINE 7"/>
    <s v="SỐT,SNCT"/>
    <n v="1"/>
    <m/>
    <m/>
    <m/>
    <m/>
    <m/>
    <m/>
    <n v="1"/>
    <m/>
    <m/>
    <n v="1"/>
    <m/>
    <m/>
    <m/>
    <m/>
    <m/>
    <m/>
    <m/>
    <m/>
    <m/>
    <m/>
    <m/>
    <n v="3"/>
  </r>
  <r>
    <n v="2"/>
    <s v="22|04|2021"/>
    <n v="1913"/>
    <x v="103"/>
    <m/>
    <s v="LINE 1"/>
    <s v="ĐAU NHỨC"/>
    <n v="1"/>
    <m/>
    <m/>
    <m/>
    <m/>
    <m/>
    <m/>
    <m/>
    <m/>
    <m/>
    <m/>
    <n v="2"/>
    <n v="2"/>
    <m/>
    <m/>
    <m/>
    <m/>
    <m/>
    <m/>
    <m/>
    <m/>
    <m/>
    <n v="5"/>
  </r>
  <r>
    <n v="3"/>
    <s v="22|04|2021"/>
    <n v="1881"/>
    <x v="104"/>
    <m/>
    <s v="LINE 4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4"/>
    <s v="22|04|2021"/>
    <n v="3965"/>
    <x v="105"/>
    <m/>
    <s v="LINE 10"/>
    <s v="SNCT"/>
    <m/>
    <m/>
    <m/>
    <m/>
    <m/>
    <m/>
    <m/>
    <m/>
    <m/>
    <m/>
    <n v="1"/>
    <m/>
    <m/>
    <m/>
    <m/>
    <m/>
    <m/>
    <m/>
    <m/>
    <m/>
    <m/>
    <m/>
    <n v="1"/>
  </r>
  <r>
    <n v="5"/>
    <s v="22|04|2021"/>
    <s v="OFFICE"/>
    <x v="106"/>
    <m/>
    <s v="VP"/>
    <s v="SỐT,SNCT"/>
    <m/>
    <m/>
    <m/>
    <m/>
    <m/>
    <m/>
    <m/>
    <n v="1"/>
    <m/>
    <m/>
    <n v="1"/>
    <m/>
    <m/>
    <m/>
    <m/>
    <m/>
    <m/>
    <m/>
    <m/>
    <m/>
    <m/>
    <m/>
    <n v="2"/>
  </r>
  <r>
    <n v="6"/>
    <s v="22|04|2021"/>
    <n v="3610"/>
    <x v="107"/>
    <m/>
    <s v="TPR"/>
    <s v="SNCT"/>
    <m/>
    <m/>
    <m/>
    <m/>
    <m/>
    <m/>
    <m/>
    <m/>
    <m/>
    <m/>
    <n v="1"/>
    <m/>
    <m/>
    <m/>
    <m/>
    <m/>
    <m/>
    <m/>
    <m/>
    <m/>
    <m/>
    <m/>
    <n v="1"/>
  </r>
  <r>
    <n v="7"/>
    <s v="22|04|2021"/>
    <n v="2298"/>
    <x v="108"/>
    <m/>
    <s v="ZUKI"/>
    <s v="ĐAU HỌNG"/>
    <n v="1"/>
    <m/>
    <m/>
    <m/>
    <n v="2"/>
    <m/>
    <m/>
    <m/>
    <m/>
    <m/>
    <m/>
    <m/>
    <n v="2"/>
    <m/>
    <m/>
    <m/>
    <m/>
    <m/>
    <m/>
    <m/>
    <m/>
    <n v="4"/>
    <n v="9"/>
  </r>
  <r>
    <n v="8"/>
    <s v="22|04|2021"/>
    <s v="OFFICE"/>
    <x v="109"/>
    <m/>
    <s v="VP"/>
    <s v="ĐAU NHỨC"/>
    <n v="1"/>
    <m/>
    <m/>
    <m/>
    <m/>
    <m/>
    <m/>
    <m/>
    <m/>
    <m/>
    <m/>
    <n v="3"/>
    <n v="6"/>
    <m/>
    <m/>
    <m/>
    <m/>
    <m/>
    <m/>
    <m/>
    <m/>
    <m/>
    <n v="10"/>
  </r>
  <r>
    <n v="9"/>
    <s v="22|04|2021"/>
    <n v="1594"/>
    <x v="110"/>
    <m/>
    <s v="LINE 1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10"/>
    <s v="22|04|2021"/>
    <n v="3619"/>
    <x v="111"/>
    <m/>
    <s v="TPR"/>
    <s v="ĐAU ĐẦU"/>
    <n v="1"/>
    <m/>
    <m/>
    <m/>
    <m/>
    <m/>
    <m/>
    <m/>
    <m/>
    <m/>
    <m/>
    <m/>
    <m/>
    <m/>
    <m/>
    <m/>
    <m/>
    <m/>
    <m/>
    <m/>
    <m/>
    <m/>
    <n v="1"/>
  </r>
  <r>
    <n v="11"/>
    <s v="22|04|2021"/>
    <n v="3415"/>
    <x v="112"/>
    <m/>
    <s v="TPR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12"/>
    <s v="22|04|2021"/>
    <n v="3544"/>
    <x v="15"/>
    <m/>
    <s v="LINE 5"/>
    <s v="SNCT,ĐAU ĐẦU"/>
    <m/>
    <m/>
    <n v="1"/>
    <m/>
    <m/>
    <m/>
    <m/>
    <m/>
    <m/>
    <m/>
    <n v="1"/>
    <m/>
    <m/>
    <m/>
    <m/>
    <m/>
    <m/>
    <m/>
    <m/>
    <m/>
    <m/>
    <m/>
    <n v="2"/>
  </r>
  <r>
    <n v="1"/>
    <s v="23|04|2021"/>
    <s v="CUSTOMER"/>
    <x v="113"/>
    <m/>
    <s v="VP"/>
    <s v="SNCT,ĐAU ĐẦU"/>
    <n v="1"/>
    <m/>
    <m/>
    <m/>
    <m/>
    <m/>
    <m/>
    <m/>
    <m/>
    <m/>
    <n v="1"/>
    <m/>
    <m/>
    <m/>
    <m/>
    <m/>
    <m/>
    <m/>
    <m/>
    <m/>
    <m/>
    <m/>
    <n v="2"/>
  </r>
  <r>
    <n v="2"/>
    <s v="23|04|2021"/>
    <n v="3183"/>
    <x v="114"/>
    <m/>
    <s v="ZUKI"/>
    <s v="VIÊM MŨI"/>
    <n v="1"/>
    <m/>
    <m/>
    <n v="2"/>
    <m/>
    <m/>
    <m/>
    <m/>
    <m/>
    <m/>
    <m/>
    <m/>
    <n v="2"/>
    <n v="1"/>
    <n v="1"/>
    <m/>
    <m/>
    <m/>
    <m/>
    <m/>
    <m/>
    <m/>
    <n v="7"/>
  </r>
  <r>
    <n v="3"/>
    <s v="23|04|2021"/>
    <n v="4124"/>
    <x v="26"/>
    <m/>
    <s v="LINE 7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4"/>
    <s v="23|04|2021"/>
    <n v="3032"/>
    <x v="25"/>
    <m/>
    <s v="LINE 2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5"/>
    <s v="23|04|2021"/>
    <n v="2384"/>
    <x v="115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"/>
    <s v="24|04|2021"/>
    <n v="4169"/>
    <x v="116"/>
    <m/>
    <s v="ZUKI"/>
    <s v="RLTH"/>
    <m/>
    <n v="1"/>
    <m/>
    <m/>
    <m/>
    <m/>
    <m/>
    <m/>
    <m/>
    <m/>
    <m/>
    <m/>
    <m/>
    <m/>
    <m/>
    <m/>
    <m/>
    <n v="4"/>
    <m/>
    <m/>
    <m/>
    <m/>
    <n v="5"/>
  </r>
  <r>
    <n v="2"/>
    <s v="24|04|2021"/>
    <n v="3370"/>
    <x v="70"/>
    <m/>
    <s v="LINE 4"/>
    <s v="ĐAU BỤNG"/>
    <m/>
    <m/>
    <m/>
    <m/>
    <m/>
    <m/>
    <m/>
    <m/>
    <m/>
    <m/>
    <m/>
    <n v="2"/>
    <m/>
    <m/>
    <m/>
    <m/>
    <m/>
    <m/>
    <m/>
    <m/>
    <m/>
    <m/>
    <n v="2"/>
  </r>
  <r>
    <n v="3"/>
    <s v="24|04|2021"/>
    <n v="3619"/>
    <x v="111"/>
    <m/>
    <s v="TPR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4"/>
    <s v="24|04|2021"/>
    <n v="1976"/>
    <x v="16"/>
    <m/>
    <s v="LINE 4"/>
    <s v="ĐAU ĐẦU"/>
    <n v="1"/>
    <m/>
    <n v="1"/>
    <m/>
    <m/>
    <m/>
    <m/>
    <m/>
    <m/>
    <m/>
    <m/>
    <m/>
    <m/>
    <m/>
    <m/>
    <m/>
    <m/>
    <m/>
    <m/>
    <m/>
    <m/>
    <m/>
    <n v="2"/>
  </r>
  <r>
    <n v="5"/>
    <s v="24|04|2021"/>
    <n v="4059"/>
    <x v="117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6"/>
    <s v="24|04|2021"/>
    <n v="3490"/>
    <x v="118"/>
    <m/>
    <s v="LINE 1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7"/>
    <s v="24|04|2021"/>
    <n v="2384"/>
    <x v="119"/>
    <m/>
    <s v="LINE 6"/>
    <s v="VIÊM NƯỚU"/>
    <n v="1"/>
    <m/>
    <m/>
    <m/>
    <m/>
    <m/>
    <m/>
    <m/>
    <m/>
    <m/>
    <m/>
    <n v="1"/>
    <n v="2"/>
    <m/>
    <m/>
    <m/>
    <m/>
    <m/>
    <m/>
    <m/>
    <m/>
    <m/>
    <n v="4"/>
  </r>
  <r>
    <n v="8"/>
    <s v="24|04|2021"/>
    <s v="OFFICE"/>
    <x v="56"/>
    <m/>
    <s v="VP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9"/>
    <s v="24|04|2021"/>
    <n v="894"/>
    <x v="120"/>
    <m/>
    <s v="CUTTING"/>
    <s v="HẠ CALCI"/>
    <m/>
    <n v="1"/>
    <m/>
    <m/>
    <m/>
    <m/>
    <m/>
    <m/>
    <m/>
    <m/>
    <m/>
    <m/>
    <m/>
    <m/>
    <m/>
    <m/>
    <m/>
    <m/>
    <m/>
    <m/>
    <m/>
    <m/>
    <n v="1"/>
  </r>
  <r>
    <n v="10"/>
    <s v="24|04|2021"/>
    <n v="4030"/>
    <x v="121"/>
    <m/>
    <s v="TPR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11"/>
    <s v="24|04|2021"/>
    <n v="4086"/>
    <x v="122"/>
    <m/>
    <s v="LINE 10"/>
    <s v="VIÊM MŨI"/>
    <n v="1"/>
    <m/>
    <m/>
    <n v="2"/>
    <m/>
    <m/>
    <m/>
    <m/>
    <m/>
    <m/>
    <m/>
    <m/>
    <n v="2"/>
    <n v="1"/>
    <m/>
    <m/>
    <m/>
    <m/>
    <m/>
    <m/>
    <m/>
    <m/>
    <n v="6"/>
  </r>
  <r>
    <n v="12"/>
    <s v="24|04|2021"/>
    <n v="4048"/>
    <x v="42"/>
    <m/>
    <s v="ZUKI"/>
    <s v="CẢM CÚM"/>
    <n v="1"/>
    <m/>
    <m/>
    <n v="2"/>
    <n v="2"/>
    <m/>
    <m/>
    <m/>
    <m/>
    <m/>
    <m/>
    <m/>
    <n v="2"/>
    <n v="2"/>
    <n v="2"/>
    <m/>
    <m/>
    <m/>
    <m/>
    <m/>
    <m/>
    <m/>
    <n v="11"/>
  </r>
  <r>
    <n v="13"/>
    <s v="24|04|2021"/>
    <s v="OFFICE"/>
    <x v="123"/>
    <m/>
    <s v="VP"/>
    <s v="ĐAU ĐẦU"/>
    <n v="6"/>
    <m/>
    <n v="1"/>
    <m/>
    <m/>
    <m/>
    <m/>
    <m/>
    <m/>
    <m/>
    <m/>
    <m/>
    <m/>
    <m/>
    <m/>
    <m/>
    <m/>
    <m/>
    <m/>
    <m/>
    <m/>
    <m/>
    <n v="7"/>
  </r>
  <r>
    <n v="1"/>
    <s v="26|04|2021"/>
    <n v="3137"/>
    <x v="23"/>
    <m/>
    <s v="CLEAN"/>
    <s v="ĐAU NHỨC"/>
    <n v="1"/>
    <m/>
    <m/>
    <m/>
    <m/>
    <m/>
    <m/>
    <m/>
    <n v="1"/>
    <m/>
    <m/>
    <m/>
    <n v="1"/>
    <m/>
    <m/>
    <m/>
    <m/>
    <m/>
    <n v="1"/>
    <m/>
    <m/>
    <m/>
    <n v="4"/>
  </r>
  <r>
    <n v="2"/>
    <s v="26|04|2021"/>
    <n v="3397"/>
    <x v="22"/>
    <m/>
    <s v="LINE 1"/>
    <s v="SNCT"/>
    <m/>
    <m/>
    <m/>
    <m/>
    <m/>
    <m/>
    <m/>
    <m/>
    <m/>
    <m/>
    <n v="1"/>
    <m/>
    <m/>
    <m/>
    <m/>
    <m/>
    <m/>
    <m/>
    <m/>
    <m/>
    <m/>
    <m/>
    <n v="1"/>
  </r>
  <r>
    <n v="3"/>
    <s v="26|04|2021"/>
    <s v="OFFICE"/>
    <x v="58"/>
    <m/>
    <s v="VP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"/>
    <s v="27|04|2021"/>
    <n v="2983"/>
    <x v="124"/>
    <m/>
    <s v="CLEAN"/>
    <s v="NHIỆT MIỆNG"/>
    <n v="2"/>
    <m/>
    <m/>
    <m/>
    <m/>
    <m/>
    <m/>
    <m/>
    <m/>
    <n v="2"/>
    <m/>
    <m/>
    <n v="4"/>
    <m/>
    <n v="2"/>
    <m/>
    <m/>
    <m/>
    <m/>
    <m/>
    <m/>
    <m/>
    <n v="10"/>
  </r>
  <r>
    <n v="2"/>
    <s v="27|04|2021"/>
    <n v="4020"/>
    <x v="102"/>
    <m/>
    <s v="LINE 7"/>
    <s v="RLTH,ĐAU ĐẦU"/>
    <n v="1"/>
    <m/>
    <m/>
    <m/>
    <m/>
    <m/>
    <m/>
    <m/>
    <m/>
    <m/>
    <m/>
    <m/>
    <m/>
    <m/>
    <m/>
    <m/>
    <m/>
    <n v="4"/>
    <m/>
    <m/>
    <m/>
    <m/>
    <n v="5"/>
  </r>
  <r>
    <n v="3"/>
    <s v="27|04|2021"/>
    <n v="4024"/>
    <x v="26"/>
    <m/>
    <s v="LINE 7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27|04|2021"/>
    <n v="3718"/>
    <x v="60"/>
    <m/>
    <s v="LINE 7"/>
    <s v="ĐAU HỌNG"/>
    <n v="1"/>
    <m/>
    <m/>
    <m/>
    <n v="2"/>
    <m/>
    <m/>
    <m/>
    <m/>
    <m/>
    <m/>
    <m/>
    <n v="2"/>
    <m/>
    <m/>
    <m/>
    <m/>
    <m/>
    <m/>
    <m/>
    <m/>
    <n v="4"/>
    <n v="9"/>
  </r>
  <r>
    <n v="5"/>
    <s v="27|04|2021"/>
    <n v="1778"/>
    <x v="92"/>
    <m/>
    <s v="LINE 1"/>
    <s v="ĐAU ĐẦU"/>
    <n v="1"/>
    <m/>
    <n v="1"/>
    <m/>
    <m/>
    <m/>
    <m/>
    <m/>
    <m/>
    <m/>
    <m/>
    <m/>
    <m/>
    <m/>
    <m/>
    <m/>
    <m/>
    <m/>
    <m/>
    <m/>
    <m/>
    <m/>
    <n v="2"/>
  </r>
  <r>
    <n v="6"/>
    <s v="27|04|2021"/>
    <n v="3150"/>
    <x v="125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7"/>
    <s v="27|04|2021"/>
    <n v="2739"/>
    <x v="126"/>
    <m/>
    <s v="LINE 4"/>
    <s v="ĐAU ĐẦU"/>
    <n v="1"/>
    <m/>
    <n v="1"/>
    <m/>
    <m/>
    <m/>
    <m/>
    <m/>
    <m/>
    <m/>
    <m/>
    <m/>
    <m/>
    <m/>
    <m/>
    <m/>
    <m/>
    <m/>
    <m/>
    <m/>
    <m/>
    <m/>
    <n v="2"/>
  </r>
  <r>
    <n v="8"/>
    <s v="27|04|2021"/>
    <s v="OFFICE"/>
    <x v="1"/>
    <m/>
    <s v="VP"/>
    <s v="CẢM CÚM"/>
    <n v="3"/>
    <m/>
    <m/>
    <n v="3"/>
    <n v="6"/>
    <m/>
    <m/>
    <m/>
    <m/>
    <m/>
    <m/>
    <m/>
    <n v="6"/>
    <n v="3"/>
    <n v="3"/>
    <m/>
    <m/>
    <m/>
    <m/>
    <m/>
    <m/>
    <m/>
    <n v="24"/>
  </r>
  <r>
    <n v="9"/>
    <s v="27|04|2021"/>
    <n v="4153"/>
    <x v="127"/>
    <m/>
    <s v="LINE 4"/>
    <s v="ĐAU BỤNG"/>
    <n v="1"/>
    <m/>
    <m/>
    <m/>
    <m/>
    <m/>
    <n v="3"/>
    <m/>
    <m/>
    <m/>
    <m/>
    <m/>
    <m/>
    <m/>
    <m/>
    <n v="1"/>
    <m/>
    <n v="1"/>
    <m/>
    <m/>
    <m/>
    <m/>
    <n v="6"/>
  </r>
  <r>
    <n v="10"/>
    <s v="27|04|2021"/>
    <n v="1851"/>
    <x v="81"/>
    <m/>
    <s v="LINE 1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11"/>
    <s v="27|04|2021"/>
    <n v="3490"/>
    <x v="118"/>
    <m/>
    <s v="LINE 1"/>
    <s v="ĐAU DẠ DÀY"/>
    <m/>
    <m/>
    <m/>
    <m/>
    <m/>
    <n v="1"/>
    <m/>
    <m/>
    <m/>
    <m/>
    <m/>
    <m/>
    <m/>
    <m/>
    <m/>
    <m/>
    <m/>
    <n v="2"/>
    <n v="2"/>
    <m/>
    <m/>
    <m/>
    <n v="5"/>
  </r>
  <r>
    <n v="12"/>
    <s v="27|04|2021"/>
    <n v="4093"/>
    <x v="128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  <r>
    <n v="1"/>
    <s v="28|04|2021"/>
    <n v="3075"/>
    <x v="33"/>
    <m/>
    <s v="CLEAN"/>
    <s v="ĐAU DẠ DÀY"/>
    <m/>
    <m/>
    <m/>
    <m/>
    <m/>
    <m/>
    <m/>
    <m/>
    <m/>
    <m/>
    <m/>
    <m/>
    <m/>
    <m/>
    <m/>
    <m/>
    <m/>
    <n v="2"/>
    <n v="2"/>
    <m/>
    <m/>
    <m/>
    <n v="4"/>
  </r>
  <r>
    <n v="2"/>
    <s v="28|04|2022"/>
    <n v="4001"/>
    <x v="129"/>
    <m/>
    <s v="LINE 10"/>
    <s v="ĐAU NHỨC"/>
    <n v="2"/>
    <m/>
    <m/>
    <m/>
    <m/>
    <m/>
    <m/>
    <m/>
    <n v="2"/>
    <m/>
    <m/>
    <m/>
    <n v="3"/>
    <m/>
    <m/>
    <m/>
    <m/>
    <m/>
    <n v="2"/>
    <m/>
    <m/>
    <m/>
    <n v="9"/>
  </r>
  <r>
    <n v="3"/>
    <s v="28|04|2023"/>
    <n v="3941"/>
    <x v="47"/>
    <m/>
    <s v="LINE 1"/>
    <s v="CẢM CÚM"/>
    <n v="1"/>
    <m/>
    <m/>
    <n v="2"/>
    <n v="2"/>
    <m/>
    <m/>
    <m/>
    <m/>
    <m/>
    <m/>
    <m/>
    <n v="2"/>
    <n v="2"/>
    <m/>
    <m/>
    <m/>
    <m/>
    <m/>
    <m/>
    <m/>
    <m/>
    <n v="9"/>
  </r>
  <r>
    <n v="4"/>
    <s v="28|04|2024"/>
    <n v="1974"/>
    <x v="52"/>
    <m/>
    <s v="CUTTING"/>
    <s v="CẢM CÚM"/>
    <n v="1"/>
    <m/>
    <m/>
    <n v="2"/>
    <n v="2"/>
    <m/>
    <m/>
    <m/>
    <m/>
    <n v="1"/>
    <m/>
    <m/>
    <n v="2"/>
    <n v="2"/>
    <m/>
    <m/>
    <m/>
    <m/>
    <m/>
    <m/>
    <m/>
    <m/>
    <n v="10"/>
  </r>
  <r>
    <n v="5"/>
    <s v="28|04|2025"/>
    <n v="1957"/>
    <x v="100"/>
    <m/>
    <s v="LINE 6"/>
    <s v="ĐAU RĂNG"/>
    <n v="1"/>
    <m/>
    <m/>
    <m/>
    <m/>
    <m/>
    <m/>
    <m/>
    <m/>
    <m/>
    <m/>
    <n v="1"/>
    <n v="4"/>
    <m/>
    <m/>
    <m/>
    <m/>
    <m/>
    <m/>
    <m/>
    <m/>
    <m/>
    <n v="6"/>
  </r>
  <r>
    <n v="6"/>
    <s v="28|04|2026"/>
    <n v="708"/>
    <x v="17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7"/>
    <s v="28|04|2027"/>
    <n v="3401"/>
    <x v="130"/>
    <m/>
    <m/>
    <s v="ĐAU BỤNG"/>
    <m/>
    <m/>
    <m/>
    <m/>
    <m/>
    <m/>
    <n v="2"/>
    <m/>
    <m/>
    <m/>
    <m/>
    <m/>
    <m/>
    <m/>
    <m/>
    <m/>
    <n v="1"/>
    <m/>
    <m/>
    <m/>
    <m/>
    <m/>
    <n v="3"/>
  </r>
  <r>
    <n v="8"/>
    <s v="28|04|2028"/>
    <n v="3130"/>
    <x v="131"/>
    <m/>
    <s v="TPR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9"/>
    <s v="28|04|2029"/>
    <m/>
    <x v="132"/>
    <m/>
    <s v="WH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0"/>
    <s v="28|04|2030"/>
    <n v="3948"/>
    <x v="133"/>
    <m/>
    <s v="LINE 10"/>
    <s v="ĐAU BỤNG"/>
    <m/>
    <m/>
    <m/>
    <m/>
    <m/>
    <m/>
    <n v="2"/>
    <m/>
    <m/>
    <m/>
    <m/>
    <m/>
    <m/>
    <m/>
    <m/>
    <m/>
    <n v="1"/>
    <m/>
    <m/>
    <m/>
    <m/>
    <m/>
    <n v="3"/>
  </r>
  <r>
    <n v="11"/>
    <s v="28|04|2031"/>
    <n v="3963"/>
    <x v="134"/>
    <m/>
    <s v="LINE 10"/>
    <s v="CẢM CÚM"/>
    <n v="1"/>
    <m/>
    <m/>
    <n v="1"/>
    <n v="2"/>
    <m/>
    <m/>
    <m/>
    <m/>
    <n v="3"/>
    <m/>
    <m/>
    <n v="4"/>
    <n v="2"/>
    <n v="2"/>
    <m/>
    <m/>
    <m/>
    <m/>
    <m/>
    <m/>
    <m/>
    <n v="15"/>
  </r>
  <r>
    <n v="12"/>
    <s v="28|04|2032"/>
    <n v="2983"/>
    <x v="124"/>
    <m/>
    <s v="CLEAN"/>
    <s v="ĐAU RĂNG"/>
    <n v="1"/>
    <m/>
    <m/>
    <m/>
    <m/>
    <m/>
    <m/>
    <m/>
    <n v="2"/>
    <m/>
    <m/>
    <n v="1"/>
    <n v="4"/>
    <m/>
    <m/>
    <m/>
    <m/>
    <m/>
    <m/>
    <m/>
    <m/>
    <m/>
    <n v="8"/>
  </r>
  <r>
    <n v="1"/>
    <s v="29|04|2021"/>
    <n v="768"/>
    <x v="135"/>
    <m/>
    <s v="LINE 3"/>
    <s v="HẠ CALCI"/>
    <m/>
    <n v="1"/>
    <m/>
    <m/>
    <m/>
    <m/>
    <m/>
    <m/>
    <m/>
    <m/>
    <m/>
    <m/>
    <m/>
    <m/>
    <m/>
    <m/>
    <m/>
    <m/>
    <m/>
    <m/>
    <m/>
    <m/>
    <n v="1"/>
  </r>
  <r>
    <n v="2"/>
    <s v="29|04|2022"/>
    <n v="3503"/>
    <x v="136"/>
    <m/>
    <s v="WH"/>
    <s v="SNCT"/>
    <m/>
    <m/>
    <m/>
    <m/>
    <m/>
    <m/>
    <m/>
    <m/>
    <m/>
    <m/>
    <n v="1"/>
    <m/>
    <m/>
    <m/>
    <m/>
    <m/>
    <m/>
    <m/>
    <m/>
    <m/>
    <m/>
    <m/>
    <n v="1"/>
  </r>
  <r>
    <n v="3"/>
    <s v="29|04|2023"/>
    <n v="222"/>
    <x v="137"/>
    <m/>
    <s v="LINE 5"/>
    <s v="CHÓNG MẶT"/>
    <n v="1"/>
    <n v="1"/>
    <n v="1"/>
    <m/>
    <m/>
    <m/>
    <m/>
    <m/>
    <m/>
    <n v="1"/>
    <m/>
    <m/>
    <m/>
    <m/>
    <m/>
    <m/>
    <m/>
    <m/>
    <m/>
    <m/>
    <m/>
    <m/>
    <n v="4"/>
  </r>
  <r>
    <n v="4"/>
    <s v="29|04|2024"/>
    <n v="1100"/>
    <x v="138"/>
    <m/>
    <s v="LINE 2"/>
    <s v="SNCT"/>
    <m/>
    <m/>
    <m/>
    <m/>
    <m/>
    <m/>
    <m/>
    <m/>
    <m/>
    <m/>
    <n v="1"/>
    <m/>
    <m/>
    <m/>
    <m/>
    <m/>
    <m/>
    <m/>
    <m/>
    <m/>
    <m/>
    <m/>
    <n v="1"/>
  </r>
  <r>
    <n v="5"/>
    <s v="29|04|2025"/>
    <n v="2670"/>
    <x v="45"/>
    <m/>
    <s v="LINE 2"/>
    <s v="ĐAU HỌNG"/>
    <n v="1"/>
    <m/>
    <m/>
    <m/>
    <n v="1"/>
    <m/>
    <m/>
    <m/>
    <m/>
    <m/>
    <m/>
    <m/>
    <n v="2"/>
    <m/>
    <m/>
    <m/>
    <m/>
    <m/>
    <m/>
    <m/>
    <m/>
    <m/>
    <n v="4"/>
  </r>
  <r>
    <n v="6"/>
    <s v="29|04|2026"/>
    <n v="3473"/>
    <x v="14"/>
    <m/>
    <s v="LINE 7"/>
    <s v="SNCT"/>
    <n v="1"/>
    <m/>
    <m/>
    <m/>
    <m/>
    <m/>
    <m/>
    <m/>
    <m/>
    <m/>
    <n v="1"/>
    <m/>
    <m/>
    <m/>
    <m/>
    <m/>
    <m/>
    <m/>
    <m/>
    <m/>
    <m/>
    <m/>
    <n v="2"/>
  </r>
  <r>
    <n v="7"/>
    <s v="29|04|2027"/>
    <n v="43"/>
    <x v="139"/>
    <m/>
    <s v="WH"/>
    <s v="ĐAU HỌNG"/>
    <n v="1"/>
    <m/>
    <m/>
    <m/>
    <n v="2"/>
    <m/>
    <m/>
    <m/>
    <m/>
    <m/>
    <m/>
    <m/>
    <n v="2"/>
    <m/>
    <m/>
    <m/>
    <m/>
    <m/>
    <m/>
    <m/>
    <m/>
    <n v="4"/>
    <n v="9"/>
  </r>
  <r>
    <n v="8"/>
    <s v="29|04|2028"/>
    <n v="4086"/>
    <x v="122"/>
    <m/>
    <s v="LINE 3"/>
    <s v="HẠ CALCI"/>
    <m/>
    <n v="1"/>
    <m/>
    <m/>
    <m/>
    <m/>
    <m/>
    <m/>
    <m/>
    <m/>
    <m/>
    <m/>
    <m/>
    <m/>
    <m/>
    <m/>
    <m/>
    <m/>
    <m/>
    <m/>
    <m/>
    <m/>
    <n v="1"/>
  </r>
  <r>
    <n v="9"/>
    <s v="29|04|2029"/>
    <n v="1043"/>
    <x v="2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44" firstHeaderRow="1" firstDataRow="1" firstDataCol="1"/>
  <pivotFields count="30">
    <pivotField showAll="0"/>
    <pivotField showAll="0"/>
    <pivotField showAll="0"/>
    <pivotField axis="axisRow" dataField="1" showAll="0">
      <items count="141">
        <item x="101"/>
        <item x="130"/>
        <item x="26"/>
        <item x="97"/>
        <item x="44"/>
        <item x="3"/>
        <item x="19"/>
        <item x="39"/>
        <item x="64"/>
        <item x="69"/>
        <item x="60"/>
        <item x="81"/>
        <item x="21"/>
        <item x="12"/>
        <item x="42"/>
        <item x="72"/>
        <item x="126"/>
        <item x="68"/>
        <item x="47"/>
        <item x="125"/>
        <item x="120"/>
        <item x="40"/>
        <item x="132"/>
        <item x="88"/>
        <item x="33"/>
        <item x="129"/>
        <item x="30"/>
        <item x="55"/>
        <item x="67"/>
        <item x="119"/>
        <item x="48"/>
        <item x="117"/>
        <item x="115"/>
        <item x="14"/>
        <item x="16"/>
        <item x="74"/>
        <item x="114"/>
        <item x="31"/>
        <item x="62"/>
        <item x="41"/>
        <item x="63"/>
        <item x="95"/>
        <item x="37"/>
        <item x="91"/>
        <item x="29"/>
        <item x="104"/>
        <item x="4"/>
        <item x="71"/>
        <item x="38"/>
        <item x="5"/>
        <item x="103"/>
        <item x="34"/>
        <item x="17"/>
        <item x="9"/>
        <item x="123"/>
        <item x="113"/>
        <item x="36"/>
        <item x="86"/>
        <item x="80"/>
        <item x="109"/>
        <item x="96"/>
        <item x="106"/>
        <item x="1"/>
        <item x="35"/>
        <item x="76"/>
        <item x="58"/>
        <item x="56"/>
        <item x="20"/>
        <item x="18"/>
        <item x="10"/>
        <item x="89"/>
        <item x="85"/>
        <item x="25"/>
        <item x="28"/>
        <item x="0"/>
        <item x="118"/>
        <item x="133"/>
        <item x="116"/>
        <item x="57"/>
        <item x="43"/>
        <item x="93"/>
        <item x="70"/>
        <item x="50"/>
        <item x="65"/>
        <item x="105"/>
        <item x="99"/>
        <item x="49"/>
        <item x="138"/>
        <item x="79"/>
        <item x="111"/>
        <item x="124"/>
        <item x="122"/>
        <item x="32"/>
        <item x="135"/>
        <item x="45"/>
        <item x="46"/>
        <item x="136"/>
        <item x="11"/>
        <item x="73"/>
        <item x="127"/>
        <item x="77"/>
        <item x="87"/>
        <item x="112"/>
        <item x="107"/>
        <item x="82"/>
        <item x="92"/>
        <item x="66"/>
        <item x="139"/>
        <item x="22"/>
        <item x="27"/>
        <item x="59"/>
        <item x="75"/>
        <item x="110"/>
        <item x="7"/>
        <item x="52"/>
        <item x="53"/>
        <item x="15"/>
        <item x="8"/>
        <item x="121"/>
        <item x="2"/>
        <item x="90"/>
        <item x="6"/>
        <item x="134"/>
        <item x="94"/>
        <item x="78"/>
        <item x="84"/>
        <item x="13"/>
        <item x="61"/>
        <item x="23"/>
        <item x="100"/>
        <item x="98"/>
        <item x="128"/>
        <item x="102"/>
        <item x="54"/>
        <item x="108"/>
        <item x="137"/>
        <item x="51"/>
        <item x="83"/>
        <item x="131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Items count="1">
    <i/>
  </colItems>
  <dataFields count="1">
    <dataField name="Count of Họ và tên_x000a_Full name2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4" t="s">
        <v>5</v>
      </c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</row>
    <row r="2" spans="1:28" ht="22.5" customHeight="1" x14ac:dyDescent="0.25">
      <c r="A2" s="162" t="s">
        <v>0</v>
      </c>
      <c r="B2" s="160" t="s">
        <v>34</v>
      </c>
      <c r="C2" s="160" t="s">
        <v>262</v>
      </c>
      <c r="D2" s="162" t="s">
        <v>1</v>
      </c>
      <c r="E2" s="160" t="s">
        <v>39</v>
      </c>
      <c r="F2" s="162" t="s">
        <v>2</v>
      </c>
      <c r="G2" s="163" t="s">
        <v>3</v>
      </c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</row>
    <row r="3" spans="1:28" ht="87.75" customHeight="1" x14ac:dyDescent="0.25">
      <c r="A3" s="162"/>
      <c r="B3" s="161"/>
      <c r="C3" s="161"/>
      <c r="D3" s="162"/>
      <c r="E3" s="161"/>
      <c r="F3" s="16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3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3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3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3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3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3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3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3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3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3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3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3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3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3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3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3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3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3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3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3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3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3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3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3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3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3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3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3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3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ht="14.1" x14ac:dyDescent="0.3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ht="14.1" x14ac:dyDescent="0.3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ht="14.1" x14ac:dyDescent="0.3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ht="14.1" x14ac:dyDescent="0.3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ht="14.1" x14ac:dyDescent="0.3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ht="14.1" x14ac:dyDescent="0.3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1" x14ac:dyDescent="0.3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ht="14.1" x14ac:dyDescent="0.3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ht="14.1" x14ac:dyDescent="0.3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ht="14.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ht="14.1" x14ac:dyDescent="0.3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ht="14.1" x14ac:dyDescent="0.3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ht="14.1" x14ac:dyDescent="0.3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1" x14ac:dyDescent="0.3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1" x14ac:dyDescent="0.3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1" x14ac:dyDescent="0.3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1" x14ac:dyDescent="0.3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ht="14.1" x14ac:dyDescent="0.3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ht="14.1" x14ac:dyDescent="0.3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ht="14.1" x14ac:dyDescent="0.3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14.1" x14ac:dyDescent="0.3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ht="14.1" x14ac:dyDescent="0.3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1" x14ac:dyDescent="0.3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ht="14.1" x14ac:dyDescent="0.3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1" x14ac:dyDescent="0.3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28" ht="21.75" customHeight="1" x14ac:dyDescent="0.25">
      <c r="A2" s="162" t="s">
        <v>0</v>
      </c>
      <c r="B2" s="160" t="s">
        <v>34</v>
      </c>
      <c r="C2" s="160" t="s">
        <v>262</v>
      </c>
      <c r="D2" s="161" t="s">
        <v>1</v>
      </c>
      <c r="E2" s="171" t="s">
        <v>39</v>
      </c>
      <c r="F2" s="161" t="s">
        <v>2</v>
      </c>
      <c r="G2" s="172" t="s">
        <v>3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63"/>
    </row>
    <row r="3" spans="1:28" ht="91.5" customHeight="1" x14ac:dyDescent="0.25">
      <c r="A3" s="162"/>
      <c r="B3" s="161"/>
      <c r="C3" s="161"/>
      <c r="D3" s="162"/>
      <c r="E3" s="161"/>
      <c r="F3" s="162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3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3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3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3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3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3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3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3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3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3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3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3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3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3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3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3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3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3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3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3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3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3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3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3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3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3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3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3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3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3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3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3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3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3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3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3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3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3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3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3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3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3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3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3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3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3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3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3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3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3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3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3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3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3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3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3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3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3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3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3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3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3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3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3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3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3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28" ht="15.75" x14ac:dyDescent="0.25">
      <c r="A2" s="162" t="s">
        <v>0</v>
      </c>
      <c r="B2" s="160" t="s">
        <v>34</v>
      </c>
      <c r="C2" s="160" t="s">
        <v>262</v>
      </c>
      <c r="D2" s="173" t="s">
        <v>1</v>
      </c>
      <c r="E2" s="173" t="s">
        <v>39</v>
      </c>
      <c r="F2" s="173" t="s">
        <v>2</v>
      </c>
      <c r="G2" s="174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6"/>
    </row>
    <row r="3" spans="1:28" ht="83.25" customHeight="1" x14ac:dyDescent="0.25">
      <c r="A3" s="162"/>
      <c r="B3" s="161"/>
      <c r="C3" s="161"/>
      <c r="D3" s="161"/>
      <c r="E3" s="161"/>
      <c r="F3" s="161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4.1" x14ac:dyDescent="0.3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6" x14ac:dyDescent="0.3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6" x14ac:dyDescent="0.3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6" x14ac:dyDescent="0.3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6" x14ac:dyDescent="0.3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6" x14ac:dyDescent="0.3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6" x14ac:dyDescent="0.3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6" x14ac:dyDescent="0.3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6" x14ac:dyDescent="0.3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6" x14ac:dyDescent="0.3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6" x14ac:dyDescent="0.3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6" x14ac:dyDescent="0.3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6" x14ac:dyDescent="0.3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6" x14ac:dyDescent="0.3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6" x14ac:dyDescent="0.3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6" x14ac:dyDescent="0.3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6" x14ac:dyDescent="0.3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6" x14ac:dyDescent="0.3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6" x14ac:dyDescent="0.3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6" x14ac:dyDescent="0.3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6" x14ac:dyDescent="0.3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6" x14ac:dyDescent="0.3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6" x14ac:dyDescent="0.3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6" x14ac:dyDescent="0.3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6" x14ac:dyDescent="0.3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6" x14ac:dyDescent="0.3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6" x14ac:dyDescent="0.3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6" x14ac:dyDescent="0.3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6" x14ac:dyDescent="0.3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6" x14ac:dyDescent="0.3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6" x14ac:dyDescent="0.3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6" x14ac:dyDescent="0.3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6" x14ac:dyDescent="0.3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6" x14ac:dyDescent="0.3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6" x14ac:dyDescent="0.3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6" x14ac:dyDescent="0.3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6" x14ac:dyDescent="0.3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6" x14ac:dyDescent="0.3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6" x14ac:dyDescent="0.3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6" x14ac:dyDescent="0.3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6" x14ac:dyDescent="0.3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6" x14ac:dyDescent="0.3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6" x14ac:dyDescent="0.3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6" x14ac:dyDescent="0.3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6" x14ac:dyDescent="0.3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6" x14ac:dyDescent="0.3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6" x14ac:dyDescent="0.3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6" x14ac:dyDescent="0.3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6" x14ac:dyDescent="0.3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6" x14ac:dyDescent="0.3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6" x14ac:dyDescent="0.3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6" x14ac:dyDescent="0.3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6" x14ac:dyDescent="0.3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6" x14ac:dyDescent="0.3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6" x14ac:dyDescent="0.3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3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3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3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3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3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3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29" ht="15.75" x14ac:dyDescent="0.25">
      <c r="A2" s="160" t="s">
        <v>0</v>
      </c>
      <c r="B2" s="160" t="s">
        <v>34</v>
      </c>
      <c r="C2" s="160" t="s">
        <v>262</v>
      </c>
      <c r="D2" s="173" t="s">
        <v>1</v>
      </c>
      <c r="E2" s="173" t="s">
        <v>39</v>
      </c>
      <c r="F2" s="173" t="s">
        <v>2</v>
      </c>
      <c r="G2" s="174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6"/>
    </row>
    <row r="3" spans="1:29" ht="102.75" x14ac:dyDescent="0.25">
      <c r="A3" s="161"/>
      <c r="B3" s="161"/>
      <c r="C3" s="161"/>
      <c r="D3" s="161"/>
      <c r="E3" s="161"/>
      <c r="F3" s="16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4.1" x14ac:dyDescent="0.3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4.1" x14ac:dyDescent="0.3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4.1" x14ac:dyDescent="0.3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4.1" x14ac:dyDescent="0.3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4.1" x14ac:dyDescent="0.3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4.1" x14ac:dyDescent="0.3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4.1" x14ac:dyDescent="0.3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4.1" x14ac:dyDescent="0.3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4.1" x14ac:dyDescent="0.3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4.1" x14ac:dyDescent="0.3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4.1" x14ac:dyDescent="0.3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4.1" x14ac:dyDescent="0.3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4.1" x14ac:dyDescent="0.3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4.1" x14ac:dyDescent="0.3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4.1" x14ac:dyDescent="0.3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4.1" x14ac:dyDescent="0.3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4.1" x14ac:dyDescent="0.3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4.1" x14ac:dyDescent="0.3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4.1" x14ac:dyDescent="0.3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4.1" x14ac:dyDescent="0.3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4.1" x14ac:dyDescent="0.3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4.1" x14ac:dyDescent="0.3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4.1" x14ac:dyDescent="0.3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4.1" x14ac:dyDescent="0.3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4.1" x14ac:dyDescent="0.3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4.1" x14ac:dyDescent="0.3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4.1" x14ac:dyDescent="0.3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4.1" x14ac:dyDescent="0.3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4.1" x14ac:dyDescent="0.3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4.1" x14ac:dyDescent="0.3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4.1" x14ac:dyDescent="0.3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4.1" x14ac:dyDescent="0.3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4.1" x14ac:dyDescent="0.3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4.1" x14ac:dyDescent="0.3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4.1" x14ac:dyDescent="0.3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1" x14ac:dyDescent="0.3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4.1" x14ac:dyDescent="0.3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4.1" x14ac:dyDescent="0.3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4.1" x14ac:dyDescent="0.3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4.1" x14ac:dyDescent="0.3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4.1" x14ac:dyDescent="0.3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4.1" x14ac:dyDescent="0.3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4.1" x14ac:dyDescent="0.3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4.1" x14ac:dyDescent="0.3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4.1" x14ac:dyDescent="0.3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4.1" x14ac:dyDescent="0.3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4.1" x14ac:dyDescent="0.3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4.1" x14ac:dyDescent="0.3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4.1" x14ac:dyDescent="0.3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4.1" x14ac:dyDescent="0.3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4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  <col min="2" max="2" width="27.5703125" bestFit="1" customWidth="1"/>
    <col min="3" max="3" width="26.5703125" bestFit="1" customWidth="1"/>
  </cols>
  <sheetData>
    <row r="3" spans="1:2" x14ac:dyDescent="0.25">
      <c r="A3" s="184" t="s">
        <v>1025</v>
      </c>
      <c r="B3" t="s">
        <v>1028</v>
      </c>
    </row>
    <row r="4" spans="1:2" x14ac:dyDescent="0.25">
      <c r="A4" s="185" t="s">
        <v>125</v>
      </c>
      <c r="B4" s="186">
        <v>1</v>
      </c>
    </row>
    <row r="5" spans="1:2" x14ac:dyDescent="0.25">
      <c r="A5" s="185" t="s">
        <v>245</v>
      </c>
      <c r="B5" s="186">
        <v>1</v>
      </c>
    </row>
    <row r="6" spans="1:2" x14ac:dyDescent="0.25">
      <c r="A6" s="185" t="s">
        <v>929</v>
      </c>
      <c r="B6" s="186">
        <v>3</v>
      </c>
    </row>
    <row r="7" spans="1:2" x14ac:dyDescent="0.25">
      <c r="A7" s="185" t="s">
        <v>877</v>
      </c>
      <c r="B7" s="186">
        <v>1</v>
      </c>
    </row>
    <row r="8" spans="1:2" x14ac:dyDescent="0.25">
      <c r="A8" s="185" t="s">
        <v>144</v>
      </c>
      <c r="B8" s="186">
        <v>3</v>
      </c>
    </row>
    <row r="9" spans="1:2" x14ac:dyDescent="0.25">
      <c r="A9" s="185" t="s">
        <v>757</v>
      </c>
      <c r="B9" s="186">
        <v>1</v>
      </c>
    </row>
    <row r="10" spans="1:2" x14ac:dyDescent="0.25">
      <c r="A10" s="185" t="s">
        <v>648</v>
      </c>
      <c r="B10" s="186">
        <v>1</v>
      </c>
    </row>
    <row r="11" spans="1:2" x14ac:dyDescent="0.25">
      <c r="A11" s="185" t="s">
        <v>974</v>
      </c>
      <c r="B11" s="186">
        <v>1</v>
      </c>
    </row>
    <row r="12" spans="1:2" x14ac:dyDescent="0.25">
      <c r="A12" s="185" t="s">
        <v>900</v>
      </c>
      <c r="B12" s="186">
        <v>1</v>
      </c>
    </row>
    <row r="13" spans="1:2" x14ac:dyDescent="0.25">
      <c r="A13" s="185" t="s">
        <v>211</v>
      </c>
      <c r="B13" s="186">
        <v>1</v>
      </c>
    </row>
    <row r="14" spans="1:2" x14ac:dyDescent="0.25">
      <c r="A14" s="185" t="s">
        <v>690</v>
      </c>
      <c r="B14" s="186">
        <v>2</v>
      </c>
    </row>
    <row r="15" spans="1:2" x14ac:dyDescent="0.25">
      <c r="A15" s="185" t="s">
        <v>898</v>
      </c>
      <c r="B15" s="186">
        <v>2</v>
      </c>
    </row>
    <row r="16" spans="1:2" x14ac:dyDescent="0.25">
      <c r="A16" s="185" t="s">
        <v>886</v>
      </c>
      <c r="B16" s="186">
        <v>2</v>
      </c>
    </row>
    <row r="17" spans="1:2" x14ac:dyDescent="0.25">
      <c r="A17" s="185" t="s">
        <v>872</v>
      </c>
      <c r="B17" s="186">
        <v>1</v>
      </c>
    </row>
    <row r="18" spans="1:2" x14ac:dyDescent="0.25">
      <c r="A18" s="185" t="s">
        <v>975</v>
      </c>
      <c r="B18" s="186">
        <v>2</v>
      </c>
    </row>
    <row r="19" spans="1:2" x14ac:dyDescent="0.25">
      <c r="A19" s="185" t="s">
        <v>359</v>
      </c>
      <c r="B19" s="186">
        <v>1</v>
      </c>
    </row>
    <row r="20" spans="1:2" x14ac:dyDescent="0.25">
      <c r="A20" s="185" t="s">
        <v>565</v>
      </c>
      <c r="B20" s="186">
        <v>1</v>
      </c>
    </row>
    <row r="21" spans="1:2" x14ac:dyDescent="0.25">
      <c r="A21" s="185" t="s">
        <v>252</v>
      </c>
      <c r="B21" s="186">
        <v>2</v>
      </c>
    </row>
    <row r="22" spans="1:2" x14ac:dyDescent="0.25">
      <c r="A22" s="185" t="s">
        <v>583</v>
      </c>
      <c r="B22" s="186">
        <v>2</v>
      </c>
    </row>
    <row r="23" spans="1:2" x14ac:dyDescent="0.25">
      <c r="A23" s="185" t="s">
        <v>94</v>
      </c>
      <c r="B23" s="186">
        <v>1</v>
      </c>
    </row>
    <row r="24" spans="1:2" x14ac:dyDescent="0.25">
      <c r="A24" s="185" t="s">
        <v>992</v>
      </c>
      <c r="B24" s="186">
        <v>1</v>
      </c>
    </row>
    <row r="25" spans="1:2" x14ac:dyDescent="0.25">
      <c r="A25" s="185" t="s">
        <v>243</v>
      </c>
      <c r="B25" s="186">
        <v>2</v>
      </c>
    </row>
    <row r="26" spans="1:2" x14ac:dyDescent="0.25">
      <c r="A26" s="185" t="s">
        <v>147</v>
      </c>
      <c r="B26" s="186">
        <v>1</v>
      </c>
    </row>
    <row r="27" spans="1:2" x14ac:dyDescent="0.25">
      <c r="A27" s="185" t="s">
        <v>181</v>
      </c>
      <c r="B27" s="186">
        <v>1</v>
      </c>
    </row>
    <row r="28" spans="1:2" x14ac:dyDescent="0.25">
      <c r="A28" s="185" t="s">
        <v>277</v>
      </c>
      <c r="B28" s="186">
        <v>2</v>
      </c>
    </row>
    <row r="29" spans="1:2" x14ac:dyDescent="0.25">
      <c r="A29" s="185" t="s">
        <v>436</v>
      </c>
      <c r="B29" s="186">
        <v>1</v>
      </c>
    </row>
    <row r="30" spans="1:2" x14ac:dyDescent="0.25">
      <c r="A30" s="185" t="s">
        <v>330</v>
      </c>
      <c r="B30" s="186">
        <v>2</v>
      </c>
    </row>
    <row r="31" spans="1:2" x14ac:dyDescent="0.25">
      <c r="A31" s="185" t="s">
        <v>976</v>
      </c>
      <c r="B31" s="186">
        <v>2</v>
      </c>
    </row>
    <row r="32" spans="1:2" x14ac:dyDescent="0.25">
      <c r="A32" s="185" t="s">
        <v>978</v>
      </c>
      <c r="B32" s="186">
        <v>1</v>
      </c>
    </row>
    <row r="33" spans="1:2" x14ac:dyDescent="0.25">
      <c r="A33" s="185" t="s">
        <v>991</v>
      </c>
      <c r="B33" s="186">
        <v>1</v>
      </c>
    </row>
    <row r="34" spans="1:2" x14ac:dyDescent="0.25">
      <c r="A34" s="185" t="s">
        <v>137</v>
      </c>
      <c r="B34" s="186">
        <v>1</v>
      </c>
    </row>
    <row r="35" spans="1:2" x14ac:dyDescent="0.25">
      <c r="A35" s="185" t="s">
        <v>990</v>
      </c>
      <c r="B35" s="186">
        <v>1</v>
      </c>
    </row>
    <row r="36" spans="1:2" x14ac:dyDescent="0.25">
      <c r="A36" s="185" t="s">
        <v>748</v>
      </c>
      <c r="B36" s="186">
        <v>1</v>
      </c>
    </row>
    <row r="37" spans="1:2" x14ac:dyDescent="0.25">
      <c r="A37" s="185" t="s">
        <v>130</v>
      </c>
      <c r="B37" s="186">
        <v>3</v>
      </c>
    </row>
    <row r="38" spans="1:2" x14ac:dyDescent="0.25">
      <c r="A38" s="185" t="s">
        <v>260</v>
      </c>
      <c r="B38" s="186">
        <v>3</v>
      </c>
    </row>
    <row r="39" spans="1:2" x14ac:dyDescent="0.25">
      <c r="A39" s="185" t="s">
        <v>161</v>
      </c>
      <c r="B39" s="186">
        <v>1</v>
      </c>
    </row>
    <row r="40" spans="1:2" x14ac:dyDescent="0.25">
      <c r="A40" s="185" t="s">
        <v>114</v>
      </c>
      <c r="B40" s="186">
        <v>1</v>
      </c>
    </row>
    <row r="41" spans="1:2" x14ac:dyDescent="0.25">
      <c r="A41" s="185" t="s">
        <v>308</v>
      </c>
      <c r="B41" s="186">
        <v>1</v>
      </c>
    </row>
    <row r="42" spans="1:2" x14ac:dyDescent="0.25">
      <c r="A42" s="185" t="s">
        <v>977</v>
      </c>
      <c r="B42" s="186">
        <v>1</v>
      </c>
    </row>
    <row r="43" spans="1:2" x14ac:dyDescent="0.25">
      <c r="A43" s="185" t="s">
        <v>98</v>
      </c>
      <c r="B43" s="186">
        <v>2</v>
      </c>
    </row>
    <row r="44" spans="1:2" x14ac:dyDescent="0.25">
      <c r="A44" s="185" t="s">
        <v>249</v>
      </c>
      <c r="B44" s="186">
        <v>1</v>
      </c>
    </row>
    <row r="45" spans="1:2" x14ac:dyDescent="0.25">
      <c r="A45" s="185" t="s">
        <v>982</v>
      </c>
      <c r="B45" s="186">
        <v>1</v>
      </c>
    </row>
    <row r="46" spans="1:2" x14ac:dyDescent="0.25">
      <c r="A46" s="185" t="s">
        <v>534</v>
      </c>
      <c r="B46" s="186">
        <v>1</v>
      </c>
    </row>
    <row r="47" spans="1:2" x14ac:dyDescent="0.25">
      <c r="A47" s="185" t="s">
        <v>328</v>
      </c>
      <c r="B47" s="186">
        <v>1</v>
      </c>
    </row>
    <row r="48" spans="1:2" x14ac:dyDescent="0.25">
      <c r="A48" s="185" t="s">
        <v>492</v>
      </c>
      <c r="B48" s="186">
        <v>1</v>
      </c>
    </row>
    <row r="49" spans="1:2" x14ac:dyDescent="0.25">
      <c r="A49" s="185" t="s">
        <v>365</v>
      </c>
      <c r="B49" s="186">
        <v>1</v>
      </c>
    </row>
    <row r="50" spans="1:2" x14ac:dyDescent="0.25">
      <c r="A50" s="185" t="s">
        <v>903</v>
      </c>
      <c r="B50" s="186">
        <v>1</v>
      </c>
    </row>
    <row r="51" spans="1:2" x14ac:dyDescent="0.25">
      <c r="A51" s="185" t="s">
        <v>873</v>
      </c>
      <c r="B51" s="186">
        <v>1</v>
      </c>
    </row>
    <row r="52" spans="1:2" x14ac:dyDescent="0.25">
      <c r="A52" s="185" t="s">
        <v>689</v>
      </c>
      <c r="B52" s="186">
        <v>1</v>
      </c>
    </row>
    <row r="53" spans="1:2" x14ac:dyDescent="0.25">
      <c r="A53" s="185" t="s">
        <v>353</v>
      </c>
      <c r="B53" s="186">
        <v>1</v>
      </c>
    </row>
    <row r="54" spans="1:2" x14ac:dyDescent="0.25">
      <c r="A54" s="185" t="s">
        <v>985</v>
      </c>
      <c r="B54" s="186">
        <v>1</v>
      </c>
    </row>
    <row r="55" spans="1:2" x14ac:dyDescent="0.25">
      <c r="A55" s="185" t="s">
        <v>971</v>
      </c>
      <c r="B55" s="186">
        <v>1</v>
      </c>
    </row>
    <row r="56" spans="1:2" x14ac:dyDescent="0.25">
      <c r="A56" s="185" t="s">
        <v>421</v>
      </c>
      <c r="B56" s="186">
        <v>4</v>
      </c>
    </row>
    <row r="57" spans="1:2" x14ac:dyDescent="0.25">
      <c r="A57" s="185" t="s">
        <v>364</v>
      </c>
      <c r="B57" s="186">
        <v>4</v>
      </c>
    </row>
    <row r="58" spans="1:2" x14ac:dyDescent="0.25">
      <c r="A58" s="185" t="s">
        <v>637</v>
      </c>
      <c r="B58" s="186">
        <v>1</v>
      </c>
    </row>
    <row r="59" spans="1:2" x14ac:dyDescent="0.25">
      <c r="A59" s="185" t="s">
        <v>988</v>
      </c>
      <c r="B59" s="186">
        <v>1</v>
      </c>
    </row>
    <row r="60" spans="1:2" x14ac:dyDescent="0.25">
      <c r="A60" s="185" t="s">
        <v>973</v>
      </c>
      <c r="B60" s="186">
        <v>2</v>
      </c>
    </row>
    <row r="61" spans="1:2" x14ac:dyDescent="0.25">
      <c r="A61" s="185" t="s">
        <v>96</v>
      </c>
      <c r="B61" s="186">
        <v>1</v>
      </c>
    </row>
    <row r="62" spans="1:2" x14ac:dyDescent="0.25">
      <c r="A62" s="185" t="s">
        <v>980</v>
      </c>
      <c r="B62" s="186">
        <v>1</v>
      </c>
    </row>
    <row r="63" spans="1:2" x14ac:dyDescent="0.25">
      <c r="A63" s="185" t="s">
        <v>896</v>
      </c>
      <c r="B63" s="186">
        <v>1</v>
      </c>
    </row>
    <row r="64" spans="1:2" x14ac:dyDescent="0.25">
      <c r="A64" s="185" t="s">
        <v>983</v>
      </c>
      <c r="B64" s="186">
        <v>1</v>
      </c>
    </row>
    <row r="65" spans="1:2" x14ac:dyDescent="0.25">
      <c r="A65" s="185" t="s">
        <v>809</v>
      </c>
      <c r="B65" s="186">
        <v>1</v>
      </c>
    </row>
    <row r="66" spans="1:2" x14ac:dyDescent="0.25">
      <c r="A66" s="185" t="s">
        <v>360</v>
      </c>
      <c r="B66" s="186">
        <v>3</v>
      </c>
    </row>
    <row r="67" spans="1:2" x14ac:dyDescent="0.25">
      <c r="A67" s="185" t="s">
        <v>972</v>
      </c>
      <c r="B67" s="186">
        <v>4</v>
      </c>
    </row>
    <row r="68" spans="1:2" x14ac:dyDescent="0.25">
      <c r="A68" s="185" t="s">
        <v>470</v>
      </c>
      <c r="B68" s="186">
        <v>1</v>
      </c>
    </row>
    <row r="69" spans="1:2" x14ac:dyDescent="0.25">
      <c r="A69" s="185" t="s">
        <v>897</v>
      </c>
      <c r="B69" s="186">
        <v>2</v>
      </c>
    </row>
    <row r="70" spans="1:2" x14ac:dyDescent="0.25">
      <c r="A70" s="185" t="s">
        <v>102</v>
      </c>
      <c r="B70" s="186">
        <v>4</v>
      </c>
    </row>
    <row r="71" spans="1:2" x14ac:dyDescent="0.25">
      <c r="A71" s="185" t="s">
        <v>890</v>
      </c>
      <c r="B71" s="186">
        <v>1</v>
      </c>
    </row>
    <row r="72" spans="1:2" x14ac:dyDescent="0.25">
      <c r="A72" s="185" t="s">
        <v>892</v>
      </c>
      <c r="B72" s="186">
        <v>1</v>
      </c>
    </row>
    <row r="73" spans="1:2" x14ac:dyDescent="0.25">
      <c r="A73" s="185" t="s">
        <v>292</v>
      </c>
      <c r="B73" s="186">
        <v>1</v>
      </c>
    </row>
    <row r="74" spans="1:2" x14ac:dyDescent="0.25">
      <c r="A74" s="185" t="s">
        <v>600</v>
      </c>
      <c r="B74" s="186">
        <v>1</v>
      </c>
    </row>
    <row r="75" spans="1:2" x14ac:dyDescent="0.25">
      <c r="A75" s="185" t="s">
        <v>887</v>
      </c>
      <c r="B75" s="186">
        <v>1</v>
      </c>
    </row>
    <row r="76" spans="1:2" x14ac:dyDescent="0.25">
      <c r="A76" s="185" t="s">
        <v>154</v>
      </c>
      <c r="B76" s="186">
        <v>2</v>
      </c>
    </row>
    <row r="77" spans="1:2" x14ac:dyDescent="0.25">
      <c r="A77" s="185" t="s">
        <v>303</v>
      </c>
      <c r="B77" s="186">
        <v>1</v>
      </c>
    </row>
    <row r="78" spans="1:2" x14ac:dyDescent="0.25">
      <c r="A78" s="185" t="s">
        <v>72</v>
      </c>
      <c r="B78" s="186">
        <v>3</v>
      </c>
    </row>
    <row r="79" spans="1:2" x14ac:dyDescent="0.25">
      <c r="A79" s="185" t="s">
        <v>670</v>
      </c>
      <c r="B79" s="186">
        <v>2</v>
      </c>
    </row>
    <row r="80" spans="1:2" x14ac:dyDescent="0.25">
      <c r="A80" s="185" t="s">
        <v>888</v>
      </c>
      <c r="B80" s="186">
        <v>1</v>
      </c>
    </row>
    <row r="81" spans="1:2" x14ac:dyDescent="0.25">
      <c r="A81" s="185" t="s">
        <v>989</v>
      </c>
      <c r="B81" s="186">
        <v>1</v>
      </c>
    </row>
    <row r="82" spans="1:2" x14ac:dyDescent="0.25">
      <c r="A82" s="185" t="s">
        <v>528</v>
      </c>
      <c r="B82" s="186">
        <v>1</v>
      </c>
    </row>
    <row r="83" spans="1:2" x14ac:dyDescent="0.25">
      <c r="A83" s="185" t="s">
        <v>889</v>
      </c>
      <c r="B83" s="186">
        <v>2</v>
      </c>
    </row>
    <row r="84" spans="1:2" x14ac:dyDescent="0.25">
      <c r="A84" s="185" t="s">
        <v>464</v>
      </c>
      <c r="B84" s="186">
        <v>1</v>
      </c>
    </row>
    <row r="85" spans="1:2" x14ac:dyDescent="0.25">
      <c r="A85" s="185" t="s">
        <v>582</v>
      </c>
      <c r="B85" s="186">
        <v>2</v>
      </c>
    </row>
    <row r="86" spans="1:2" x14ac:dyDescent="0.25">
      <c r="A86" s="185" t="s">
        <v>103</v>
      </c>
      <c r="B86" s="186">
        <v>3</v>
      </c>
    </row>
    <row r="87" spans="1:2" x14ac:dyDescent="0.25">
      <c r="A87" s="185" t="s">
        <v>362</v>
      </c>
      <c r="B87" s="186">
        <v>2</v>
      </c>
    </row>
    <row r="88" spans="1:2" x14ac:dyDescent="0.25">
      <c r="A88" s="185" t="s">
        <v>986</v>
      </c>
      <c r="B88" s="186">
        <v>1</v>
      </c>
    </row>
    <row r="89" spans="1:2" x14ac:dyDescent="0.25">
      <c r="A89" s="185" t="s">
        <v>639</v>
      </c>
      <c r="B89" s="186">
        <v>1</v>
      </c>
    </row>
    <row r="90" spans="1:2" x14ac:dyDescent="0.25">
      <c r="A90" s="185" t="s">
        <v>301</v>
      </c>
      <c r="B90" s="186">
        <v>1</v>
      </c>
    </row>
    <row r="91" spans="1:2" x14ac:dyDescent="0.25">
      <c r="A91" s="185" t="s">
        <v>515</v>
      </c>
      <c r="B91" s="186">
        <v>1</v>
      </c>
    </row>
    <row r="92" spans="1:2" x14ac:dyDescent="0.25">
      <c r="A92" s="185" t="s">
        <v>979</v>
      </c>
      <c r="B92" s="186">
        <v>1</v>
      </c>
    </row>
    <row r="93" spans="1:2" x14ac:dyDescent="0.25">
      <c r="A93" s="185" t="s">
        <v>987</v>
      </c>
      <c r="B93" s="186">
        <v>2</v>
      </c>
    </row>
    <row r="94" spans="1:2" x14ac:dyDescent="0.25">
      <c r="A94" s="185" t="s">
        <v>285</v>
      </c>
      <c r="B94" s="186">
        <v>2</v>
      </c>
    </row>
    <row r="95" spans="1:2" x14ac:dyDescent="0.25">
      <c r="A95" s="185" t="s">
        <v>875</v>
      </c>
      <c r="B95" s="186">
        <v>2</v>
      </c>
    </row>
    <row r="96" spans="1:2" x14ac:dyDescent="0.25">
      <c r="A96" s="185" t="s">
        <v>970</v>
      </c>
      <c r="B96" s="186">
        <v>1</v>
      </c>
    </row>
    <row r="97" spans="1:2" x14ac:dyDescent="0.25">
      <c r="A97" s="185" t="s">
        <v>334</v>
      </c>
      <c r="B97" s="186">
        <v>1</v>
      </c>
    </row>
    <row r="98" spans="1:2" x14ac:dyDescent="0.25">
      <c r="A98" s="185" t="s">
        <v>99</v>
      </c>
      <c r="B98" s="186">
        <v>3</v>
      </c>
    </row>
    <row r="99" spans="1:2" x14ac:dyDescent="0.25">
      <c r="A99" s="185" t="s">
        <v>626</v>
      </c>
      <c r="B99" s="186">
        <v>1</v>
      </c>
    </row>
    <row r="100" spans="1:2" x14ac:dyDescent="0.25">
      <c r="A100" s="185" t="s">
        <v>1022</v>
      </c>
      <c r="B100" s="186">
        <v>1</v>
      </c>
    </row>
    <row r="101" spans="1:2" x14ac:dyDescent="0.25">
      <c r="A101" s="185" t="s">
        <v>907</v>
      </c>
      <c r="B101" s="186">
        <v>1</v>
      </c>
    </row>
    <row r="102" spans="1:2" x14ac:dyDescent="0.25">
      <c r="A102" s="185" t="s">
        <v>142</v>
      </c>
      <c r="B102" s="186">
        <v>1</v>
      </c>
    </row>
    <row r="103" spans="1:2" x14ac:dyDescent="0.25">
      <c r="A103" s="185" t="s">
        <v>1023</v>
      </c>
      <c r="B103" s="186">
        <v>1</v>
      </c>
    </row>
    <row r="104" spans="1:2" x14ac:dyDescent="0.25">
      <c r="A104" s="185" t="s">
        <v>423</v>
      </c>
      <c r="B104" s="186">
        <v>1</v>
      </c>
    </row>
    <row r="105" spans="1:2" x14ac:dyDescent="0.25">
      <c r="A105" s="185" t="s">
        <v>335</v>
      </c>
      <c r="B105" s="186">
        <v>1</v>
      </c>
    </row>
    <row r="106" spans="1:2" x14ac:dyDescent="0.25">
      <c r="A106" s="185" t="s">
        <v>79</v>
      </c>
      <c r="B106" s="186">
        <v>1</v>
      </c>
    </row>
    <row r="107" spans="1:2" x14ac:dyDescent="0.25">
      <c r="A107" s="185" t="s">
        <v>155</v>
      </c>
      <c r="B107" s="186">
        <v>1</v>
      </c>
    </row>
    <row r="108" spans="1:2" x14ac:dyDescent="0.25">
      <c r="A108" s="185" t="s">
        <v>500</v>
      </c>
      <c r="B108" s="186">
        <v>1</v>
      </c>
    </row>
    <row r="109" spans="1:2" x14ac:dyDescent="0.25">
      <c r="A109" s="185" t="s">
        <v>981</v>
      </c>
      <c r="B109" s="186">
        <v>2</v>
      </c>
    </row>
    <row r="110" spans="1:2" x14ac:dyDescent="0.25">
      <c r="A110" s="185" t="s">
        <v>169</v>
      </c>
      <c r="B110" s="186">
        <v>1</v>
      </c>
    </row>
    <row r="111" spans="1:2" x14ac:dyDescent="0.25">
      <c r="A111" s="185" t="s">
        <v>662</v>
      </c>
      <c r="B111" s="186">
        <v>1</v>
      </c>
    </row>
    <row r="112" spans="1:2" x14ac:dyDescent="0.25">
      <c r="A112" s="185" t="s">
        <v>323</v>
      </c>
      <c r="B112" s="186">
        <v>3</v>
      </c>
    </row>
    <row r="113" spans="1:2" x14ac:dyDescent="0.25">
      <c r="A113" s="185" t="s">
        <v>930</v>
      </c>
      <c r="B113" s="186">
        <v>1</v>
      </c>
    </row>
    <row r="114" spans="1:2" x14ac:dyDescent="0.25">
      <c r="A114" s="185" t="s">
        <v>50</v>
      </c>
      <c r="B114" s="186">
        <v>1</v>
      </c>
    </row>
    <row r="115" spans="1:2" x14ac:dyDescent="0.25">
      <c r="A115" s="185" t="s">
        <v>891</v>
      </c>
      <c r="B115" s="186">
        <v>1</v>
      </c>
    </row>
    <row r="116" spans="1:2" x14ac:dyDescent="0.25">
      <c r="A116" s="185" t="s">
        <v>87</v>
      </c>
      <c r="B116" s="186">
        <v>1</v>
      </c>
    </row>
    <row r="117" spans="1:2" x14ac:dyDescent="0.25">
      <c r="A117" s="185" t="s">
        <v>904</v>
      </c>
      <c r="B117" s="186">
        <v>1</v>
      </c>
    </row>
    <row r="118" spans="1:2" x14ac:dyDescent="0.25">
      <c r="A118" s="185" t="s">
        <v>148</v>
      </c>
      <c r="B118" s="186">
        <v>2</v>
      </c>
    </row>
    <row r="119" spans="1:2" x14ac:dyDescent="0.25">
      <c r="A119" s="185" t="s">
        <v>266</v>
      </c>
      <c r="B119" s="186">
        <v>1</v>
      </c>
    </row>
    <row r="120" spans="1:2" x14ac:dyDescent="0.25">
      <c r="A120" s="185" t="s">
        <v>145</v>
      </c>
      <c r="B120" s="186">
        <v>3</v>
      </c>
    </row>
    <row r="121" spans="1:2" x14ac:dyDescent="0.25">
      <c r="A121" s="185" t="s">
        <v>893</v>
      </c>
      <c r="B121" s="186">
        <v>1</v>
      </c>
    </row>
    <row r="122" spans="1:2" x14ac:dyDescent="0.25">
      <c r="A122" s="185" t="s">
        <v>969</v>
      </c>
      <c r="B122" s="186">
        <v>1</v>
      </c>
    </row>
    <row r="123" spans="1:2" x14ac:dyDescent="0.25">
      <c r="A123" s="185" t="s">
        <v>187</v>
      </c>
      <c r="B123" s="186">
        <v>4</v>
      </c>
    </row>
    <row r="124" spans="1:2" x14ac:dyDescent="0.25">
      <c r="A124" s="185" t="s">
        <v>254</v>
      </c>
      <c r="B124" s="186">
        <v>1</v>
      </c>
    </row>
    <row r="125" spans="1:2" x14ac:dyDescent="0.25">
      <c r="A125" s="185" t="s">
        <v>132</v>
      </c>
      <c r="B125" s="186">
        <v>2</v>
      </c>
    </row>
    <row r="126" spans="1:2" x14ac:dyDescent="0.25">
      <c r="A126" s="185" t="s">
        <v>895</v>
      </c>
      <c r="B126" s="186">
        <v>1</v>
      </c>
    </row>
    <row r="127" spans="1:2" x14ac:dyDescent="0.25">
      <c r="A127" s="185" t="s">
        <v>324</v>
      </c>
      <c r="B127" s="186">
        <v>1</v>
      </c>
    </row>
    <row r="128" spans="1:2" x14ac:dyDescent="0.25">
      <c r="A128" s="185" t="s">
        <v>162</v>
      </c>
      <c r="B128" s="186">
        <v>1</v>
      </c>
    </row>
    <row r="129" spans="1:2" x14ac:dyDescent="0.25">
      <c r="A129" s="185" t="s">
        <v>524</v>
      </c>
      <c r="B129" s="186">
        <v>1</v>
      </c>
    </row>
    <row r="130" spans="1:2" x14ac:dyDescent="0.25">
      <c r="A130" s="185" t="s">
        <v>874</v>
      </c>
      <c r="B130" s="186">
        <v>2</v>
      </c>
    </row>
    <row r="131" spans="1:2" x14ac:dyDescent="0.25">
      <c r="A131" s="185" t="s">
        <v>226</v>
      </c>
      <c r="B131" s="186">
        <v>1</v>
      </c>
    </row>
    <row r="132" spans="1:2" x14ac:dyDescent="0.25">
      <c r="A132" s="185" t="s">
        <v>82</v>
      </c>
      <c r="B132" s="186">
        <v>5</v>
      </c>
    </row>
    <row r="133" spans="1:2" x14ac:dyDescent="0.25">
      <c r="A133" s="185" t="s">
        <v>768</v>
      </c>
      <c r="B133" s="186">
        <v>2</v>
      </c>
    </row>
    <row r="134" spans="1:2" x14ac:dyDescent="0.25">
      <c r="A134" s="185" t="s">
        <v>984</v>
      </c>
      <c r="B134" s="186">
        <v>1</v>
      </c>
    </row>
    <row r="135" spans="1:2" x14ac:dyDescent="0.25">
      <c r="A135" s="185" t="s">
        <v>558</v>
      </c>
      <c r="B135" s="186">
        <v>1</v>
      </c>
    </row>
    <row r="136" spans="1:2" x14ac:dyDescent="0.25">
      <c r="A136" s="185" t="s">
        <v>251</v>
      </c>
      <c r="B136" s="186">
        <v>2</v>
      </c>
    </row>
    <row r="137" spans="1:2" x14ac:dyDescent="0.25">
      <c r="A137" s="185" t="s">
        <v>109</v>
      </c>
      <c r="B137" s="186">
        <v>1</v>
      </c>
    </row>
    <row r="138" spans="1:2" x14ac:dyDescent="0.25">
      <c r="A138" s="185" t="s">
        <v>321</v>
      </c>
      <c r="B138" s="186">
        <v>1</v>
      </c>
    </row>
    <row r="139" spans="1:2" x14ac:dyDescent="0.25">
      <c r="A139" s="185" t="s">
        <v>640</v>
      </c>
      <c r="B139" s="186">
        <v>1</v>
      </c>
    </row>
    <row r="140" spans="1:2" x14ac:dyDescent="0.25">
      <c r="A140" s="185" t="s">
        <v>967</v>
      </c>
      <c r="B140" s="186">
        <v>1</v>
      </c>
    </row>
    <row r="141" spans="1:2" x14ac:dyDescent="0.25">
      <c r="A141" s="185" t="s">
        <v>311</v>
      </c>
      <c r="B141" s="186">
        <v>1</v>
      </c>
    </row>
    <row r="142" spans="1:2" x14ac:dyDescent="0.25">
      <c r="A142" s="185" t="s">
        <v>593</v>
      </c>
      <c r="B142" s="186">
        <v>1</v>
      </c>
    </row>
    <row r="143" spans="1:2" x14ac:dyDescent="0.25">
      <c r="A143" s="185" t="s">
        <v>1026</v>
      </c>
      <c r="B143" s="186"/>
    </row>
    <row r="144" spans="1:2" x14ac:dyDescent="0.25">
      <c r="A144" s="185" t="s">
        <v>1027</v>
      </c>
      <c r="B144" s="186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8"/>
  <sheetViews>
    <sheetView tabSelected="1" zoomScale="98" zoomScaleNormal="98" workbookViewId="0">
      <pane ySplit="3" topLeftCell="A14" activePane="bottomLeft" state="frozen"/>
      <selection pane="bottomLeft" activeCell="D15" sqref="D15"/>
    </sheetView>
  </sheetViews>
  <sheetFormatPr defaultColWidth="9.140625" defaultRowHeight="50.25" customHeight="1" x14ac:dyDescent="0.25"/>
  <cols>
    <col min="1" max="1" width="4.85546875" style="133" customWidth="1"/>
    <col min="2" max="2" width="12" style="133" customWidth="1"/>
    <col min="3" max="3" width="11.85546875" style="133" customWidth="1"/>
    <col min="4" max="4" width="31.85546875" style="133" customWidth="1"/>
    <col min="5" max="5" width="11.5703125" style="146" customWidth="1"/>
    <col min="6" max="6" width="13.28515625" style="146" customWidth="1"/>
    <col min="7" max="7" width="20.85546875" style="133" customWidth="1"/>
    <col min="8" max="8" width="5.140625" style="133" customWidth="1"/>
    <col min="9" max="11" width="4.140625" style="133" customWidth="1"/>
    <col min="12" max="12" width="4.85546875" style="133" customWidth="1"/>
    <col min="13" max="18" width="4.140625" style="133" customWidth="1"/>
    <col min="19" max="19" width="5.140625" style="133" customWidth="1"/>
    <col min="20" max="21" width="5.28515625" style="133" customWidth="1"/>
    <col min="22" max="29" width="4.140625" style="133" customWidth="1"/>
    <col min="30" max="30" width="7.85546875" style="133" customWidth="1"/>
    <col min="31" max="31" width="12" style="145" customWidth="1"/>
    <col min="32" max="16384" width="9.140625" style="133"/>
  </cols>
  <sheetData>
    <row r="1" spans="1:31" ht="64.5" customHeight="1" x14ac:dyDescent="0.25">
      <c r="B1" s="143"/>
      <c r="C1" s="144"/>
      <c r="D1" s="144"/>
      <c r="E1" s="177" t="s">
        <v>899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</row>
    <row r="2" spans="1:31" ht="20.25" customHeight="1" x14ac:dyDescent="0.25">
      <c r="I2" s="179" t="s">
        <v>3</v>
      </c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1"/>
    </row>
    <row r="3" spans="1:31" ht="129.75" customHeight="1" x14ac:dyDescent="0.25">
      <c r="A3" s="147" t="s">
        <v>0</v>
      </c>
      <c r="B3" s="147" t="s">
        <v>34</v>
      </c>
      <c r="C3" s="148" t="s">
        <v>816</v>
      </c>
      <c r="D3" s="148" t="s">
        <v>817</v>
      </c>
      <c r="E3" s="148" t="s">
        <v>876</v>
      </c>
      <c r="F3" s="148" t="s">
        <v>818</v>
      </c>
      <c r="G3" s="148" t="s">
        <v>905</v>
      </c>
      <c r="H3" s="126" t="s">
        <v>17</v>
      </c>
      <c r="I3" s="126" t="s">
        <v>16</v>
      </c>
      <c r="J3" s="126" t="s">
        <v>15</v>
      </c>
      <c r="K3" s="126" t="s">
        <v>13</v>
      </c>
      <c r="L3" s="126" t="s">
        <v>14</v>
      </c>
      <c r="M3" s="126" t="s">
        <v>1029</v>
      </c>
      <c r="N3" s="126" t="s">
        <v>19</v>
      </c>
      <c r="O3" s="126" t="s">
        <v>20</v>
      </c>
      <c r="P3" s="126" t="s">
        <v>21</v>
      </c>
      <c r="Q3" s="126" t="s">
        <v>22</v>
      </c>
      <c r="R3" s="126" t="s">
        <v>23</v>
      </c>
      <c r="S3" s="126" t="s">
        <v>24</v>
      </c>
      <c r="T3" s="126" t="s">
        <v>25</v>
      </c>
      <c r="U3" s="126" t="s">
        <v>4</v>
      </c>
      <c r="V3" s="126" t="s">
        <v>26</v>
      </c>
      <c r="W3" s="126" t="s">
        <v>27</v>
      </c>
      <c r="X3" s="126" t="s">
        <v>28</v>
      </c>
      <c r="Y3" s="126" t="s">
        <v>29</v>
      </c>
      <c r="Z3" s="127" t="s">
        <v>30</v>
      </c>
      <c r="AA3" s="127" t="s">
        <v>31</v>
      </c>
      <c r="AB3" s="127" t="s">
        <v>32</v>
      </c>
      <c r="AC3" s="127" t="s">
        <v>33</v>
      </c>
      <c r="AD3" s="149" t="s">
        <v>865</v>
      </c>
      <c r="AE3" s="133"/>
    </row>
    <row r="4" spans="1:31" ht="24.75" customHeight="1" x14ac:dyDescent="0.25">
      <c r="A4" s="95">
        <v>1</v>
      </c>
      <c r="B4" s="95" t="s">
        <v>902</v>
      </c>
      <c r="C4" s="79">
        <v>3549</v>
      </c>
      <c r="D4" s="95" t="s">
        <v>72</v>
      </c>
      <c r="E4" s="187">
        <f>VLOOKUP(D4,Sheet1!$A$4:$B$143,2,0)</f>
        <v>3</v>
      </c>
      <c r="F4" s="95" t="s">
        <v>880</v>
      </c>
      <c r="G4" s="78" t="s">
        <v>190</v>
      </c>
      <c r="H4" s="95">
        <v>1</v>
      </c>
      <c r="I4" s="95"/>
      <c r="J4" s="95"/>
      <c r="K4" s="95"/>
      <c r="L4" s="95"/>
      <c r="M4" s="95">
        <v>1</v>
      </c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>
        <v>2</v>
      </c>
      <c r="Z4" s="95">
        <v>2</v>
      </c>
      <c r="AA4" s="95"/>
      <c r="AB4" s="95"/>
      <c r="AC4" s="134"/>
      <c r="AD4" s="132">
        <f t="shared" ref="AD4:AD35" si="0">SUM(H4:AC4)</f>
        <v>6</v>
      </c>
      <c r="AE4" s="133"/>
    </row>
    <row r="5" spans="1:31" ht="24.75" customHeight="1" x14ac:dyDescent="0.25">
      <c r="A5" s="95">
        <v>2</v>
      </c>
      <c r="B5" s="95" t="s">
        <v>902</v>
      </c>
      <c r="C5" s="79" t="s">
        <v>698</v>
      </c>
      <c r="D5" s="95" t="s">
        <v>360</v>
      </c>
      <c r="E5" s="187">
        <f>VLOOKUP(D5,Sheet1!$A$4:$B$143,2,0)</f>
        <v>3</v>
      </c>
      <c r="F5" s="95" t="s">
        <v>41</v>
      </c>
      <c r="G5" s="78" t="s">
        <v>190</v>
      </c>
      <c r="H5" s="95"/>
      <c r="I5" s="95"/>
      <c r="J5" s="95"/>
      <c r="K5" s="95"/>
      <c r="L5" s="95"/>
      <c r="M5" s="95">
        <v>1</v>
      </c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>
        <v>2</v>
      </c>
      <c r="Z5" s="95">
        <v>2</v>
      </c>
      <c r="AA5" s="95"/>
      <c r="AB5" s="95"/>
      <c r="AC5" s="95"/>
      <c r="AD5" s="132">
        <f t="shared" si="0"/>
        <v>5</v>
      </c>
      <c r="AE5" s="133"/>
    </row>
    <row r="6" spans="1:31" ht="24.75" customHeight="1" x14ac:dyDescent="0.25">
      <c r="A6" s="95">
        <v>3</v>
      </c>
      <c r="B6" s="95" t="s">
        <v>902</v>
      </c>
      <c r="C6" s="79">
        <v>1043</v>
      </c>
      <c r="D6" s="95" t="s">
        <v>187</v>
      </c>
      <c r="E6" s="187">
        <f>VLOOKUP(D6,Sheet1!$A$4:$B$143,2,0)</f>
        <v>4</v>
      </c>
      <c r="F6" s="95" t="s">
        <v>884</v>
      </c>
      <c r="G6" s="78" t="s">
        <v>218</v>
      </c>
      <c r="H6" s="95">
        <v>1</v>
      </c>
      <c r="I6" s="95"/>
      <c r="J6" s="95">
        <v>1</v>
      </c>
      <c r="K6" s="95"/>
      <c r="L6" s="95"/>
      <c r="M6" s="95"/>
      <c r="N6" s="95"/>
      <c r="O6" s="95"/>
      <c r="P6" s="95"/>
      <c r="Q6" s="95">
        <v>1</v>
      </c>
      <c r="R6" s="95">
        <v>1</v>
      </c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132">
        <f t="shared" si="0"/>
        <v>4</v>
      </c>
      <c r="AE6" s="133"/>
    </row>
    <row r="7" spans="1:31" ht="24.75" customHeight="1" x14ac:dyDescent="0.25">
      <c r="A7" s="95">
        <v>4</v>
      </c>
      <c r="B7" s="95" t="s">
        <v>902</v>
      </c>
      <c r="C7" s="79">
        <v>4088</v>
      </c>
      <c r="D7" s="95" t="s">
        <v>757</v>
      </c>
      <c r="E7" s="187">
        <f>VLOOKUP(D7,Sheet1!$A$4:$B$143,2,0)</f>
        <v>1</v>
      </c>
      <c r="F7" s="95" t="s">
        <v>882</v>
      </c>
      <c r="G7" s="78" t="s">
        <v>45</v>
      </c>
      <c r="H7" s="95">
        <v>1</v>
      </c>
      <c r="I7" s="95"/>
      <c r="J7" s="95"/>
      <c r="K7" s="95"/>
      <c r="L7" s="95"/>
      <c r="M7" s="95"/>
      <c r="N7" s="95"/>
      <c r="O7" s="95"/>
      <c r="P7" s="95">
        <v>2</v>
      </c>
      <c r="Q7" s="95"/>
      <c r="R7" s="95"/>
      <c r="S7" s="95">
        <v>2</v>
      </c>
      <c r="T7" s="95">
        <v>2</v>
      </c>
      <c r="U7" s="95"/>
      <c r="V7" s="95"/>
      <c r="W7" s="95"/>
      <c r="X7" s="95"/>
      <c r="Y7" s="95"/>
      <c r="Z7" s="95"/>
      <c r="AA7" s="95"/>
      <c r="AB7" s="95"/>
      <c r="AC7" s="95"/>
      <c r="AD7" s="132">
        <f t="shared" si="0"/>
        <v>7</v>
      </c>
      <c r="AE7" s="133"/>
    </row>
    <row r="8" spans="1:31" ht="24.75" customHeight="1" x14ac:dyDescent="0.25">
      <c r="A8" s="95">
        <v>5</v>
      </c>
      <c r="B8" s="95" t="s">
        <v>902</v>
      </c>
      <c r="C8" s="152">
        <v>3940</v>
      </c>
      <c r="D8" s="97" t="s">
        <v>903</v>
      </c>
      <c r="E8" s="187">
        <f>VLOOKUP(D8,Sheet1!$A$4:$B$143,2,0)</f>
        <v>1</v>
      </c>
      <c r="F8" s="95" t="s">
        <v>42</v>
      </c>
      <c r="G8" s="78" t="s">
        <v>173</v>
      </c>
      <c r="H8" s="95"/>
      <c r="I8" s="95">
        <v>1</v>
      </c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132">
        <f t="shared" si="0"/>
        <v>1</v>
      </c>
      <c r="AE8" s="133"/>
    </row>
    <row r="9" spans="1:31" ht="24.75" customHeight="1" x14ac:dyDescent="0.25">
      <c r="A9" s="95">
        <v>6</v>
      </c>
      <c r="B9" s="95" t="s">
        <v>902</v>
      </c>
      <c r="C9" s="79">
        <v>2330</v>
      </c>
      <c r="D9" s="95" t="s">
        <v>353</v>
      </c>
      <c r="E9" s="187">
        <f>VLOOKUP(D9,Sheet1!$A$4:$B$143,2,0)</f>
        <v>1</v>
      </c>
      <c r="F9" s="95" t="s">
        <v>885</v>
      </c>
      <c r="G9" s="78" t="s">
        <v>56</v>
      </c>
      <c r="H9" s="95">
        <v>1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132">
        <f t="shared" si="0"/>
        <v>1</v>
      </c>
      <c r="AE9" s="133"/>
    </row>
    <row r="10" spans="1:31" ht="24.75" customHeight="1" x14ac:dyDescent="0.25">
      <c r="A10" s="95">
        <v>7</v>
      </c>
      <c r="B10" s="95" t="s">
        <v>902</v>
      </c>
      <c r="C10" s="79">
        <v>2465</v>
      </c>
      <c r="D10" s="95" t="s">
        <v>132</v>
      </c>
      <c r="E10" s="187">
        <f>VLOOKUP(D10,Sheet1!$A$4:$B$143,2,0)</f>
        <v>2</v>
      </c>
      <c r="F10" s="95" t="s">
        <v>742</v>
      </c>
      <c r="G10" s="78" t="s">
        <v>217</v>
      </c>
      <c r="H10" s="95">
        <v>1</v>
      </c>
      <c r="I10" s="95"/>
      <c r="J10" s="95"/>
      <c r="K10" s="95">
        <v>1</v>
      </c>
      <c r="L10" s="95"/>
      <c r="M10" s="95"/>
      <c r="N10" s="95"/>
      <c r="O10" s="95"/>
      <c r="P10" s="95"/>
      <c r="Q10" s="95"/>
      <c r="R10" s="95"/>
      <c r="S10" s="95"/>
      <c r="T10" s="95">
        <v>2</v>
      </c>
      <c r="U10" s="95">
        <v>1</v>
      </c>
      <c r="V10" s="95"/>
      <c r="W10" s="95"/>
      <c r="X10" s="95"/>
      <c r="Y10" s="95"/>
      <c r="Z10" s="95"/>
      <c r="AA10" s="95"/>
      <c r="AB10" s="95"/>
      <c r="AC10" s="95"/>
      <c r="AD10" s="132">
        <f t="shared" si="0"/>
        <v>5</v>
      </c>
      <c r="AE10" s="133"/>
    </row>
    <row r="11" spans="1:31" ht="24.75" customHeight="1" x14ac:dyDescent="0.25">
      <c r="A11" s="95">
        <v>8</v>
      </c>
      <c r="B11" s="95" t="s">
        <v>902</v>
      </c>
      <c r="C11" s="152">
        <v>3320</v>
      </c>
      <c r="D11" s="95" t="s">
        <v>891</v>
      </c>
      <c r="E11" s="187">
        <f>VLOOKUP(D11,Sheet1!$A$4:$B$143,2,0)</f>
        <v>1</v>
      </c>
      <c r="F11" s="95" t="s">
        <v>51</v>
      </c>
      <c r="G11" s="78" t="s">
        <v>52</v>
      </c>
      <c r="H11" s="95">
        <v>1</v>
      </c>
      <c r="I11" s="95"/>
      <c r="J11" s="95"/>
      <c r="K11" s="95"/>
      <c r="L11" s="95"/>
      <c r="M11" s="95"/>
      <c r="N11" s="95">
        <v>2</v>
      </c>
      <c r="O11" s="95"/>
      <c r="P11" s="95"/>
      <c r="Q11" s="95"/>
      <c r="R11" s="95"/>
      <c r="S11" s="95"/>
      <c r="T11" s="95"/>
      <c r="U11" s="95"/>
      <c r="V11" s="95"/>
      <c r="W11" s="95"/>
      <c r="X11" s="95">
        <v>1</v>
      </c>
      <c r="Y11" s="95"/>
      <c r="Z11" s="95"/>
      <c r="AA11" s="95"/>
      <c r="AB11" s="95"/>
      <c r="AC11" s="95"/>
      <c r="AD11" s="132">
        <f t="shared" si="0"/>
        <v>4</v>
      </c>
      <c r="AE11" s="133"/>
    </row>
    <row r="12" spans="1:31" ht="24.75" customHeight="1" x14ac:dyDescent="0.25">
      <c r="A12" s="95">
        <v>1</v>
      </c>
      <c r="B12" s="95" t="s">
        <v>906</v>
      </c>
      <c r="C12" s="79">
        <v>4096</v>
      </c>
      <c r="D12" s="95" t="s">
        <v>893</v>
      </c>
      <c r="E12" s="187">
        <f>VLOOKUP(D12,Sheet1!$A$4:$B$143,2,0)</f>
        <v>1</v>
      </c>
      <c r="F12" s="95" t="s">
        <v>880</v>
      </c>
      <c r="G12" s="78" t="s">
        <v>217</v>
      </c>
      <c r="H12" s="95"/>
      <c r="I12" s="95"/>
      <c r="J12" s="95"/>
      <c r="K12" s="95">
        <v>1</v>
      </c>
      <c r="L12" s="95"/>
      <c r="M12" s="95"/>
      <c r="N12" s="95"/>
      <c r="O12" s="95"/>
      <c r="P12" s="95"/>
      <c r="Q12" s="95"/>
      <c r="R12" s="95"/>
      <c r="S12" s="95"/>
      <c r="T12" s="95">
        <v>2</v>
      </c>
      <c r="U12" s="95">
        <v>1</v>
      </c>
      <c r="V12" s="95"/>
      <c r="W12" s="95"/>
      <c r="X12" s="95"/>
      <c r="Y12" s="95"/>
      <c r="Z12" s="95"/>
      <c r="AA12" s="95"/>
      <c r="AB12" s="95"/>
      <c r="AC12" s="95"/>
      <c r="AD12" s="132">
        <f t="shared" si="0"/>
        <v>4</v>
      </c>
      <c r="AE12" s="133"/>
    </row>
    <row r="13" spans="1:31" ht="24.75" customHeight="1" x14ac:dyDescent="0.25">
      <c r="A13" s="95">
        <v>2</v>
      </c>
      <c r="B13" s="95" t="s">
        <v>906</v>
      </c>
      <c r="C13" s="79">
        <v>2465</v>
      </c>
      <c r="D13" s="95" t="s">
        <v>132</v>
      </c>
      <c r="E13" s="187">
        <f>VLOOKUP(D13,Sheet1!$A$4:$B$143,2,0)</f>
        <v>2</v>
      </c>
      <c r="F13" s="95" t="s">
        <v>742</v>
      </c>
      <c r="G13" s="78" t="s">
        <v>217</v>
      </c>
      <c r="H13" s="95"/>
      <c r="I13" s="95"/>
      <c r="J13" s="95"/>
      <c r="K13" s="95">
        <v>1</v>
      </c>
      <c r="L13" s="95"/>
      <c r="M13" s="95"/>
      <c r="N13" s="95"/>
      <c r="O13" s="95"/>
      <c r="P13" s="95"/>
      <c r="Q13" s="95"/>
      <c r="R13" s="95"/>
      <c r="S13" s="95"/>
      <c r="T13" s="95">
        <v>2</v>
      </c>
      <c r="U13" s="95">
        <v>1</v>
      </c>
      <c r="V13" s="95"/>
      <c r="W13" s="95"/>
      <c r="X13" s="95"/>
      <c r="Y13" s="95"/>
      <c r="Z13" s="95"/>
      <c r="AA13" s="95"/>
      <c r="AB13" s="95"/>
      <c r="AC13" s="95"/>
      <c r="AD13" s="132">
        <f t="shared" si="0"/>
        <v>4</v>
      </c>
      <c r="AE13" s="133"/>
    </row>
    <row r="14" spans="1:31" ht="24.75" customHeight="1" x14ac:dyDescent="0.25">
      <c r="A14" s="95">
        <v>3</v>
      </c>
      <c r="B14" s="95" t="s">
        <v>906</v>
      </c>
      <c r="C14" s="152" t="s">
        <v>698</v>
      </c>
      <c r="D14" s="95" t="s">
        <v>364</v>
      </c>
      <c r="E14" s="187">
        <f>VLOOKUP(D14,Sheet1!$A$4:$B$143,2,0)</f>
        <v>4</v>
      </c>
      <c r="F14" s="95" t="s">
        <v>41</v>
      </c>
      <c r="G14" s="78" t="s">
        <v>56</v>
      </c>
      <c r="H14" s="95">
        <v>1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132">
        <f t="shared" si="0"/>
        <v>1</v>
      </c>
      <c r="AE14" s="133"/>
    </row>
    <row r="15" spans="1:31" ht="24.75" customHeight="1" x14ac:dyDescent="0.25">
      <c r="A15" s="95">
        <v>4</v>
      </c>
      <c r="B15" s="95" t="s">
        <v>906</v>
      </c>
      <c r="C15" s="152">
        <v>4098</v>
      </c>
      <c r="D15" s="95" t="s">
        <v>292</v>
      </c>
      <c r="E15" s="187">
        <f>VLOOKUP(D15,Sheet1!$A$4:$B$143,2,0)</f>
        <v>1</v>
      </c>
      <c r="F15" s="95" t="s">
        <v>42</v>
      </c>
      <c r="G15" s="78" t="s">
        <v>173</v>
      </c>
      <c r="H15" s="95"/>
      <c r="I15" s="95">
        <v>1</v>
      </c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132">
        <f t="shared" si="0"/>
        <v>1</v>
      </c>
      <c r="AE15" s="133"/>
    </row>
    <row r="16" spans="1:31" ht="24.75" customHeight="1" x14ac:dyDescent="0.25">
      <c r="A16" s="95">
        <v>5</v>
      </c>
      <c r="B16" s="95" t="s">
        <v>906</v>
      </c>
      <c r="C16" s="79">
        <v>4048</v>
      </c>
      <c r="D16" s="95" t="s">
        <v>907</v>
      </c>
      <c r="E16" s="187">
        <f>VLOOKUP(D16,Sheet1!$A$4:$B$143,2,0)</f>
        <v>1</v>
      </c>
      <c r="F16" s="95" t="s">
        <v>42</v>
      </c>
      <c r="G16" s="78" t="s">
        <v>217</v>
      </c>
      <c r="H16" s="95"/>
      <c r="I16" s="95"/>
      <c r="J16" s="95"/>
      <c r="K16" s="95">
        <v>1</v>
      </c>
      <c r="L16" s="95"/>
      <c r="M16" s="95"/>
      <c r="N16" s="95"/>
      <c r="O16" s="95"/>
      <c r="P16" s="95"/>
      <c r="Q16" s="95"/>
      <c r="R16" s="95"/>
      <c r="S16" s="95"/>
      <c r="T16" s="95">
        <v>2</v>
      </c>
      <c r="U16" s="95">
        <v>1</v>
      </c>
      <c r="V16" s="95"/>
      <c r="W16" s="95"/>
      <c r="X16" s="95"/>
      <c r="Y16" s="95"/>
      <c r="Z16" s="95"/>
      <c r="AA16" s="95"/>
      <c r="AB16" s="95"/>
      <c r="AC16" s="95"/>
      <c r="AD16" s="132">
        <f t="shared" si="0"/>
        <v>4</v>
      </c>
      <c r="AE16" s="133"/>
    </row>
    <row r="17" spans="1:31" ht="24.75" customHeight="1" x14ac:dyDescent="0.25">
      <c r="A17" s="95">
        <v>6</v>
      </c>
      <c r="B17" s="95" t="s">
        <v>906</v>
      </c>
      <c r="C17" s="79" t="s">
        <v>698</v>
      </c>
      <c r="D17" s="95" t="s">
        <v>364</v>
      </c>
      <c r="E17" s="187">
        <f>VLOOKUP(D17,Sheet1!$A$4:$B$143,2,0)</f>
        <v>4</v>
      </c>
      <c r="F17" s="95" t="s">
        <v>41</v>
      </c>
      <c r="G17" s="78" t="s">
        <v>908</v>
      </c>
      <c r="H17" s="95">
        <v>6</v>
      </c>
      <c r="I17" s="95"/>
      <c r="J17" s="95"/>
      <c r="K17" s="95">
        <v>1</v>
      </c>
      <c r="L17" s="95">
        <v>12</v>
      </c>
      <c r="M17" s="95"/>
      <c r="N17" s="95"/>
      <c r="O17" s="95">
        <v>4</v>
      </c>
      <c r="P17" s="95"/>
      <c r="Q17" s="95"/>
      <c r="R17" s="95">
        <v>4</v>
      </c>
      <c r="S17" s="95"/>
      <c r="T17" s="95">
        <v>12</v>
      </c>
      <c r="U17" s="95"/>
      <c r="V17" s="95">
        <v>6</v>
      </c>
      <c r="W17" s="95"/>
      <c r="X17" s="95"/>
      <c r="Y17" s="95"/>
      <c r="Z17" s="95"/>
      <c r="AA17" s="95"/>
      <c r="AB17" s="95">
        <v>3</v>
      </c>
      <c r="AC17" s="95"/>
      <c r="AD17" s="132">
        <f t="shared" si="0"/>
        <v>48</v>
      </c>
      <c r="AE17" s="133"/>
    </row>
    <row r="18" spans="1:31" ht="24.75" customHeight="1" x14ac:dyDescent="0.25">
      <c r="A18" s="95">
        <v>7</v>
      </c>
      <c r="B18" s="95" t="s">
        <v>906</v>
      </c>
      <c r="C18" s="79">
        <v>3050</v>
      </c>
      <c r="D18" s="95" t="s">
        <v>872</v>
      </c>
      <c r="E18" s="187">
        <f>VLOOKUP(D18,Sheet1!$A$4:$B$143,2,0)</f>
        <v>1</v>
      </c>
      <c r="F18" s="95" t="s">
        <v>51</v>
      </c>
      <c r="G18" s="78" t="s">
        <v>909</v>
      </c>
      <c r="H18" s="95">
        <v>1</v>
      </c>
      <c r="I18" s="95"/>
      <c r="J18" s="95"/>
      <c r="K18" s="95">
        <v>1</v>
      </c>
      <c r="L18" s="95">
        <v>2</v>
      </c>
      <c r="M18" s="95"/>
      <c r="N18" s="95"/>
      <c r="O18" s="95"/>
      <c r="P18" s="95"/>
      <c r="Q18" s="95"/>
      <c r="R18" s="95">
        <v>1</v>
      </c>
      <c r="S18" s="95"/>
      <c r="T18" s="95">
        <v>2</v>
      </c>
      <c r="U18" s="95"/>
      <c r="V18" s="95">
        <v>1</v>
      </c>
      <c r="W18" s="95"/>
      <c r="X18" s="95"/>
      <c r="Y18" s="95"/>
      <c r="Z18" s="95"/>
      <c r="AA18" s="95"/>
      <c r="AB18" s="95"/>
      <c r="AC18" s="134"/>
      <c r="AD18" s="132">
        <f t="shared" si="0"/>
        <v>8</v>
      </c>
      <c r="AE18" s="133"/>
    </row>
    <row r="19" spans="1:31" ht="24.75" customHeight="1" x14ac:dyDescent="0.25">
      <c r="A19" s="95">
        <v>1</v>
      </c>
      <c r="B19" s="95" t="s">
        <v>910</v>
      </c>
      <c r="C19" s="79">
        <v>3964</v>
      </c>
      <c r="D19" s="95" t="s">
        <v>874</v>
      </c>
      <c r="E19" s="187">
        <f>VLOOKUP(D19,Sheet1!$A$4:$B$143,2,0)</f>
        <v>2</v>
      </c>
      <c r="F19" s="95" t="s">
        <v>879</v>
      </c>
      <c r="G19" s="78" t="s">
        <v>52</v>
      </c>
      <c r="H19" s="97">
        <v>1</v>
      </c>
      <c r="I19" s="97"/>
      <c r="J19" s="97"/>
      <c r="K19" s="97"/>
      <c r="L19" s="97"/>
      <c r="M19" s="97"/>
      <c r="N19" s="97">
        <v>2</v>
      </c>
      <c r="O19" s="97"/>
      <c r="P19" s="97"/>
      <c r="Q19" s="97"/>
      <c r="R19" s="95"/>
      <c r="S19" s="97">
        <v>2</v>
      </c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132">
        <f t="shared" si="0"/>
        <v>5</v>
      </c>
      <c r="AE19" s="133"/>
    </row>
    <row r="20" spans="1:31" ht="24.75" customHeight="1" x14ac:dyDescent="0.25">
      <c r="A20" s="95">
        <v>2</v>
      </c>
      <c r="B20" s="95" t="s">
        <v>911</v>
      </c>
      <c r="C20" s="152">
        <v>3473</v>
      </c>
      <c r="D20" s="95" t="s">
        <v>130</v>
      </c>
      <c r="E20" s="187">
        <f>VLOOKUP(D20,Sheet1!$A$4:$B$143,2,0)</f>
        <v>3</v>
      </c>
      <c r="F20" s="95" t="s">
        <v>880</v>
      </c>
      <c r="G20" s="78" t="s">
        <v>85</v>
      </c>
      <c r="H20" s="95">
        <v>1</v>
      </c>
      <c r="I20" s="95"/>
      <c r="J20" s="95"/>
      <c r="K20" s="95">
        <v>2</v>
      </c>
      <c r="L20" s="95"/>
      <c r="M20" s="95"/>
      <c r="N20" s="95"/>
      <c r="O20" s="95"/>
      <c r="P20" s="95"/>
      <c r="Q20" s="95"/>
      <c r="R20" s="95"/>
      <c r="S20" s="95"/>
      <c r="T20" s="95">
        <v>2</v>
      </c>
      <c r="U20" s="95">
        <v>1</v>
      </c>
      <c r="V20" s="95"/>
      <c r="W20" s="95"/>
      <c r="X20" s="95"/>
      <c r="Y20" s="95"/>
      <c r="Z20" s="95"/>
      <c r="AA20" s="95"/>
      <c r="AB20" s="95"/>
      <c r="AC20" s="95"/>
      <c r="AD20" s="132">
        <f t="shared" si="0"/>
        <v>6</v>
      </c>
      <c r="AE20" s="133"/>
    </row>
    <row r="21" spans="1:31" ht="24.75" customHeight="1" x14ac:dyDescent="0.25">
      <c r="A21" s="95">
        <v>3</v>
      </c>
      <c r="B21" s="95" t="s">
        <v>912</v>
      </c>
      <c r="C21" s="79">
        <v>3544</v>
      </c>
      <c r="D21" s="95" t="s">
        <v>145</v>
      </c>
      <c r="E21" s="187">
        <f>VLOOKUP(D21,Sheet1!$A$4:$B$143,2,0)</f>
        <v>3</v>
      </c>
      <c r="F21" s="95" t="s">
        <v>883</v>
      </c>
      <c r="G21" s="78" t="s">
        <v>56</v>
      </c>
      <c r="H21" s="95">
        <v>2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132">
        <f t="shared" si="0"/>
        <v>2</v>
      </c>
      <c r="AE21" s="133"/>
    </row>
    <row r="22" spans="1:31" ht="24.75" customHeight="1" x14ac:dyDescent="0.25">
      <c r="A22" s="95">
        <v>4</v>
      </c>
      <c r="B22" s="95" t="s">
        <v>913</v>
      </c>
      <c r="C22" s="152">
        <v>1976</v>
      </c>
      <c r="D22" s="97" t="s">
        <v>260</v>
      </c>
      <c r="E22" s="187">
        <f>VLOOKUP(D22,Sheet1!$A$4:$B$143,2,0)</f>
        <v>3</v>
      </c>
      <c r="F22" s="95" t="s">
        <v>881</v>
      </c>
      <c r="G22" s="78" t="s">
        <v>173</v>
      </c>
      <c r="H22" s="95"/>
      <c r="I22" s="95">
        <v>1</v>
      </c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132">
        <f t="shared" si="0"/>
        <v>1</v>
      </c>
      <c r="AE22" s="133"/>
    </row>
    <row r="23" spans="1:31" ht="24.75" customHeight="1" x14ac:dyDescent="0.25">
      <c r="A23" s="95">
        <v>5</v>
      </c>
      <c r="B23" s="95" t="s">
        <v>914</v>
      </c>
      <c r="C23" s="79">
        <v>708</v>
      </c>
      <c r="D23" s="95" t="s">
        <v>421</v>
      </c>
      <c r="E23" s="187">
        <f>VLOOKUP(D23,Sheet1!$A$4:$B$143,2,0)</f>
        <v>4</v>
      </c>
      <c r="F23" s="95" t="s">
        <v>884</v>
      </c>
      <c r="G23" s="78" t="s">
        <v>75</v>
      </c>
      <c r="H23" s="95">
        <v>1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>
        <v>1</v>
      </c>
      <c r="T23" s="95">
        <v>2</v>
      </c>
      <c r="U23" s="95"/>
      <c r="V23" s="95"/>
      <c r="W23" s="95"/>
      <c r="X23" s="95"/>
      <c r="Y23" s="95"/>
      <c r="Z23" s="95"/>
      <c r="AA23" s="95"/>
      <c r="AB23" s="95"/>
      <c r="AC23" s="95"/>
      <c r="AD23" s="132">
        <f t="shared" si="0"/>
        <v>4</v>
      </c>
      <c r="AE23" s="133"/>
    </row>
    <row r="24" spans="1:31" ht="24.75" customHeight="1" x14ac:dyDescent="0.25">
      <c r="A24" s="95">
        <v>6</v>
      </c>
      <c r="B24" s="95" t="s">
        <v>915</v>
      </c>
      <c r="C24" s="79">
        <v>3926</v>
      </c>
      <c r="D24" s="95" t="s">
        <v>892</v>
      </c>
      <c r="E24" s="187">
        <f>VLOOKUP(D24,Sheet1!$A$4:$B$143,2,0)</f>
        <v>1</v>
      </c>
      <c r="F24" s="95" t="s">
        <v>882</v>
      </c>
      <c r="G24" s="78" t="s">
        <v>91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>
        <v>1</v>
      </c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134"/>
      <c r="AD24" s="132">
        <f t="shared" si="0"/>
        <v>1</v>
      </c>
      <c r="AE24" s="133"/>
    </row>
    <row r="25" spans="1:31" ht="24.75" customHeight="1" x14ac:dyDescent="0.25">
      <c r="A25" s="95">
        <v>7</v>
      </c>
      <c r="B25" s="95" t="s">
        <v>916</v>
      </c>
      <c r="C25" s="79">
        <v>347</v>
      </c>
      <c r="D25" s="95" t="s">
        <v>648</v>
      </c>
      <c r="E25" s="187">
        <f>VLOOKUP(D25,Sheet1!$A$4:$B$143,2,0)</f>
        <v>1</v>
      </c>
      <c r="F25" s="95" t="s">
        <v>884</v>
      </c>
      <c r="G25" s="96" t="s">
        <v>48</v>
      </c>
      <c r="H25" s="95"/>
      <c r="I25" s="95"/>
      <c r="J25" s="95"/>
      <c r="K25" s="95"/>
      <c r="L25" s="95"/>
      <c r="M25" s="95"/>
      <c r="N25" s="95"/>
      <c r="O25" s="95">
        <v>1</v>
      </c>
      <c r="P25" s="95"/>
      <c r="Q25" s="95"/>
      <c r="R25" s="95">
        <v>1</v>
      </c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134"/>
      <c r="AD25" s="132">
        <f t="shared" si="0"/>
        <v>2</v>
      </c>
      <c r="AE25" s="133"/>
    </row>
    <row r="26" spans="1:31" ht="24.75" customHeight="1" x14ac:dyDescent="0.25">
      <c r="A26" s="95">
        <v>8</v>
      </c>
      <c r="B26" s="95" t="s">
        <v>917</v>
      </c>
      <c r="C26" s="97">
        <v>3656</v>
      </c>
      <c r="D26" s="95" t="s">
        <v>890</v>
      </c>
      <c r="E26" s="187">
        <f>VLOOKUP(D26,Sheet1!$A$4:$B$143,2,0)</f>
        <v>1</v>
      </c>
      <c r="F26" s="95" t="s">
        <v>878</v>
      </c>
      <c r="G26" s="78" t="s">
        <v>787</v>
      </c>
      <c r="H26" s="95">
        <v>1</v>
      </c>
      <c r="I26" s="95"/>
      <c r="J26" s="95"/>
      <c r="K26" s="95"/>
      <c r="L26" s="95">
        <v>2</v>
      </c>
      <c r="M26" s="95"/>
      <c r="N26" s="95"/>
      <c r="O26" s="95"/>
      <c r="P26" s="95"/>
      <c r="Q26" s="95"/>
      <c r="R26" s="95"/>
      <c r="S26" s="95">
        <v>1</v>
      </c>
      <c r="T26" s="95">
        <v>2</v>
      </c>
      <c r="U26" s="95"/>
      <c r="V26" s="95"/>
      <c r="W26" s="95"/>
      <c r="X26" s="95"/>
      <c r="Y26" s="95"/>
      <c r="Z26" s="95"/>
      <c r="AA26" s="95"/>
      <c r="AB26" s="95"/>
      <c r="AC26" s="95"/>
      <c r="AD26" s="132">
        <f t="shared" si="0"/>
        <v>6</v>
      </c>
      <c r="AE26" s="133"/>
    </row>
    <row r="27" spans="1:31" ht="24.75" customHeight="1" x14ac:dyDescent="0.25">
      <c r="A27" s="95">
        <v>9</v>
      </c>
      <c r="B27" s="95" t="s">
        <v>918</v>
      </c>
      <c r="C27" s="95">
        <v>4584</v>
      </c>
      <c r="D27" s="95" t="s">
        <v>886</v>
      </c>
      <c r="E27" s="187">
        <f>VLOOKUP(D27,Sheet1!$A$4:$B$143,2,0)</f>
        <v>2</v>
      </c>
      <c r="F27" s="95" t="s">
        <v>879</v>
      </c>
      <c r="G27" s="78" t="s">
        <v>45</v>
      </c>
      <c r="H27" s="95">
        <v>1</v>
      </c>
      <c r="I27" s="95"/>
      <c r="J27" s="95"/>
      <c r="K27" s="95"/>
      <c r="L27" s="95"/>
      <c r="M27" s="95"/>
      <c r="N27" s="95"/>
      <c r="O27" s="95"/>
      <c r="P27" s="95">
        <v>1</v>
      </c>
      <c r="Q27" s="95"/>
      <c r="R27" s="95"/>
      <c r="S27" s="95">
        <v>2</v>
      </c>
      <c r="T27" s="95">
        <v>2</v>
      </c>
      <c r="U27" s="95"/>
      <c r="V27" s="95"/>
      <c r="W27" s="95"/>
      <c r="X27" s="95"/>
      <c r="Y27" s="95"/>
      <c r="Z27" s="95"/>
      <c r="AA27" s="95"/>
      <c r="AB27" s="95"/>
      <c r="AC27" s="134"/>
      <c r="AD27" s="132">
        <f t="shared" si="0"/>
        <v>6</v>
      </c>
      <c r="AE27" s="133"/>
    </row>
    <row r="28" spans="1:31" ht="24.75" customHeight="1" x14ac:dyDescent="0.25">
      <c r="A28" s="95">
        <v>10</v>
      </c>
      <c r="B28" s="95" t="s">
        <v>919</v>
      </c>
      <c r="C28" s="97">
        <v>3397</v>
      </c>
      <c r="D28" s="95" t="s">
        <v>323</v>
      </c>
      <c r="E28" s="187">
        <f>VLOOKUP(D28,Sheet1!$A$4:$B$143,2,0)</f>
        <v>3</v>
      </c>
      <c r="F28" s="95" t="s">
        <v>884</v>
      </c>
      <c r="G28" s="78" t="s">
        <v>106</v>
      </c>
      <c r="H28" s="95">
        <v>1</v>
      </c>
      <c r="I28" s="95"/>
      <c r="J28" s="95">
        <v>5</v>
      </c>
      <c r="K28" s="95"/>
      <c r="L28" s="95"/>
      <c r="M28" s="95"/>
      <c r="N28" s="95"/>
      <c r="O28" s="95"/>
      <c r="P28" s="95"/>
      <c r="Q28" s="95">
        <v>1</v>
      </c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132">
        <f t="shared" si="0"/>
        <v>7</v>
      </c>
      <c r="AE28" s="133"/>
    </row>
    <row r="29" spans="1:31" ht="24.75" customHeight="1" x14ac:dyDescent="0.25">
      <c r="A29" s="95">
        <v>11</v>
      </c>
      <c r="B29" s="95" t="s">
        <v>920</v>
      </c>
      <c r="C29" s="79">
        <v>3137</v>
      </c>
      <c r="D29" s="95" t="s">
        <v>82</v>
      </c>
      <c r="E29" s="187">
        <f>VLOOKUP(D29,Sheet1!$A$4:$B$143,2,0)</f>
        <v>5</v>
      </c>
      <c r="F29" s="95" t="s">
        <v>83</v>
      </c>
      <c r="G29" s="78" t="s">
        <v>45</v>
      </c>
      <c r="H29" s="97">
        <v>1</v>
      </c>
      <c r="I29" s="97"/>
      <c r="J29" s="97"/>
      <c r="K29" s="97"/>
      <c r="L29" s="97"/>
      <c r="M29" s="97"/>
      <c r="N29" s="97"/>
      <c r="O29" s="97"/>
      <c r="P29" s="97">
        <v>1</v>
      </c>
      <c r="Q29" s="95"/>
      <c r="R29" s="97"/>
      <c r="S29" s="95">
        <v>2</v>
      </c>
      <c r="T29" s="97">
        <v>2</v>
      </c>
      <c r="U29" s="95"/>
      <c r="V29" s="97"/>
      <c r="W29" s="97"/>
      <c r="X29" s="97"/>
      <c r="Y29" s="97"/>
      <c r="Z29" s="97">
        <v>1</v>
      </c>
      <c r="AA29" s="97"/>
      <c r="AB29" s="97"/>
      <c r="AC29" s="97"/>
      <c r="AD29" s="132">
        <f t="shared" si="0"/>
        <v>7</v>
      </c>
      <c r="AE29" s="133"/>
    </row>
    <row r="30" spans="1:31" ht="24.75" customHeight="1" x14ac:dyDescent="0.25">
      <c r="A30" s="95">
        <v>12</v>
      </c>
      <c r="B30" s="95" t="s">
        <v>921</v>
      </c>
      <c r="C30" s="152" t="s">
        <v>698</v>
      </c>
      <c r="D30" s="95" t="s">
        <v>364</v>
      </c>
      <c r="E30" s="187">
        <f>VLOOKUP(D30,Sheet1!$A$4:$B$143,2,0)</f>
        <v>4</v>
      </c>
      <c r="F30" s="95" t="s">
        <v>41</v>
      </c>
      <c r="G30" s="78" t="s">
        <v>931</v>
      </c>
      <c r="H30" s="95"/>
      <c r="I30" s="95"/>
      <c r="J30" s="95"/>
      <c r="K30" s="95">
        <v>1</v>
      </c>
      <c r="L30" s="95"/>
      <c r="M30" s="95"/>
      <c r="N30" s="95"/>
      <c r="O30" s="95">
        <v>4</v>
      </c>
      <c r="P30" s="95"/>
      <c r="Q30" s="95"/>
      <c r="R30" s="95">
        <v>4</v>
      </c>
      <c r="S30" s="95"/>
      <c r="T30" s="95"/>
      <c r="U30" s="95">
        <v>2</v>
      </c>
      <c r="V30" s="95">
        <v>1</v>
      </c>
      <c r="W30" s="95"/>
      <c r="X30" s="95"/>
      <c r="Y30" s="95"/>
      <c r="Z30" s="95"/>
      <c r="AA30" s="95"/>
      <c r="AB30" s="95"/>
      <c r="AC30" s="95"/>
      <c r="AD30" s="132">
        <f t="shared" si="0"/>
        <v>12</v>
      </c>
      <c r="AE30" s="133"/>
    </row>
    <row r="31" spans="1:31" ht="0" hidden="1" customHeight="1" x14ac:dyDescent="0.25">
      <c r="A31" s="95">
        <v>13</v>
      </c>
      <c r="B31" s="95" t="s">
        <v>922</v>
      </c>
      <c r="C31" s="152"/>
      <c r="D31" s="95"/>
      <c r="E31" s="187" t="e">
        <f>VLOOKUP(D31,Sheet1!$A$4:$B$143,2,0)</f>
        <v>#N/A</v>
      </c>
      <c r="F31" s="95"/>
      <c r="G31" s="78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132">
        <f t="shared" si="0"/>
        <v>0</v>
      </c>
      <c r="AE31" s="133"/>
    </row>
    <row r="32" spans="1:31" ht="24.75" customHeight="1" x14ac:dyDescent="0.25">
      <c r="A32" s="95">
        <v>13</v>
      </c>
      <c r="B32" s="95" t="s">
        <v>923</v>
      </c>
      <c r="C32" s="79">
        <v>3032</v>
      </c>
      <c r="D32" s="95" t="s">
        <v>154</v>
      </c>
      <c r="E32" s="187">
        <f>VLOOKUP(D32,Sheet1!$A$4:$B$143,2,0)</f>
        <v>2</v>
      </c>
      <c r="F32" s="95" t="s">
        <v>882</v>
      </c>
      <c r="G32" s="78" t="s">
        <v>190</v>
      </c>
      <c r="H32" s="95"/>
      <c r="I32" s="95"/>
      <c r="J32" s="95"/>
      <c r="K32" s="95"/>
      <c r="L32" s="95"/>
      <c r="M32" s="95">
        <v>1</v>
      </c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>
        <v>2</v>
      </c>
      <c r="Z32" s="95">
        <v>2</v>
      </c>
      <c r="AA32" s="95"/>
      <c r="AB32" s="95"/>
      <c r="AC32" s="95"/>
      <c r="AD32" s="132">
        <f t="shared" si="0"/>
        <v>5</v>
      </c>
      <c r="AE32" s="133"/>
    </row>
    <row r="33" spans="1:31" ht="24.75" customHeight="1" x14ac:dyDescent="0.25">
      <c r="A33" s="95">
        <v>14</v>
      </c>
      <c r="B33" s="95" t="s">
        <v>924</v>
      </c>
      <c r="C33" s="79">
        <v>4124</v>
      </c>
      <c r="D33" s="95" t="s">
        <v>929</v>
      </c>
      <c r="E33" s="187">
        <f>VLOOKUP(D33,Sheet1!$A$4:$B$143,2,0)</f>
        <v>3</v>
      </c>
      <c r="F33" s="95" t="s">
        <v>880</v>
      </c>
      <c r="G33" s="78" t="s">
        <v>56</v>
      </c>
      <c r="H33" s="95">
        <v>1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132">
        <f t="shared" si="0"/>
        <v>1</v>
      </c>
      <c r="AE33" s="133"/>
    </row>
    <row r="34" spans="1:31" ht="24.75" customHeight="1" x14ac:dyDescent="0.25">
      <c r="A34" s="95">
        <v>15</v>
      </c>
      <c r="B34" s="95" t="s">
        <v>925</v>
      </c>
      <c r="C34" s="79">
        <v>1009</v>
      </c>
      <c r="D34" s="95" t="s">
        <v>930</v>
      </c>
      <c r="E34" s="187">
        <f>VLOOKUP(D34,Sheet1!$A$4:$B$143,2,0)</f>
        <v>1</v>
      </c>
      <c r="F34" s="95" t="s">
        <v>880</v>
      </c>
      <c r="G34" s="78" t="s">
        <v>52</v>
      </c>
      <c r="H34" s="95"/>
      <c r="I34" s="95"/>
      <c r="J34" s="95"/>
      <c r="K34" s="95"/>
      <c r="L34" s="95"/>
      <c r="M34" s="95"/>
      <c r="N34" s="95">
        <v>3</v>
      </c>
      <c r="O34" s="95"/>
      <c r="P34" s="95"/>
      <c r="Q34" s="95"/>
      <c r="R34" s="95"/>
      <c r="S34" s="95"/>
      <c r="T34" s="95"/>
      <c r="U34" s="95"/>
      <c r="V34" s="95"/>
      <c r="W34" s="95">
        <v>2</v>
      </c>
      <c r="X34" s="95">
        <v>2</v>
      </c>
      <c r="Y34" s="95"/>
      <c r="Z34" s="95"/>
      <c r="AA34" s="95"/>
      <c r="AB34" s="95"/>
      <c r="AC34" s="95"/>
      <c r="AD34" s="132">
        <f t="shared" si="0"/>
        <v>7</v>
      </c>
      <c r="AE34" s="133"/>
    </row>
    <row r="35" spans="1:31" ht="24.75" customHeight="1" x14ac:dyDescent="0.25">
      <c r="A35" s="95">
        <v>16</v>
      </c>
      <c r="B35" s="95" t="s">
        <v>926</v>
      </c>
      <c r="C35" s="152">
        <v>3221</v>
      </c>
      <c r="D35" s="95" t="s">
        <v>303</v>
      </c>
      <c r="E35" s="187">
        <f>VLOOKUP(D35,Sheet1!$A$4:$B$143,2,0)</f>
        <v>1</v>
      </c>
      <c r="F35" s="95" t="s">
        <v>42</v>
      </c>
      <c r="G35" s="96" t="s">
        <v>106</v>
      </c>
      <c r="H35" s="95">
        <v>1</v>
      </c>
      <c r="I35" s="95"/>
      <c r="J35" s="95">
        <v>5</v>
      </c>
      <c r="K35" s="95"/>
      <c r="L35" s="95"/>
      <c r="M35" s="95"/>
      <c r="N35" s="95"/>
      <c r="O35" s="95"/>
      <c r="P35" s="95"/>
      <c r="Q35" s="95">
        <v>1</v>
      </c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132">
        <f t="shared" si="0"/>
        <v>7</v>
      </c>
      <c r="AE35" s="133"/>
    </row>
    <row r="36" spans="1:31" ht="24.75" customHeight="1" x14ac:dyDescent="0.25">
      <c r="A36" s="95">
        <v>17</v>
      </c>
      <c r="B36" s="95" t="s">
        <v>927</v>
      </c>
      <c r="C36" s="79">
        <v>1304</v>
      </c>
      <c r="D36" s="95" t="s">
        <v>492</v>
      </c>
      <c r="E36" s="187">
        <f>VLOOKUP(D36,Sheet1!$A$4:$B$143,2,0)</f>
        <v>1</v>
      </c>
      <c r="F36" s="95" t="s">
        <v>884</v>
      </c>
      <c r="G36" s="78" t="s">
        <v>91</v>
      </c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>
        <v>2</v>
      </c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134"/>
      <c r="AD36" s="132">
        <f t="shared" ref="AD36:AD67" si="1">SUM(H36:AC36)</f>
        <v>2</v>
      </c>
      <c r="AE36" s="133"/>
    </row>
    <row r="37" spans="1:31" ht="24.75" customHeight="1" x14ac:dyDescent="0.25">
      <c r="A37" s="95">
        <v>18</v>
      </c>
      <c r="B37" s="95" t="s">
        <v>928</v>
      </c>
      <c r="C37" s="79">
        <v>2984</v>
      </c>
      <c r="D37" s="95" t="s">
        <v>330</v>
      </c>
      <c r="E37" s="187">
        <f>VLOOKUP(D37,Sheet1!$A$4:$B$143,2,0)</f>
        <v>2</v>
      </c>
      <c r="F37" s="95" t="s">
        <v>42</v>
      </c>
      <c r="G37" s="78" t="s">
        <v>61</v>
      </c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>
        <v>4</v>
      </c>
      <c r="Z37" s="95">
        <v>1</v>
      </c>
      <c r="AA37" s="95"/>
      <c r="AB37" s="95"/>
      <c r="AC37" s="95"/>
      <c r="AD37" s="132">
        <f t="shared" si="1"/>
        <v>5</v>
      </c>
      <c r="AE37" s="133"/>
    </row>
    <row r="38" spans="1:31" ht="24.75" customHeight="1" x14ac:dyDescent="0.25">
      <c r="A38" s="95">
        <v>1</v>
      </c>
      <c r="B38" s="95" t="s">
        <v>932</v>
      </c>
      <c r="C38" s="152" t="s">
        <v>698</v>
      </c>
      <c r="D38" s="97" t="s">
        <v>364</v>
      </c>
      <c r="E38" s="187">
        <f>VLOOKUP(D38,Sheet1!$A$4:$B$143,2,0)</f>
        <v>4</v>
      </c>
      <c r="F38" s="95" t="s">
        <v>41</v>
      </c>
      <c r="G38" s="78" t="s">
        <v>994</v>
      </c>
      <c r="H38" s="95"/>
      <c r="I38" s="95"/>
      <c r="J38" s="95"/>
      <c r="K38" s="95">
        <v>1</v>
      </c>
      <c r="L38" s="95">
        <v>6</v>
      </c>
      <c r="M38" s="95"/>
      <c r="N38" s="95"/>
      <c r="O38" s="95">
        <v>8</v>
      </c>
      <c r="P38" s="95"/>
      <c r="Q38" s="95">
        <v>3</v>
      </c>
      <c r="R38" s="95"/>
      <c r="S38" s="95"/>
      <c r="T38" s="95">
        <v>6</v>
      </c>
      <c r="U38" s="95"/>
      <c r="V38" s="95">
        <v>3</v>
      </c>
      <c r="W38" s="95"/>
      <c r="X38" s="95"/>
      <c r="Y38" s="95"/>
      <c r="Z38" s="95"/>
      <c r="AA38" s="95"/>
      <c r="AB38" s="95"/>
      <c r="AC38" s="95"/>
      <c r="AD38" s="132">
        <f t="shared" si="1"/>
        <v>27</v>
      </c>
      <c r="AE38" s="133"/>
    </row>
    <row r="39" spans="1:31" ht="24.75" customHeight="1" x14ac:dyDescent="0.25">
      <c r="A39" s="95">
        <v>2</v>
      </c>
      <c r="B39" s="95" t="s">
        <v>933</v>
      </c>
      <c r="C39" s="79">
        <v>3267</v>
      </c>
      <c r="D39" s="95" t="s">
        <v>308</v>
      </c>
      <c r="E39" s="187">
        <f>VLOOKUP(D39,Sheet1!$A$4:$B$143,2,0)</f>
        <v>1</v>
      </c>
      <c r="F39" s="95" t="s">
        <v>880</v>
      </c>
      <c r="G39" s="78" t="s">
        <v>994</v>
      </c>
      <c r="H39" s="95"/>
      <c r="I39" s="95"/>
      <c r="J39" s="95"/>
      <c r="K39" s="95">
        <v>1</v>
      </c>
      <c r="L39" s="95"/>
      <c r="M39" s="95"/>
      <c r="N39" s="95"/>
      <c r="O39" s="95">
        <v>1</v>
      </c>
      <c r="P39" s="95"/>
      <c r="Q39" s="95"/>
      <c r="R39" s="95">
        <v>1</v>
      </c>
      <c r="S39" s="95"/>
      <c r="T39" s="95"/>
      <c r="U39" s="95"/>
      <c r="V39" s="95">
        <v>1</v>
      </c>
      <c r="W39" s="95"/>
      <c r="X39" s="95"/>
      <c r="Y39" s="95"/>
      <c r="Z39" s="95"/>
      <c r="AA39" s="95"/>
      <c r="AB39" s="95"/>
      <c r="AC39" s="95"/>
      <c r="AD39" s="132">
        <f t="shared" si="1"/>
        <v>4</v>
      </c>
      <c r="AE39" s="133"/>
    </row>
    <row r="40" spans="1:31" ht="24.75" customHeight="1" x14ac:dyDescent="0.25">
      <c r="A40" s="95">
        <v>3</v>
      </c>
      <c r="B40" s="95" t="s">
        <v>934</v>
      </c>
      <c r="C40" s="79">
        <v>3947</v>
      </c>
      <c r="D40" s="95" t="s">
        <v>970</v>
      </c>
      <c r="E40" s="187">
        <f>VLOOKUP(D40,Sheet1!$A$4:$B$143,2,0)</f>
        <v>1</v>
      </c>
      <c r="F40" s="95" t="s">
        <v>878</v>
      </c>
      <c r="G40" s="78" t="s">
        <v>56</v>
      </c>
      <c r="H40" s="95">
        <v>1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134"/>
      <c r="AD40" s="132">
        <f t="shared" si="1"/>
        <v>1</v>
      </c>
      <c r="AE40" s="133"/>
    </row>
    <row r="41" spans="1:31" ht="24.75" customHeight="1" x14ac:dyDescent="0.25">
      <c r="A41" s="95">
        <v>4</v>
      </c>
      <c r="B41" s="95" t="s">
        <v>935</v>
      </c>
      <c r="C41" s="152">
        <v>3075</v>
      </c>
      <c r="D41" s="97" t="s">
        <v>277</v>
      </c>
      <c r="E41" s="187">
        <f>VLOOKUP(D41,Sheet1!$A$4:$B$143,2,0)</f>
        <v>2</v>
      </c>
      <c r="F41" s="95" t="s">
        <v>83</v>
      </c>
      <c r="G41" s="96" t="s">
        <v>37</v>
      </c>
      <c r="H41" s="95">
        <v>1</v>
      </c>
      <c r="I41" s="95"/>
      <c r="J41" s="95"/>
      <c r="K41" s="95">
        <v>2</v>
      </c>
      <c r="L41" s="95">
        <v>2</v>
      </c>
      <c r="M41" s="95"/>
      <c r="N41" s="95"/>
      <c r="O41" s="95"/>
      <c r="P41" s="95"/>
      <c r="Q41" s="95"/>
      <c r="R41" s="95"/>
      <c r="S41" s="95"/>
      <c r="T41" s="95">
        <v>2</v>
      </c>
      <c r="U41" s="95">
        <v>2</v>
      </c>
      <c r="V41" s="95">
        <v>2</v>
      </c>
      <c r="W41" s="95"/>
      <c r="X41" s="95"/>
      <c r="Y41" s="95"/>
      <c r="Z41" s="95"/>
      <c r="AA41" s="95"/>
      <c r="AB41" s="95"/>
      <c r="AC41" s="95"/>
      <c r="AD41" s="132">
        <f t="shared" si="1"/>
        <v>11</v>
      </c>
      <c r="AE41" s="133"/>
    </row>
    <row r="42" spans="1:31" ht="24.75" customHeight="1" x14ac:dyDescent="0.25">
      <c r="A42" s="95">
        <v>5</v>
      </c>
      <c r="B42" s="95" t="s">
        <v>936</v>
      </c>
      <c r="C42" s="79">
        <v>3106</v>
      </c>
      <c r="D42" s="95" t="s">
        <v>971</v>
      </c>
      <c r="E42" s="187">
        <f>VLOOKUP(D42,Sheet1!$A$4:$B$143,2,0)</f>
        <v>1</v>
      </c>
      <c r="F42" s="95" t="s">
        <v>885</v>
      </c>
      <c r="G42" s="78" t="s">
        <v>52</v>
      </c>
      <c r="H42" s="95"/>
      <c r="I42" s="95"/>
      <c r="J42" s="95"/>
      <c r="K42" s="95"/>
      <c r="L42" s="95"/>
      <c r="M42" s="95"/>
      <c r="N42" s="95">
        <v>2</v>
      </c>
      <c r="O42" s="95"/>
      <c r="P42" s="95"/>
      <c r="Q42" s="95"/>
      <c r="R42" s="95"/>
      <c r="S42" s="95"/>
      <c r="T42" s="95"/>
      <c r="U42" s="95"/>
      <c r="V42" s="95"/>
      <c r="W42" s="95"/>
      <c r="X42" s="95">
        <v>1</v>
      </c>
      <c r="Y42" s="95"/>
      <c r="Z42" s="95"/>
      <c r="AA42" s="95"/>
      <c r="AB42" s="95"/>
      <c r="AC42" s="134"/>
      <c r="AD42" s="132">
        <f t="shared" si="1"/>
        <v>3</v>
      </c>
      <c r="AE42" s="133"/>
    </row>
    <row r="43" spans="1:31" ht="24.75" customHeight="1" x14ac:dyDescent="0.25">
      <c r="A43" s="95">
        <v>6</v>
      </c>
      <c r="B43" s="95" t="s">
        <v>937</v>
      </c>
      <c r="C43" s="79" t="s">
        <v>698</v>
      </c>
      <c r="D43" s="95" t="s">
        <v>972</v>
      </c>
      <c r="E43" s="187">
        <f>VLOOKUP(D43,Sheet1!$A$4:$B$143,2,0)</f>
        <v>4</v>
      </c>
      <c r="F43" s="95" t="s">
        <v>41</v>
      </c>
      <c r="G43" s="78" t="s">
        <v>112</v>
      </c>
      <c r="H43" s="95"/>
      <c r="I43" s="95"/>
      <c r="J43" s="95"/>
      <c r="K43" s="95"/>
      <c r="L43" s="95"/>
      <c r="M43" s="95"/>
      <c r="N43" s="95"/>
      <c r="O43" s="95">
        <v>1</v>
      </c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132">
        <f t="shared" si="1"/>
        <v>1</v>
      </c>
      <c r="AE43" s="133"/>
    </row>
    <row r="44" spans="1:31" ht="24.75" customHeight="1" x14ac:dyDescent="0.25">
      <c r="A44" s="95">
        <v>7</v>
      </c>
      <c r="B44" s="95" t="s">
        <v>938</v>
      </c>
      <c r="C44" s="79" t="s">
        <v>698</v>
      </c>
      <c r="D44" s="95" t="s">
        <v>973</v>
      </c>
      <c r="E44" s="187">
        <f>VLOOKUP(D44,Sheet1!$A$4:$B$143,2,0)</f>
        <v>2</v>
      </c>
      <c r="F44" s="95" t="s">
        <v>41</v>
      </c>
      <c r="G44" s="78" t="s">
        <v>995</v>
      </c>
      <c r="H44" s="95">
        <v>1</v>
      </c>
      <c r="I44" s="95"/>
      <c r="J44" s="95"/>
      <c r="K44" s="95">
        <v>2</v>
      </c>
      <c r="L44" s="95">
        <v>2</v>
      </c>
      <c r="M44" s="95"/>
      <c r="N44" s="95"/>
      <c r="O44" s="95"/>
      <c r="P44" s="95"/>
      <c r="Q44" s="95"/>
      <c r="R44" s="95"/>
      <c r="S44" s="95"/>
      <c r="T44" s="28">
        <v>2</v>
      </c>
      <c r="U44" s="95">
        <v>2</v>
      </c>
      <c r="V44" s="95">
        <v>2</v>
      </c>
      <c r="W44" s="95"/>
      <c r="X44" s="95"/>
      <c r="Y44" s="95"/>
      <c r="Z44" s="95"/>
      <c r="AA44" s="95"/>
      <c r="AB44" s="95"/>
      <c r="AC44" s="134"/>
      <c r="AD44" s="132">
        <f t="shared" si="1"/>
        <v>11</v>
      </c>
      <c r="AE44" s="133"/>
    </row>
    <row r="45" spans="1:31" ht="24.75" customHeight="1" x14ac:dyDescent="0.25">
      <c r="A45" s="95">
        <v>8</v>
      </c>
      <c r="B45" s="95" t="s">
        <v>939</v>
      </c>
      <c r="C45" s="79">
        <v>3549</v>
      </c>
      <c r="D45" s="95" t="s">
        <v>72</v>
      </c>
      <c r="E45" s="187">
        <f>VLOOKUP(D45,Sheet1!$A$4:$B$143,2,0)</f>
        <v>3</v>
      </c>
      <c r="F45" s="95" t="s">
        <v>880</v>
      </c>
      <c r="G45" s="78" t="s">
        <v>190</v>
      </c>
      <c r="H45" s="95"/>
      <c r="I45" s="95"/>
      <c r="J45" s="95"/>
      <c r="K45" s="95"/>
      <c r="L45" s="95"/>
      <c r="M45" s="95">
        <v>1</v>
      </c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>
        <v>2</v>
      </c>
      <c r="Z45" s="95">
        <v>2</v>
      </c>
      <c r="AA45" s="95"/>
      <c r="AB45" s="95"/>
      <c r="AC45" s="134"/>
      <c r="AD45" s="132">
        <f t="shared" si="1"/>
        <v>5</v>
      </c>
      <c r="AE45" s="133"/>
    </row>
    <row r="46" spans="1:31" ht="24.75" customHeight="1" x14ac:dyDescent="0.25">
      <c r="A46" s="95">
        <v>9</v>
      </c>
      <c r="B46" s="95" t="s">
        <v>940</v>
      </c>
      <c r="C46" s="152">
        <v>3477</v>
      </c>
      <c r="D46" s="95" t="s">
        <v>534</v>
      </c>
      <c r="E46" s="187">
        <f>VLOOKUP(D46,Sheet1!$A$4:$B$143,2,0)</f>
        <v>1</v>
      </c>
      <c r="F46" s="95" t="s">
        <v>42</v>
      </c>
      <c r="G46" s="78" t="s">
        <v>56</v>
      </c>
      <c r="H46" s="95">
        <v>1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132">
        <f t="shared" si="1"/>
        <v>1</v>
      </c>
      <c r="AE46" s="133"/>
    </row>
    <row r="47" spans="1:31" ht="24.75" customHeight="1" x14ac:dyDescent="0.25">
      <c r="A47" s="95">
        <v>10</v>
      </c>
      <c r="B47" s="95" t="s">
        <v>941</v>
      </c>
      <c r="C47" s="97">
        <v>2299</v>
      </c>
      <c r="D47" s="95" t="s">
        <v>689</v>
      </c>
      <c r="E47" s="187">
        <f>VLOOKUP(D47,Sheet1!$A$4:$B$143,2,0)</f>
        <v>1</v>
      </c>
      <c r="F47" s="95" t="s">
        <v>882</v>
      </c>
      <c r="G47" s="78" t="s">
        <v>56</v>
      </c>
      <c r="H47" s="95">
        <v>1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132">
        <f t="shared" si="1"/>
        <v>1</v>
      </c>
      <c r="AE47" s="133"/>
    </row>
    <row r="48" spans="1:31" ht="24.75" customHeight="1" x14ac:dyDescent="0.25">
      <c r="A48" s="95">
        <v>11</v>
      </c>
      <c r="B48" s="95" t="s">
        <v>942</v>
      </c>
      <c r="C48" s="97">
        <v>633</v>
      </c>
      <c r="D48" s="95" t="s">
        <v>974</v>
      </c>
      <c r="E48" s="187">
        <f>VLOOKUP(D48,Sheet1!$A$4:$B$143,2,0)</f>
        <v>1</v>
      </c>
      <c r="F48" s="95" t="s">
        <v>883</v>
      </c>
      <c r="G48" s="96" t="s">
        <v>61</v>
      </c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>
        <v>4</v>
      </c>
      <c r="Z48" s="95"/>
      <c r="AA48" s="95"/>
      <c r="AB48" s="95"/>
      <c r="AC48" s="95"/>
      <c r="AD48" s="132">
        <f t="shared" si="1"/>
        <v>4</v>
      </c>
      <c r="AE48" s="133"/>
    </row>
    <row r="49" spans="1:31" ht="24.75" customHeight="1" x14ac:dyDescent="0.25">
      <c r="A49" s="95">
        <v>12</v>
      </c>
      <c r="B49" s="95" t="s">
        <v>943</v>
      </c>
      <c r="C49" s="95">
        <v>3364</v>
      </c>
      <c r="D49" s="95" t="s">
        <v>243</v>
      </c>
      <c r="E49" s="187">
        <f>VLOOKUP(D49,Sheet1!$A$4:$B$143,2,0)</f>
        <v>2</v>
      </c>
      <c r="F49" s="95" t="s">
        <v>884</v>
      </c>
      <c r="G49" s="78" t="s">
        <v>106</v>
      </c>
      <c r="H49" s="97">
        <v>1</v>
      </c>
      <c r="I49" s="97">
        <v>1</v>
      </c>
      <c r="J49" s="95">
        <v>5</v>
      </c>
      <c r="K49" s="97"/>
      <c r="L49" s="97"/>
      <c r="M49" s="97"/>
      <c r="N49" s="97"/>
      <c r="O49" s="97"/>
      <c r="P49" s="97"/>
      <c r="Q49" s="97">
        <v>1</v>
      </c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132">
        <f t="shared" si="1"/>
        <v>8</v>
      </c>
      <c r="AE49" s="133"/>
    </row>
    <row r="50" spans="1:31" ht="24.75" customHeight="1" x14ac:dyDescent="0.25">
      <c r="A50" s="95">
        <v>13</v>
      </c>
      <c r="B50" s="95" t="s">
        <v>944</v>
      </c>
      <c r="C50" s="79">
        <v>2579</v>
      </c>
      <c r="D50" s="95" t="s">
        <v>98</v>
      </c>
      <c r="E50" s="187">
        <f>VLOOKUP(D50,Sheet1!$A$4:$B$143,2,0)</f>
        <v>2</v>
      </c>
      <c r="F50" s="95" t="s">
        <v>885</v>
      </c>
      <c r="G50" s="78" t="s">
        <v>75</v>
      </c>
      <c r="H50" s="95">
        <v>1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>
        <v>1</v>
      </c>
      <c r="T50" s="95">
        <v>2</v>
      </c>
      <c r="U50" s="95"/>
      <c r="V50" s="95"/>
      <c r="W50" s="95"/>
      <c r="X50" s="95"/>
      <c r="Y50" s="95"/>
      <c r="Z50" s="95"/>
      <c r="AA50" s="95"/>
      <c r="AB50" s="95"/>
      <c r="AC50" s="95"/>
      <c r="AD50" s="132">
        <f t="shared" si="1"/>
        <v>4</v>
      </c>
      <c r="AE50" s="133"/>
    </row>
    <row r="51" spans="1:31" ht="24.75" customHeight="1" x14ac:dyDescent="0.25">
      <c r="A51" s="95">
        <v>14</v>
      </c>
      <c r="B51" s="95" t="s">
        <v>945</v>
      </c>
      <c r="C51" s="79">
        <v>4048</v>
      </c>
      <c r="D51" s="95" t="s">
        <v>975</v>
      </c>
      <c r="E51" s="187">
        <f>VLOOKUP(D51,Sheet1!$A$4:$B$143,2,0)</f>
        <v>2</v>
      </c>
      <c r="F51" s="95" t="s">
        <v>42</v>
      </c>
      <c r="G51" s="96" t="s">
        <v>37</v>
      </c>
      <c r="H51" s="97">
        <v>1</v>
      </c>
      <c r="I51" s="97"/>
      <c r="J51" s="97"/>
      <c r="K51" s="95">
        <v>2</v>
      </c>
      <c r="L51" s="97">
        <v>2</v>
      </c>
      <c r="M51" s="97"/>
      <c r="N51" s="97"/>
      <c r="O51" s="97"/>
      <c r="P51" s="97"/>
      <c r="Q51" s="97"/>
      <c r="R51" s="97"/>
      <c r="S51" s="97"/>
      <c r="T51" s="97">
        <v>2</v>
      </c>
      <c r="U51" s="95">
        <v>2</v>
      </c>
      <c r="V51" s="95">
        <v>2</v>
      </c>
      <c r="W51" s="97"/>
      <c r="X51" s="97"/>
      <c r="Y51" s="97"/>
      <c r="Z51" s="97"/>
      <c r="AA51" s="97"/>
      <c r="AB51" s="97"/>
      <c r="AC51" s="97"/>
      <c r="AD51" s="132">
        <f t="shared" si="1"/>
        <v>11</v>
      </c>
      <c r="AE51" s="133"/>
    </row>
    <row r="52" spans="1:31" ht="24.75" customHeight="1" x14ac:dyDescent="0.25">
      <c r="A52" s="95">
        <v>15</v>
      </c>
      <c r="B52" s="95" t="s">
        <v>946</v>
      </c>
      <c r="C52" s="152">
        <v>1324</v>
      </c>
      <c r="D52" s="95" t="s">
        <v>889</v>
      </c>
      <c r="E52" s="187">
        <f>VLOOKUP(D52,Sheet1!$A$4:$B$143,2,0)</f>
        <v>2</v>
      </c>
      <c r="F52" s="95" t="s">
        <v>884</v>
      </c>
      <c r="G52" s="78" t="s">
        <v>43</v>
      </c>
      <c r="H52" s="95">
        <v>1</v>
      </c>
      <c r="I52" s="95"/>
      <c r="J52" s="95"/>
      <c r="K52" s="95"/>
      <c r="L52" s="95">
        <v>2</v>
      </c>
      <c r="M52" s="95"/>
      <c r="N52" s="95"/>
      <c r="O52" s="95"/>
      <c r="P52" s="95"/>
      <c r="Q52" s="95"/>
      <c r="R52" s="95"/>
      <c r="S52" s="95"/>
      <c r="T52" s="95">
        <v>2</v>
      </c>
      <c r="U52" s="95"/>
      <c r="V52" s="95"/>
      <c r="W52" s="95"/>
      <c r="X52" s="95"/>
      <c r="Y52" s="95"/>
      <c r="Z52" s="95"/>
      <c r="AA52" s="95"/>
      <c r="AB52" s="95"/>
      <c r="AC52" s="95"/>
      <c r="AD52" s="132">
        <f t="shared" si="1"/>
        <v>5</v>
      </c>
      <c r="AE52" s="133"/>
    </row>
    <row r="53" spans="1:31" ht="24.75" customHeight="1" x14ac:dyDescent="0.25">
      <c r="A53" s="95">
        <v>16</v>
      </c>
      <c r="B53" s="95" t="s">
        <v>947</v>
      </c>
      <c r="C53" s="152">
        <v>708</v>
      </c>
      <c r="D53" s="95" t="s">
        <v>421</v>
      </c>
      <c r="E53" s="187">
        <f>VLOOKUP(D53,Sheet1!$A$4:$B$143,2,0)</f>
        <v>4</v>
      </c>
      <c r="F53" s="95" t="s">
        <v>884</v>
      </c>
      <c r="G53" s="78" t="s">
        <v>75</v>
      </c>
      <c r="H53" s="95">
        <v>1</v>
      </c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>
        <v>1</v>
      </c>
      <c r="T53" s="95">
        <v>2</v>
      </c>
      <c r="U53" s="95"/>
      <c r="V53" s="95"/>
      <c r="W53" s="95"/>
      <c r="X53" s="95"/>
      <c r="Y53" s="95"/>
      <c r="Z53" s="95"/>
      <c r="AA53" s="95"/>
      <c r="AB53" s="95"/>
      <c r="AC53" s="95"/>
      <c r="AD53" s="132">
        <f t="shared" si="1"/>
        <v>4</v>
      </c>
      <c r="AE53" s="133"/>
    </row>
    <row r="54" spans="1:31" ht="24.75" customHeight="1" x14ac:dyDescent="0.25">
      <c r="A54" s="95">
        <v>17</v>
      </c>
      <c r="B54" s="95" t="s">
        <v>948</v>
      </c>
      <c r="C54" s="79">
        <v>3418</v>
      </c>
      <c r="D54" s="95" t="s">
        <v>144</v>
      </c>
      <c r="E54" s="187">
        <f>VLOOKUP(D54,Sheet1!$A$4:$B$143,2,0)</f>
        <v>3</v>
      </c>
      <c r="F54" s="95" t="s">
        <v>880</v>
      </c>
      <c r="G54" s="78" t="s">
        <v>43</v>
      </c>
      <c r="H54" s="95">
        <v>1</v>
      </c>
      <c r="I54" s="95"/>
      <c r="J54" s="95"/>
      <c r="K54" s="95"/>
      <c r="L54" s="95">
        <v>2</v>
      </c>
      <c r="M54" s="95"/>
      <c r="N54" s="95"/>
      <c r="O54" s="95"/>
      <c r="P54" s="95"/>
      <c r="Q54" s="95"/>
      <c r="R54" s="95"/>
      <c r="S54" s="95"/>
      <c r="T54" s="95">
        <v>2</v>
      </c>
      <c r="U54" s="95"/>
      <c r="V54" s="95"/>
      <c r="W54" s="95"/>
      <c r="X54" s="95"/>
      <c r="Y54" s="95"/>
      <c r="Z54" s="95"/>
      <c r="AA54" s="95"/>
      <c r="AB54" s="95"/>
      <c r="AC54" s="95"/>
      <c r="AD54" s="132">
        <f t="shared" si="1"/>
        <v>5</v>
      </c>
      <c r="AE54" s="133"/>
    </row>
    <row r="55" spans="1:31" ht="24.75" customHeight="1" x14ac:dyDescent="0.25">
      <c r="A55" s="95">
        <v>18</v>
      </c>
      <c r="B55" s="95" t="s">
        <v>949</v>
      </c>
      <c r="C55" s="79">
        <v>2670</v>
      </c>
      <c r="D55" s="95" t="s">
        <v>99</v>
      </c>
      <c r="E55" s="187">
        <f>VLOOKUP(D55,Sheet1!$A$4:$B$143,2,0)</f>
        <v>3</v>
      </c>
      <c r="F55" s="95" t="s">
        <v>882</v>
      </c>
      <c r="G55" s="78" t="s">
        <v>43</v>
      </c>
      <c r="H55" s="95">
        <v>1</v>
      </c>
      <c r="I55" s="95"/>
      <c r="J55" s="95"/>
      <c r="K55" s="95"/>
      <c r="L55" s="95">
        <v>2</v>
      </c>
      <c r="M55" s="95"/>
      <c r="N55" s="95"/>
      <c r="O55" s="95"/>
      <c r="P55" s="95"/>
      <c r="Q55" s="95"/>
      <c r="R55" s="95"/>
      <c r="S55" s="95"/>
      <c r="T55" s="95">
        <v>2</v>
      </c>
      <c r="U55" s="95"/>
      <c r="V55" s="95"/>
      <c r="W55" s="95"/>
      <c r="X55" s="95"/>
      <c r="Y55" s="95"/>
      <c r="Z55" s="95"/>
      <c r="AA55" s="95"/>
      <c r="AB55" s="95"/>
      <c r="AC55" s="134"/>
      <c r="AD55" s="132">
        <f t="shared" si="1"/>
        <v>5</v>
      </c>
      <c r="AE55" s="133"/>
    </row>
    <row r="56" spans="1:31" ht="24.75" customHeight="1" x14ac:dyDescent="0.25">
      <c r="A56" s="95">
        <v>19</v>
      </c>
      <c r="B56" s="95" t="s">
        <v>950</v>
      </c>
      <c r="C56" s="152">
        <v>3964</v>
      </c>
      <c r="D56" s="95" t="s">
        <v>874</v>
      </c>
      <c r="E56" s="187">
        <f>VLOOKUP(D56,Sheet1!$A$4:$B$143,2,0)</f>
        <v>2</v>
      </c>
      <c r="F56" s="95" t="s">
        <v>879</v>
      </c>
      <c r="G56" s="78" t="s">
        <v>52</v>
      </c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>
        <v>2</v>
      </c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132">
        <f t="shared" si="1"/>
        <v>2</v>
      </c>
      <c r="AE56" s="133"/>
    </row>
    <row r="57" spans="1:31" ht="24.75" customHeight="1" x14ac:dyDescent="0.25">
      <c r="A57" s="95">
        <v>20</v>
      </c>
      <c r="B57" s="95" t="s">
        <v>951</v>
      </c>
      <c r="C57" s="79">
        <v>3402</v>
      </c>
      <c r="D57" s="95" t="s">
        <v>626</v>
      </c>
      <c r="E57" s="187">
        <f>VLOOKUP(D57,Sheet1!$A$4:$B$143,2,0)</f>
        <v>1</v>
      </c>
      <c r="F57" s="95" t="s">
        <v>742</v>
      </c>
      <c r="G57" s="78" t="s">
        <v>106</v>
      </c>
      <c r="H57" s="95">
        <v>1</v>
      </c>
      <c r="I57" s="95">
        <v>1</v>
      </c>
      <c r="J57" s="95">
        <v>5</v>
      </c>
      <c r="K57" s="95"/>
      <c r="L57" s="95"/>
      <c r="M57" s="95"/>
      <c r="N57" s="95"/>
      <c r="O57" s="95"/>
      <c r="P57" s="95"/>
      <c r="Q57" s="95">
        <v>1</v>
      </c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132">
        <f t="shared" si="1"/>
        <v>8</v>
      </c>
      <c r="AE57" s="133"/>
    </row>
    <row r="58" spans="1:31" ht="24.75" customHeight="1" x14ac:dyDescent="0.25">
      <c r="A58" s="95">
        <v>1</v>
      </c>
      <c r="B58" s="79" t="s">
        <v>952</v>
      </c>
      <c r="C58" s="79">
        <v>3941</v>
      </c>
      <c r="D58" s="95" t="s">
        <v>583</v>
      </c>
      <c r="E58" s="187">
        <f>VLOOKUP(D58,Sheet1!$A$4:$B$143,2,0)</f>
        <v>2</v>
      </c>
      <c r="F58" s="95" t="s">
        <v>884</v>
      </c>
      <c r="G58" s="78" t="s">
        <v>85</v>
      </c>
      <c r="H58" s="95">
        <v>1</v>
      </c>
      <c r="I58" s="95"/>
      <c r="J58" s="95"/>
      <c r="K58" s="95">
        <v>2</v>
      </c>
      <c r="L58" s="95"/>
      <c r="M58" s="95"/>
      <c r="N58" s="95"/>
      <c r="O58" s="95"/>
      <c r="P58" s="95"/>
      <c r="Q58" s="95"/>
      <c r="R58" s="95"/>
      <c r="S58" s="95"/>
      <c r="T58" s="95">
        <v>2</v>
      </c>
      <c r="U58" s="95">
        <v>1</v>
      </c>
      <c r="V58" s="95"/>
      <c r="W58" s="95"/>
      <c r="X58" s="95"/>
      <c r="Y58" s="95"/>
      <c r="Z58" s="95"/>
      <c r="AA58" s="95"/>
      <c r="AB58" s="95"/>
      <c r="AC58" s="95"/>
      <c r="AD58" s="132">
        <f t="shared" si="1"/>
        <v>6</v>
      </c>
      <c r="AE58" s="133"/>
    </row>
    <row r="59" spans="1:31" ht="24.75" customHeight="1" x14ac:dyDescent="0.25">
      <c r="A59" s="95">
        <v>2</v>
      </c>
      <c r="B59" s="79" t="s">
        <v>952</v>
      </c>
      <c r="C59" s="79">
        <v>2396</v>
      </c>
      <c r="D59" s="95" t="s">
        <v>137</v>
      </c>
      <c r="E59" s="187">
        <f>VLOOKUP(D59,Sheet1!$A$4:$B$143,2,0)</f>
        <v>1</v>
      </c>
      <c r="F59" s="95" t="s">
        <v>885</v>
      </c>
      <c r="G59" s="78" t="s">
        <v>85</v>
      </c>
      <c r="H59" s="95">
        <v>1</v>
      </c>
      <c r="I59" s="95"/>
      <c r="J59" s="95"/>
      <c r="K59" s="95">
        <v>2</v>
      </c>
      <c r="L59" s="95"/>
      <c r="M59" s="95"/>
      <c r="N59" s="95"/>
      <c r="O59" s="95"/>
      <c r="P59" s="95"/>
      <c r="Q59" s="95"/>
      <c r="R59" s="95"/>
      <c r="S59" s="95"/>
      <c r="T59" s="95">
        <v>2</v>
      </c>
      <c r="U59" s="95">
        <v>1</v>
      </c>
      <c r="V59" s="95"/>
      <c r="W59" s="95"/>
      <c r="X59" s="95"/>
      <c r="Y59" s="95"/>
      <c r="Z59" s="95"/>
      <c r="AA59" s="95"/>
      <c r="AB59" s="95"/>
      <c r="AC59" s="134"/>
      <c r="AD59" s="132">
        <f t="shared" si="1"/>
        <v>6</v>
      </c>
      <c r="AE59" s="133"/>
    </row>
    <row r="60" spans="1:31" ht="24.75" customHeight="1" x14ac:dyDescent="0.25">
      <c r="A60" s="95">
        <v>3</v>
      </c>
      <c r="B60" s="79" t="s">
        <v>952</v>
      </c>
      <c r="C60" s="79">
        <v>2998</v>
      </c>
      <c r="D60" s="95" t="s">
        <v>301</v>
      </c>
      <c r="E60" s="187">
        <f>VLOOKUP(D60,Sheet1!$A$4:$B$143,2,0)</f>
        <v>1</v>
      </c>
      <c r="F60" s="95" t="s">
        <v>42</v>
      </c>
      <c r="G60" s="78" t="s">
        <v>52</v>
      </c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>
        <v>2</v>
      </c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132">
        <f t="shared" si="1"/>
        <v>2</v>
      </c>
      <c r="AE60" s="133"/>
    </row>
    <row r="61" spans="1:31" ht="24.75" customHeight="1" x14ac:dyDescent="0.25">
      <c r="A61" s="95">
        <v>4</v>
      </c>
      <c r="B61" s="79" t="s">
        <v>952</v>
      </c>
      <c r="C61" s="95">
        <v>1956</v>
      </c>
      <c r="D61" s="95" t="s">
        <v>103</v>
      </c>
      <c r="E61" s="187">
        <f>VLOOKUP(D61,Sheet1!$A$4:$B$143,2,0)</f>
        <v>3</v>
      </c>
      <c r="F61" s="95" t="s">
        <v>881</v>
      </c>
      <c r="G61" s="78" t="s">
        <v>173</v>
      </c>
      <c r="H61" s="95"/>
      <c r="I61" s="95">
        <v>1</v>
      </c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134"/>
      <c r="AD61" s="132">
        <f t="shared" si="1"/>
        <v>1</v>
      </c>
      <c r="AE61" s="133"/>
    </row>
    <row r="62" spans="1:31" ht="24.75" customHeight="1" x14ac:dyDescent="0.25">
      <c r="A62" s="95">
        <v>5</v>
      </c>
      <c r="B62" s="79" t="s">
        <v>952</v>
      </c>
      <c r="C62" s="79" t="s">
        <v>698</v>
      </c>
      <c r="D62" s="95" t="s">
        <v>972</v>
      </c>
      <c r="E62" s="187">
        <f>VLOOKUP(D62,Sheet1!$A$4:$B$143,2,0)</f>
        <v>4</v>
      </c>
      <c r="F62" s="95" t="s">
        <v>41</v>
      </c>
      <c r="G62" s="78" t="s">
        <v>48</v>
      </c>
      <c r="H62" s="95"/>
      <c r="I62" s="95"/>
      <c r="J62" s="95"/>
      <c r="K62" s="95"/>
      <c r="L62" s="95"/>
      <c r="M62" s="95"/>
      <c r="N62" s="95"/>
      <c r="O62" s="95">
        <v>1</v>
      </c>
      <c r="P62" s="95"/>
      <c r="Q62" s="95"/>
      <c r="R62" s="95">
        <v>1</v>
      </c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132">
        <f t="shared" si="1"/>
        <v>2</v>
      </c>
      <c r="AE62" s="133"/>
    </row>
    <row r="63" spans="1:31" ht="24.75" customHeight="1" x14ac:dyDescent="0.25">
      <c r="A63" s="95">
        <v>1</v>
      </c>
      <c r="B63" s="79" t="s">
        <v>953</v>
      </c>
      <c r="C63" s="79"/>
      <c r="D63" s="95" t="s">
        <v>967</v>
      </c>
      <c r="E63" s="187">
        <f>VLOOKUP(D63,Sheet1!$A$4:$B$143,2,0)</f>
        <v>1</v>
      </c>
      <c r="F63" s="95" t="s">
        <v>78</v>
      </c>
      <c r="G63" s="78" t="s">
        <v>52</v>
      </c>
      <c r="H63" s="95"/>
      <c r="I63" s="95"/>
      <c r="J63" s="95"/>
      <c r="K63" s="95"/>
      <c r="L63" s="95"/>
      <c r="M63" s="95"/>
      <c r="N63" s="95">
        <v>3</v>
      </c>
      <c r="O63" s="95"/>
      <c r="P63" s="95"/>
      <c r="Q63" s="95"/>
      <c r="R63" s="95"/>
      <c r="S63" s="95"/>
      <c r="T63" s="95"/>
      <c r="U63" s="95"/>
      <c r="V63" s="95"/>
      <c r="W63" s="95"/>
      <c r="X63" s="95">
        <v>1</v>
      </c>
      <c r="Y63" s="95"/>
      <c r="Z63" s="95"/>
      <c r="AA63" s="95"/>
      <c r="AB63" s="95"/>
      <c r="AC63" s="134"/>
      <c r="AD63" s="132">
        <f t="shared" si="1"/>
        <v>4</v>
      </c>
      <c r="AE63" s="133"/>
    </row>
    <row r="64" spans="1:31" ht="24.75" customHeight="1" x14ac:dyDescent="0.25">
      <c r="A64" s="95">
        <v>2</v>
      </c>
      <c r="B64" s="79" t="s">
        <v>953</v>
      </c>
      <c r="C64" s="79">
        <v>1974</v>
      </c>
      <c r="D64" s="95" t="s">
        <v>148</v>
      </c>
      <c r="E64" s="187">
        <f>VLOOKUP(D64,Sheet1!$A$4:$B$143,2,0)</f>
        <v>2</v>
      </c>
      <c r="F64" s="95" t="s">
        <v>742</v>
      </c>
      <c r="G64" s="78" t="s">
        <v>91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5">
        <v>1</v>
      </c>
      <c r="S64" s="95"/>
      <c r="T64" s="97"/>
      <c r="U64" s="95"/>
      <c r="V64" s="97"/>
      <c r="W64" s="97"/>
      <c r="X64" s="97"/>
      <c r="Y64" s="97"/>
      <c r="Z64" s="97"/>
      <c r="AA64" s="97"/>
      <c r="AB64" s="97"/>
      <c r="AC64" s="97"/>
      <c r="AD64" s="132">
        <f t="shared" si="1"/>
        <v>1</v>
      </c>
      <c r="AE64" s="133"/>
    </row>
    <row r="65" spans="1:31" ht="24.75" customHeight="1" x14ac:dyDescent="0.25">
      <c r="A65" s="95">
        <v>3</v>
      </c>
      <c r="B65" s="79" t="s">
        <v>953</v>
      </c>
      <c r="C65" s="79">
        <v>3654</v>
      </c>
      <c r="D65" s="95" t="s">
        <v>266</v>
      </c>
      <c r="E65" s="187">
        <f>VLOOKUP(D65,Sheet1!$A$4:$B$143,2,0)</f>
        <v>1</v>
      </c>
      <c r="F65" s="95" t="s">
        <v>885</v>
      </c>
      <c r="G65" s="78" t="s">
        <v>56</v>
      </c>
      <c r="H65" s="95">
        <v>1</v>
      </c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132">
        <f t="shared" si="1"/>
        <v>1</v>
      </c>
      <c r="AE65" s="133"/>
    </row>
    <row r="66" spans="1:31" ht="24.75" customHeight="1" x14ac:dyDescent="0.25">
      <c r="A66" s="95">
        <v>4</v>
      </c>
      <c r="B66" s="79" t="s">
        <v>953</v>
      </c>
      <c r="C66" s="152">
        <v>4084</v>
      </c>
      <c r="D66" s="95" t="s">
        <v>886</v>
      </c>
      <c r="E66" s="187">
        <f>VLOOKUP(D66,Sheet1!$A$4:$B$143,2,0)</f>
        <v>2</v>
      </c>
      <c r="F66" s="95" t="s">
        <v>879</v>
      </c>
      <c r="G66" s="78" t="s">
        <v>45</v>
      </c>
      <c r="H66" s="95">
        <v>1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>
        <v>2</v>
      </c>
      <c r="T66" s="95">
        <v>2</v>
      </c>
      <c r="U66" s="95"/>
      <c r="V66" s="95">
        <v>1</v>
      </c>
      <c r="W66" s="95"/>
      <c r="X66" s="95"/>
      <c r="Y66" s="95"/>
      <c r="Z66" s="95"/>
      <c r="AA66" s="95"/>
      <c r="AB66" s="95"/>
      <c r="AC66" s="95"/>
      <c r="AD66" s="132">
        <f t="shared" si="1"/>
        <v>6</v>
      </c>
      <c r="AE66" s="133"/>
    </row>
    <row r="67" spans="1:31" ht="24.75" customHeight="1" x14ac:dyDescent="0.25">
      <c r="A67" s="95">
        <v>5</v>
      </c>
      <c r="B67" s="79" t="s">
        <v>953</v>
      </c>
      <c r="C67" s="79">
        <v>3526</v>
      </c>
      <c r="D67" s="95" t="s">
        <v>109</v>
      </c>
      <c r="E67" s="187">
        <f>VLOOKUP(D67,Sheet1!$A$4:$B$143,2,0)</f>
        <v>1</v>
      </c>
      <c r="F67" s="95" t="s">
        <v>885</v>
      </c>
      <c r="G67" s="78" t="s">
        <v>91</v>
      </c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>
        <v>1</v>
      </c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134"/>
      <c r="AD67" s="132">
        <f t="shared" si="1"/>
        <v>1</v>
      </c>
      <c r="AE67" s="133"/>
    </row>
    <row r="68" spans="1:31" ht="24.75" customHeight="1" x14ac:dyDescent="0.25">
      <c r="A68" s="95">
        <v>6</v>
      </c>
      <c r="B68" s="79" t="s">
        <v>953</v>
      </c>
      <c r="C68" s="152">
        <v>3083</v>
      </c>
      <c r="D68" s="95" t="s">
        <v>976</v>
      </c>
      <c r="E68" s="187">
        <f>VLOOKUP(D68,Sheet1!$A$4:$B$143,2,0)</f>
        <v>2</v>
      </c>
      <c r="F68" s="95" t="s">
        <v>881</v>
      </c>
      <c r="G68" s="96" t="s">
        <v>91</v>
      </c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>
        <v>1</v>
      </c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132">
        <f t="shared" ref="AD68:AD99" si="2">SUM(H68:AC68)</f>
        <v>1</v>
      </c>
      <c r="AE68" s="133"/>
    </row>
    <row r="69" spans="1:31" ht="24.75" customHeight="1" x14ac:dyDescent="0.25">
      <c r="A69" s="95">
        <v>7</v>
      </c>
      <c r="B69" s="79" t="s">
        <v>953</v>
      </c>
      <c r="C69" s="79">
        <v>1324</v>
      </c>
      <c r="D69" s="95" t="s">
        <v>889</v>
      </c>
      <c r="E69" s="187">
        <f>VLOOKUP(D69,Sheet1!$A$4:$B$143,2,0)</f>
        <v>2</v>
      </c>
      <c r="F69" s="95" t="s">
        <v>884</v>
      </c>
      <c r="G69" s="78" t="s">
        <v>996</v>
      </c>
      <c r="H69" s="95">
        <v>1</v>
      </c>
      <c r="I69" s="95"/>
      <c r="J69" s="95"/>
      <c r="K69" s="95">
        <v>2</v>
      </c>
      <c r="L69" s="95">
        <v>2</v>
      </c>
      <c r="M69" s="95"/>
      <c r="N69" s="95"/>
      <c r="O69" s="95"/>
      <c r="P69" s="95"/>
      <c r="Q69" s="95"/>
      <c r="R69" s="95"/>
      <c r="S69" s="95"/>
      <c r="T69" s="95">
        <v>2</v>
      </c>
      <c r="U69" s="95"/>
      <c r="V69" s="95">
        <v>2</v>
      </c>
      <c r="W69" s="95"/>
      <c r="X69" s="95"/>
      <c r="Y69" s="95"/>
      <c r="Z69" s="95"/>
      <c r="AA69" s="95"/>
      <c r="AB69" s="95"/>
      <c r="AC69" s="95"/>
      <c r="AD69" s="132">
        <f t="shared" si="2"/>
        <v>9</v>
      </c>
      <c r="AE69" s="133"/>
    </row>
    <row r="70" spans="1:31" ht="24.75" customHeight="1" x14ac:dyDescent="0.25">
      <c r="A70" s="95">
        <v>8</v>
      </c>
      <c r="B70" s="79" t="s">
        <v>953</v>
      </c>
      <c r="C70" s="79" t="s">
        <v>698</v>
      </c>
      <c r="D70" s="95" t="s">
        <v>102</v>
      </c>
      <c r="E70" s="187">
        <f>VLOOKUP(D70,Sheet1!$A$4:$B$143,2,0)</f>
        <v>4</v>
      </c>
      <c r="F70" s="95" t="s">
        <v>41</v>
      </c>
      <c r="G70" s="78" t="s">
        <v>56</v>
      </c>
      <c r="H70" s="95">
        <v>1</v>
      </c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132">
        <f t="shared" si="2"/>
        <v>1</v>
      </c>
      <c r="AE70" s="133"/>
    </row>
    <row r="71" spans="1:31" ht="24.75" customHeight="1" x14ac:dyDescent="0.25">
      <c r="A71" s="95">
        <v>9</v>
      </c>
      <c r="B71" s="79" t="s">
        <v>953</v>
      </c>
      <c r="C71" s="79">
        <v>3627</v>
      </c>
      <c r="D71" s="95" t="s">
        <v>528</v>
      </c>
      <c r="E71" s="187">
        <f>VLOOKUP(D71,Sheet1!$A$4:$B$143,2,0)</f>
        <v>1</v>
      </c>
      <c r="F71" s="95" t="s">
        <v>879</v>
      </c>
      <c r="G71" s="78" t="s">
        <v>56</v>
      </c>
      <c r="H71" s="95">
        <v>1</v>
      </c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132">
        <f t="shared" si="2"/>
        <v>1</v>
      </c>
      <c r="AE71" s="133"/>
    </row>
    <row r="72" spans="1:31" ht="24.75" customHeight="1" x14ac:dyDescent="0.25">
      <c r="A72" s="95">
        <v>10</v>
      </c>
      <c r="B72" s="79" t="s">
        <v>953</v>
      </c>
      <c r="C72" s="79" t="s">
        <v>698</v>
      </c>
      <c r="D72" s="95" t="s">
        <v>973</v>
      </c>
      <c r="E72" s="187">
        <f>VLOOKUP(D72,Sheet1!$A$4:$B$143,2,0)</f>
        <v>2</v>
      </c>
      <c r="F72" s="95" t="s">
        <v>41</v>
      </c>
      <c r="G72" s="78" t="s">
        <v>586</v>
      </c>
      <c r="H72" s="95">
        <v>1</v>
      </c>
      <c r="I72" s="95"/>
      <c r="J72" s="95"/>
      <c r="K72" s="95"/>
      <c r="L72" s="95"/>
      <c r="M72" s="95"/>
      <c r="N72" s="95"/>
      <c r="O72" s="95">
        <v>1</v>
      </c>
      <c r="P72" s="95"/>
      <c r="Q72" s="95"/>
      <c r="R72" s="95">
        <v>5</v>
      </c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132">
        <f t="shared" si="2"/>
        <v>7</v>
      </c>
      <c r="AE72" s="133"/>
    </row>
    <row r="73" spans="1:31" ht="24.75" customHeight="1" x14ac:dyDescent="0.25">
      <c r="A73" s="95">
        <v>11</v>
      </c>
      <c r="B73" s="79" t="s">
        <v>953</v>
      </c>
      <c r="C73" s="79" t="s">
        <v>698</v>
      </c>
      <c r="D73" s="95" t="s">
        <v>897</v>
      </c>
      <c r="E73" s="187">
        <f>VLOOKUP(D73,Sheet1!$A$4:$B$143,2,0)</f>
        <v>2</v>
      </c>
      <c r="F73" s="95" t="s">
        <v>41</v>
      </c>
      <c r="G73" s="78" t="s">
        <v>75</v>
      </c>
      <c r="H73" s="95">
        <v>1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>
        <v>1</v>
      </c>
      <c r="T73" s="95">
        <v>2</v>
      </c>
      <c r="U73" s="95"/>
      <c r="V73" s="95"/>
      <c r="W73" s="95"/>
      <c r="X73" s="95"/>
      <c r="Y73" s="95"/>
      <c r="Z73" s="95"/>
      <c r="AA73" s="95"/>
      <c r="AB73" s="95"/>
      <c r="AC73" s="95"/>
      <c r="AD73" s="132">
        <f t="shared" si="2"/>
        <v>4</v>
      </c>
      <c r="AE73" s="133"/>
    </row>
    <row r="74" spans="1:31" ht="24.75" customHeight="1" x14ac:dyDescent="0.25">
      <c r="A74" s="95">
        <v>1</v>
      </c>
      <c r="B74" s="79" t="s">
        <v>954</v>
      </c>
      <c r="C74" s="79">
        <v>3690</v>
      </c>
      <c r="D74" s="95" t="s">
        <v>50</v>
      </c>
      <c r="E74" s="187">
        <f>VLOOKUP(D74,Sheet1!$A$4:$B$143,2,0)</f>
        <v>1</v>
      </c>
      <c r="F74" s="95" t="s">
        <v>883</v>
      </c>
      <c r="G74" s="78" t="s">
        <v>217</v>
      </c>
      <c r="H74" s="95">
        <v>1</v>
      </c>
      <c r="I74" s="95"/>
      <c r="J74" s="95"/>
      <c r="K74" s="95">
        <v>1</v>
      </c>
      <c r="L74" s="95"/>
      <c r="M74" s="95"/>
      <c r="N74" s="95"/>
      <c r="O74" s="95"/>
      <c r="P74" s="95"/>
      <c r="Q74" s="95"/>
      <c r="R74" s="95"/>
      <c r="S74" s="95"/>
      <c r="T74" s="95">
        <v>2</v>
      </c>
      <c r="U74" s="95">
        <v>1</v>
      </c>
      <c r="V74" s="95"/>
      <c r="W74" s="95"/>
      <c r="X74" s="95"/>
      <c r="Y74" s="95"/>
      <c r="Z74" s="95"/>
      <c r="AA74" s="95"/>
      <c r="AB74" s="95"/>
      <c r="AC74" s="134"/>
      <c r="AD74" s="132">
        <f t="shared" si="2"/>
        <v>5</v>
      </c>
      <c r="AE74" s="133"/>
    </row>
    <row r="75" spans="1:31" ht="24.75" customHeight="1" x14ac:dyDescent="0.25">
      <c r="A75" s="95">
        <v>2</v>
      </c>
      <c r="B75" s="79" t="s">
        <v>954</v>
      </c>
      <c r="C75" s="152">
        <v>3718</v>
      </c>
      <c r="D75" s="95" t="s">
        <v>690</v>
      </c>
      <c r="E75" s="187">
        <f>VLOOKUP(D75,Sheet1!$A$4:$B$143,2,0)</f>
        <v>2</v>
      </c>
      <c r="F75" s="95" t="s">
        <v>880</v>
      </c>
      <c r="G75" s="78" t="s">
        <v>61</v>
      </c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>
        <v>4</v>
      </c>
      <c r="Z75" s="95"/>
      <c r="AA75" s="95"/>
      <c r="AB75" s="95"/>
      <c r="AC75" s="134"/>
      <c r="AD75" s="132">
        <f t="shared" si="2"/>
        <v>4</v>
      </c>
      <c r="AE75" s="133"/>
    </row>
    <row r="76" spans="1:31" ht="24.75" customHeight="1" x14ac:dyDescent="0.25">
      <c r="A76" s="95">
        <v>3</v>
      </c>
      <c r="B76" s="79" t="s">
        <v>954</v>
      </c>
      <c r="C76" s="79">
        <v>1076</v>
      </c>
      <c r="D76" s="95" t="s">
        <v>226</v>
      </c>
      <c r="E76" s="187">
        <f>VLOOKUP(D76,Sheet1!$A$4:$B$143,2,0)</f>
        <v>1</v>
      </c>
      <c r="F76" s="95" t="s">
        <v>883</v>
      </c>
      <c r="G76" s="78" t="s">
        <v>997</v>
      </c>
      <c r="H76" s="95">
        <v>1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>
        <v>4</v>
      </c>
      <c r="Z76" s="95"/>
      <c r="AA76" s="95"/>
      <c r="AB76" s="95"/>
      <c r="AC76" s="95"/>
      <c r="AD76" s="132">
        <f t="shared" si="2"/>
        <v>5</v>
      </c>
      <c r="AE76" s="133"/>
    </row>
    <row r="77" spans="1:31" ht="24.75" customHeight="1" x14ac:dyDescent="0.25">
      <c r="A77" s="95">
        <v>4</v>
      </c>
      <c r="B77" s="79" t="s">
        <v>954</v>
      </c>
      <c r="C77" s="79">
        <v>2579</v>
      </c>
      <c r="D77" s="95" t="s">
        <v>98</v>
      </c>
      <c r="E77" s="187">
        <f>VLOOKUP(D77,Sheet1!$A$4:$B$143,2,0)</f>
        <v>2</v>
      </c>
      <c r="F77" s="95" t="s">
        <v>885</v>
      </c>
      <c r="G77" s="78" t="s">
        <v>75</v>
      </c>
      <c r="H77" s="95">
        <v>1</v>
      </c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>
        <v>1</v>
      </c>
      <c r="T77" s="95">
        <v>2</v>
      </c>
      <c r="U77" s="95"/>
      <c r="V77" s="95"/>
      <c r="W77" s="95"/>
      <c r="X77" s="95"/>
      <c r="Y77" s="95"/>
      <c r="Z77" s="95"/>
      <c r="AA77" s="95"/>
      <c r="AB77" s="95"/>
      <c r="AC77" s="95"/>
      <c r="AD77" s="132">
        <f t="shared" si="2"/>
        <v>4</v>
      </c>
      <c r="AE77" s="133"/>
    </row>
    <row r="78" spans="1:31" ht="24.75" customHeight="1" x14ac:dyDescent="0.25">
      <c r="A78" s="95">
        <v>5</v>
      </c>
      <c r="B78" s="79" t="s">
        <v>954</v>
      </c>
      <c r="C78" s="79">
        <v>708</v>
      </c>
      <c r="D78" s="95" t="s">
        <v>421</v>
      </c>
      <c r="E78" s="187">
        <f>VLOOKUP(D78,Sheet1!$A$4:$B$143,2,0)</f>
        <v>4</v>
      </c>
      <c r="F78" s="95" t="s">
        <v>884</v>
      </c>
      <c r="G78" s="78" t="s">
        <v>75</v>
      </c>
      <c r="H78" s="95">
        <v>1</v>
      </c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>
        <v>1</v>
      </c>
      <c r="T78" s="95">
        <v>2</v>
      </c>
      <c r="U78" s="95"/>
      <c r="V78" s="95"/>
      <c r="W78" s="95"/>
      <c r="X78" s="95"/>
      <c r="Y78" s="95"/>
      <c r="Z78" s="95"/>
      <c r="AA78" s="95"/>
      <c r="AB78" s="134"/>
      <c r="AC78" s="134"/>
      <c r="AD78" s="132">
        <f t="shared" si="2"/>
        <v>4</v>
      </c>
      <c r="AE78" s="133"/>
    </row>
    <row r="79" spans="1:31" ht="24.75" customHeight="1" x14ac:dyDescent="0.25">
      <c r="A79" s="95">
        <v>1</v>
      </c>
      <c r="B79" s="79" t="s">
        <v>955</v>
      </c>
      <c r="C79" s="152">
        <v>3397</v>
      </c>
      <c r="D79" s="95" t="s">
        <v>323</v>
      </c>
      <c r="E79" s="187">
        <f>VLOOKUP(D79,Sheet1!$A$4:$B$143,2,0)</f>
        <v>3</v>
      </c>
      <c r="F79" s="95" t="s">
        <v>884</v>
      </c>
      <c r="G79" s="78" t="s">
        <v>56</v>
      </c>
      <c r="H79" s="95">
        <v>1</v>
      </c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132">
        <f t="shared" si="2"/>
        <v>1</v>
      </c>
      <c r="AE79" s="133"/>
    </row>
    <row r="80" spans="1:31" ht="24.75" customHeight="1" x14ac:dyDescent="0.25">
      <c r="A80" s="95">
        <v>2</v>
      </c>
      <c r="B80" s="79" t="s">
        <v>955</v>
      </c>
      <c r="C80" s="79">
        <v>4129</v>
      </c>
      <c r="D80" s="95" t="s">
        <v>977</v>
      </c>
      <c r="E80" s="187">
        <f>VLOOKUP(D80,Sheet1!$A$4:$B$143,2,0)</f>
        <v>1</v>
      </c>
      <c r="F80" s="95" t="s">
        <v>883</v>
      </c>
      <c r="G80" s="78" t="s">
        <v>75</v>
      </c>
      <c r="H80" s="95">
        <v>1</v>
      </c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>
        <v>1</v>
      </c>
      <c r="T80" s="95">
        <v>2</v>
      </c>
      <c r="U80" s="95"/>
      <c r="V80" s="95"/>
      <c r="W80" s="95"/>
      <c r="X80" s="95"/>
      <c r="Y80" s="95"/>
      <c r="Z80" s="95"/>
      <c r="AA80" s="95"/>
      <c r="AB80" s="95"/>
      <c r="AC80" s="95"/>
      <c r="AD80" s="132">
        <f t="shared" si="2"/>
        <v>4</v>
      </c>
      <c r="AE80" s="133"/>
    </row>
    <row r="81" spans="1:31" ht="24.75" customHeight="1" x14ac:dyDescent="0.25">
      <c r="A81" s="95">
        <v>3</v>
      </c>
      <c r="B81" s="79" t="s">
        <v>955</v>
      </c>
      <c r="C81" s="79">
        <v>3295</v>
      </c>
      <c r="D81" s="95" t="s">
        <v>249</v>
      </c>
      <c r="E81" s="187">
        <f>VLOOKUP(D81,Sheet1!$A$4:$B$143,2,0)</f>
        <v>1</v>
      </c>
      <c r="F81" s="95" t="s">
        <v>880</v>
      </c>
      <c r="G81" s="78" t="s">
        <v>75</v>
      </c>
      <c r="H81" s="95">
        <v>1</v>
      </c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>
        <v>1</v>
      </c>
      <c r="T81" s="95">
        <v>2</v>
      </c>
      <c r="U81" s="95"/>
      <c r="V81" s="95"/>
      <c r="W81" s="95"/>
      <c r="X81" s="95"/>
      <c r="Y81" s="95"/>
      <c r="Z81" s="95"/>
      <c r="AA81" s="95"/>
      <c r="AB81" s="95"/>
      <c r="AC81" s="95"/>
      <c r="AD81" s="132">
        <f t="shared" si="2"/>
        <v>4</v>
      </c>
      <c r="AE81" s="133"/>
    </row>
    <row r="82" spans="1:31" ht="24.75" customHeight="1" x14ac:dyDescent="0.25">
      <c r="A82" s="95">
        <v>4</v>
      </c>
      <c r="B82" s="79" t="s">
        <v>955</v>
      </c>
      <c r="C82" s="79">
        <v>1976</v>
      </c>
      <c r="D82" s="95" t="s">
        <v>260</v>
      </c>
      <c r="E82" s="187">
        <f>VLOOKUP(D82,Sheet1!$A$4:$B$143,2,0)</f>
        <v>3</v>
      </c>
      <c r="F82" s="95" t="s">
        <v>881</v>
      </c>
      <c r="G82" s="96" t="s">
        <v>173</v>
      </c>
      <c r="H82" s="97"/>
      <c r="I82" s="97">
        <v>1</v>
      </c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132">
        <f t="shared" si="2"/>
        <v>1</v>
      </c>
      <c r="AE82" s="133"/>
    </row>
    <row r="83" spans="1:31" ht="24.75" customHeight="1" x14ac:dyDescent="0.25">
      <c r="A83" s="95">
        <v>5</v>
      </c>
      <c r="B83" s="79" t="s">
        <v>955</v>
      </c>
      <c r="C83" s="79">
        <v>3137</v>
      </c>
      <c r="D83" s="95" t="s">
        <v>82</v>
      </c>
      <c r="E83" s="187">
        <f>VLOOKUP(D83,Sheet1!$A$4:$B$143,2,0)</f>
        <v>5</v>
      </c>
      <c r="F83" s="95" t="s">
        <v>83</v>
      </c>
      <c r="G83" s="78" t="s">
        <v>45</v>
      </c>
      <c r="H83" s="95">
        <v>1</v>
      </c>
      <c r="I83" s="95"/>
      <c r="J83" s="95"/>
      <c r="K83" s="95"/>
      <c r="L83" s="95"/>
      <c r="M83" s="95"/>
      <c r="N83" s="95"/>
      <c r="O83" s="95"/>
      <c r="P83" s="95">
        <v>1</v>
      </c>
      <c r="Q83" s="95"/>
      <c r="R83" s="95"/>
      <c r="S83" s="95">
        <v>2</v>
      </c>
      <c r="T83" s="95">
        <v>1</v>
      </c>
      <c r="U83" s="95"/>
      <c r="V83" s="95"/>
      <c r="W83" s="95"/>
      <c r="X83" s="95"/>
      <c r="Y83" s="95"/>
      <c r="Z83" s="95">
        <v>1</v>
      </c>
      <c r="AA83" s="95"/>
      <c r="AB83" s="95"/>
      <c r="AC83" s="95"/>
      <c r="AD83" s="132">
        <f t="shared" si="2"/>
        <v>6</v>
      </c>
      <c r="AE83" s="133"/>
    </row>
    <row r="84" spans="1:31" ht="24.75" customHeight="1" x14ac:dyDescent="0.25">
      <c r="A84" s="95">
        <v>6</v>
      </c>
      <c r="B84" s="79" t="s">
        <v>955</v>
      </c>
      <c r="C84" s="79">
        <v>2551</v>
      </c>
      <c r="D84" s="95" t="s">
        <v>900</v>
      </c>
      <c r="E84" s="187">
        <f>VLOOKUP(D84,Sheet1!$A$4:$B$143,2,0)</f>
        <v>1</v>
      </c>
      <c r="F84" s="95" t="s">
        <v>884</v>
      </c>
      <c r="G84" s="78" t="s">
        <v>75</v>
      </c>
      <c r="H84" s="97">
        <v>1</v>
      </c>
      <c r="I84" s="97"/>
      <c r="J84" s="97"/>
      <c r="K84" s="95"/>
      <c r="L84" s="97"/>
      <c r="M84" s="97"/>
      <c r="N84" s="97"/>
      <c r="O84" s="97"/>
      <c r="P84" s="97"/>
      <c r="Q84" s="95"/>
      <c r="R84" s="97"/>
      <c r="S84" s="97">
        <v>1</v>
      </c>
      <c r="T84" s="97">
        <v>2</v>
      </c>
      <c r="U84" s="95"/>
      <c r="V84" s="97"/>
      <c r="W84" s="97"/>
      <c r="X84" s="97"/>
      <c r="Y84" s="97"/>
      <c r="Z84" s="97"/>
      <c r="AA84" s="97"/>
      <c r="AB84" s="97"/>
      <c r="AC84" s="97"/>
      <c r="AD84" s="132">
        <f t="shared" si="2"/>
        <v>4</v>
      </c>
      <c r="AE84" s="133"/>
    </row>
    <row r="85" spans="1:31" ht="24.75" customHeight="1" x14ac:dyDescent="0.25">
      <c r="A85" s="95">
        <v>7</v>
      </c>
      <c r="B85" s="79" t="s">
        <v>955</v>
      </c>
      <c r="C85" s="79">
        <v>1030</v>
      </c>
      <c r="D85" s="95" t="s">
        <v>362</v>
      </c>
      <c r="E85" s="187">
        <f>VLOOKUP(D85,Sheet1!$A$4:$B$143,2,0)</f>
        <v>2</v>
      </c>
      <c r="F85" s="95" t="s">
        <v>883</v>
      </c>
      <c r="G85" s="78" t="s">
        <v>56</v>
      </c>
      <c r="H85" s="95">
        <v>1</v>
      </c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132">
        <f t="shared" si="2"/>
        <v>1</v>
      </c>
      <c r="AE85" s="133"/>
    </row>
    <row r="86" spans="1:31" ht="24.75" customHeight="1" x14ac:dyDescent="0.25">
      <c r="A86" s="95">
        <v>8</v>
      </c>
      <c r="B86" s="79" t="s">
        <v>955</v>
      </c>
      <c r="C86" s="79">
        <v>1025</v>
      </c>
      <c r="D86" s="95" t="s">
        <v>169</v>
      </c>
      <c r="E86" s="187">
        <f>VLOOKUP(D86,Sheet1!$A$4:$B$143,2,0)</f>
        <v>1</v>
      </c>
      <c r="F86" s="95" t="s">
        <v>882</v>
      </c>
      <c r="G86" s="78" t="s">
        <v>531</v>
      </c>
      <c r="H86" s="95">
        <v>1</v>
      </c>
      <c r="I86" s="95"/>
      <c r="J86" s="95"/>
      <c r="K86" s="95"/>
      <c r="L86" s="95"/>
      <c r="M86" s="95"/>
      <c r="N86" s="95"/>
      <c r="O86" s="95"/>
      <c r="P86" s="95"/>
      <c r="Q86" s="95">
        <v>1</v>
      </c>
      <c r="R86" s="95"/>
      <c r="S86" s="95"/>
      <c r="T86" s="95">
        <v>2</v>
      </c>
      <c r="U86" s="95"/>
      <c r="V86" s="95"/>
      <c r="W86" s="95"/>
      <c r="X86" s="95"/>
      <c r="Y86" s="95"/>
      <c r="Z86" s="95"/>
      <c r="AA86" s="95"/>
      <c r="AB86" s="95"/>
      <c r="AC86" s="95"/>
      <c r="AD86" s="132">
        <f t="shared" si="2"/>
        <v>4</v>
      </c>
      <c r="AE86" s="133"/>
    </row>
    <row r="87" spans="1:31" ht="24.75" customHeight="1" x14ac:dyDescent="0.25">
      <c r="A87" s="95">
        <v>1</v>
      </c>
      <c r="B87" s="79" t="s">
        <v>956</v>
      </c>
      <c r="C87" s="152">
        <v>1956</v>
      </c>
      <c r="D87" s="95" t="s">
        <v>103</v>
      </c>
      <c r="E87" s="187">
        <f>VLOOKUP(D87,Sheet1!$A$4:$B$143,2,0)</f>
        <v>3</v>
      </c>
      <c r="F87" s="95" t="s">
        <v>881</v>
      </c>
      <c r="G87" s="78" t="s">
        <v>75</v>
      </c>
      <c r="H87" s="95">
        <v>1</v>
      </c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>
        <v>1</v>
      </c>
      <c r="T87" s="95">
        <v>2</v>
      </c>
      <c r="U87" s="95"/>
      <c r="V87" s="95"/>
      <c r="W87" s="95"/>
      <c r="X87" s="95"/>
      <c r="Y87" s="95"/>
      <c r="Z87" s="95"/>
      <c r="AA87" s="95"/>
      <c r="AB87" s="95"/>
      <c r="AC87" s="95"/>
      <c r="AD87" s="132">
        <f t="shared" si="2"/>
        <v>4</v>
      </c>
      <c r="AE87" s="133"/>
    </row>
    <row r="88" spans="1:31" ht="24.75" customHeight="1" x14ac:dyDescent="0.25">
      <c r="A88" s="95">
        <v>2</v>
      </c>
      <c r="B88" s="79" t="s">
        <v>956</v>
      </c>
      <c r="C88" s="152">
        <v>3083</v>
      </c>
      <c r="D88" s="97" t="s">
        <v>976</v>
      </c>
      <c r="E88" s="187">
        <f>VLOOKUP(D88,Sheet1!$A$4:$B$143,2,0)</f>
        <v>2</v>
      </c>
      <c r="F88" s="95" t="s">
        <v>881</v>
      </c>
      <c r="G88" s="78" t="s">
        <v>43</v>
      </c>
      <c r="H88" s="95">
        <v>1</v>
      </c>
      <c r="I88" s="95"/>
      <c r="J88" s="95"/>
      <c r="K88" s="95"/>
      <c r="L88" s="95">
        <v>2</v>
      </c>
      <c r="M88" s="95"/>
      <c r="N88" s="95"/>
      <c r="O88" s="95"/>
      <c r="P88" s="95"/>
      <c r="Q88" s="95"/>
      <c r="R88" s="95"/>
      <c r="S88" s="95"/>
      <c r="T88" s="95">
        <v>2</v>
      </c>
      <c r="U88" s="95"/>
      <c r="V88" s="95"/>
      <c r="W88" s="95"/>
      <c r="X88" s="95"/>
      <c r="Y88" s="95"/>
      <c r="Z88" s="95"/>
      <c r="AA88" s="95"/>
      <c r="AB88" s="95"/>
      <c r="AC88" s="95"/>
      <c r="AD88" s="132">
        <f t="shared" si="2"/>
        <v>5</v>
      </c>
      <c r="AE88" s="133"/>
    </row>
    <row r="89" spans="1:31" ht="24.75" customHeight="1" x14ac:dyDescent="0.25">
      <c r="A89" s="95">
        <v>3</v>
      </c>
      <c r="B89" s="79" t="s">
        <v>956</v>
      </c>
      <c r="C89" s="79">
        <v>3671</v>
      </c>
      <c r="D89" s="95" t="s">
        <v>978</v>
      </c>
      <c r="E89" s="187">
        <f>VLOOKUP(D89,Sheet1!$A$4:$B$143,2,0)</f>
        <v>1</v>
      </c>
      <c r="F89" s="95" t="s">
        <v>883</v>
      </c>
      <c r="G89" s="78" t="s">
        <v>37</v>
      </c>
      <c r="H89" s="95">
        <v>1</v>
      </c>
      <c r="I89" s="95"/>
      <c r="J89" s="95"/>
      <c r="K89" s="95">
        <v>2</v>
      </c>
      <c r="L89" s="95">
        <v>2</v>
      </c>
      <c r="M89" s="95"/>
      <c r="N89" s="95"/>
      <c r="O89" s="95"/>
      <c r="P89" s="95"/>
      <c r="Q89" s="95"/>
      <c r="R89" s="95"/>
      <c r="S89" s="95"/>
      <c r="T89" s="95">
        <v>2</v>
      </c>
      <c r="U89" s="95">
        <v>2</v>
      </c>
      <c r="V89" s="95">
        <v>2</v>
      </c>
      <c r="W89" s="95"/>
      <c r="X89" s="95"/>
      <c r="Y89" s="95"/>
      <c r="Z89" s="95"/>
      <c r="AA89" s="95"/>
      <c r="AB89" s="95"/>
      <c r="AC89" s="134"/>
      <c r="AD89" s="132">
        <f t="shared" si="2"/>
        <v>11</v>
      </c>
      <c r="AE89" s="133"/>
    </row>
    <row r="90" spans="1:31" ht="24.75" customHeight="1" x14ac:dyDescent="0.25">
      <c r="A90" s="95">
        <v>4</v>
      </c>
      <c r="B90" s="79" t="s">
        <v>956</v>
      </c>
      <c r="C90" s="79">
        <v>3066</v>
      </c>
      <c r="D90" s="95" t="s">
        <v>252</v>
      </c>
      <c r="E90" s="187">
        <f>VLOOKUP(D90,Sheet1!$A$4:$B$143,2,0)</f>
        <v>2</v>
      </c>
      <c r="F90" s="95" t="s">
        <v>51</v>
      </c>
      <c r="G90" s="78" t="s">
        <v>43</v>
      </c>
      <c r="H90" s="95">
        <v>1</v>
      </c>
      <c r="I90" s="95"/>
      <c r="J90" s="95"/>
      <c r="K90" s="95"/>
      <c r="L90" s="95">
        <v>2</v>
      </c>
      <c r="M90" s="95"/>
      <c r="N90" s="95"/>
      <c r="O90" s="95"/>
      <c r="P90" s="95"/>
      <c r="Q90" s="95"/>
      <c r="R90" s="95"/>
      <c r="S90" s="95"/>
      <c r="T90" s="95">
        <v>2</v>
      </c>
      <c r="U90" s="95"/>
      <c r="V90" s="95"/>
      <c r="W90" s="95"/>
      <c r="X90" s="95"/>
      <c r="Y90" s="95"/>
      <c r="Z90" s="95"/>
      <c r="AA90" s="95"/>
      <c r="AB90" s="95"/>
      <c r="AC90" s="95"/>
      <c r="AD90" s="132">
        <f t="shared" si="2"/>
        <v>5</v>
      </c>
      <c r="AE90" s="133"/>
    </row>
    <row r="91" spans="1:31" ht="24.75" customHeight="1" x14ac:dyDescent="0.25">
      <c r="A91" s="95">
        <v>5</v>
      </c>
      <c r="B91" s="79" t="s">
        <v>956</v>
      </c>
      <c r="C91" s="79">
        <v>2816</v>
      </c>
      <c r="D91" s="95" t="s">
        <v>211</v>
      </c>
      <c r="E91" s="187">
        <f>VLOOKUP(D91,Sheet1!$A$4:$B$143,2,0)</f>
        <v>1</v>
      </c>
      <c r="F91" s="95" t="s">
        <v>51</v>
      </c>
      <c r="G91" s="78" t="s">
        <v>52</v>
      </c>
      <c r="H91" s="95"/>
      <c r="I91" s="95"/>
      <c r="J91" s="95"/>
      <c r="K91" s="95"/>
      <c r="L91" s="95"/>
      <c r="M91" s="95"/>
      <c r="N91" s="95">
        <v>2</v>
      </c>
      <c r="O91" s="95"/>
      <c r="P91" s="95"/>
      <c r="Q91" s="95"/>
      <c r="R91" s="95"/>
      <c r="S91" s="95"/>
      <c r="T91" s="95"/>
      <c r="U91" s="95"/>
      <c r="V91" s="95"/>
      <c r="W91" s="95">
        <v>1</v>
      </c>
      <c r="X91" s="95">
        <v>1</v>
      </c>
      <c r="Y91" s="95"/>
      <c r="Z91" s="95"/>
      <c r="AA91" s="95"/>
      <c r="AB91" s="95"/>
      <c r="AC91" s="95"/>
      <c r="AD91" s="132">
        <f t="shared" si="2"/>
        <v>4</v>
      </c>
      <c r="AE91" s="133"/>
    </row>
    <row r="92" spans="1:31" ht="24.75" customHeight="1" x14ac:dyDescent="0.25">
      <c r="A92" s="95">
        <v>6</v>
      </c>
      <c r="B92" s="79" t="s">
        <v>956</v>
      </c>
      <c r="C92" s="152">
        <v>3370</v>
      </c>
      <c r="D92" s="95" t="s">
        <v>582</v>
      </c>
      <c r="E92" s="187">
        <f>VLOOKUP(D92,Sheet1!$A$4:$B$143,2,0)</f>
        <v>2</v>
      </c>
      <c r="F92" s="95" t="s">
        <v>881</v>
      </c>
      <c r="G92" s="96" t="s">
        <v>190</v>
      </c>
      <c r="H92" s="95"/>
      <c r="I92" s="95"/>
      <c r="J92" s="95"/>
      <c r="K92" s="95"/>
      <c r="L92" s="95"/>
      <c r="M92" s="95">
        <v>1</v>
      </c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>
        <v>2</v>
      </c>
      <c r="Z92" s="95">
        <v>2</v>
      </c>
      <c r="AA92" s="95"/>
      <c r="AB92" s="95"/>
      <c r="AC92" s="95"/>
      <c r="AD92" s="132">
        <f t="shared" si="2"/>
        <v>5</v>
      </c>
      <c r="AE92" s="133"/>
    </row>
    <row r="93" spans="1:31" ht="24.75" customHeight="1" x14ac:dyDescent="0.25">
      <c r="A93" s="95">
        <v>7</v>
      </c>
      <c r="B93" s="79" t="s">
        <v>956</v>
      </c>
      <c r="C93" s="79" t="s">
        <v>698</v>
      </c>
      <c r="D93" s="95" t="s">
        <v>102</v>
      </c>
      <c r="E93" s="187">
        <f>VLOOKUP(D93,Sheet1!$A$4:$B$143,2,0)</f>
        <v>4</v>
      </c>
      <c r="F93" s="95" t="s">
        <v>41</v>
      </c>
      <c r="G93" s="78" t="s">
        <v>998</v>
      </c>
      <c r="H93" s="95">
        <v>1</v>
      </c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>
        <v>4</v>
      </c>
      <c r="Z93" s="95"/>
      <c r="AA93" s="95"/>
      <c r="AB93" s="95"/>
      <c r="AC93" s="95"/>
      <c r="AD93" s="132">
        <f t="shared" si="2"/>
        <v>5</v>
      </c>
      <c r="AE93" s="133"/>
    </row>
    <row r="94" spans="1:31" ht="24.75" customHeight="1" x14ac:dyDescent="0.25">
      <c r="A94" s="95">
        <v>8</v>
      </c>
      <c r="B94" s="79" t="s">
        <v>956</v>
      </c>
      <c r="C94" s="79">
        <v>3920</v>
      </c>
      <c r="D94" s="95" t="s">
        <v>873</v>
      </c>
      <c r="E94" s="187">
        <f>VLOOKUP(D94,Sheet1!$A$4:$B$143,2,0)</f>
        <v>1</v>
      </c>
      <c r="F94" s="95" t="s">
        <v>51</v>
      </c>
      <c r="G94" s="78" t="s">
        <v>43</v>
      </c>
      <c r="H94" s="95">
        <v>1</v>
      </c>
      <c r="I94" s="95"/>
      <c r="J94" s="95"/>
      <c r="K94" s="95"/>
      <c r="L94" s="95">
        <v>2</v>
      </c>
      <c r="M94" s="95"/>
      <c r="N94" s="95"/>
      <c r="O94" s="95"/>
      <c r="P94" s="95"/>
      <c r="Q94" s="95"/>
      <c r="R94" s="95"/>
      <c r="S94" s="95"/>
      <c r="T94" s="95">
        <v>2</v>
      </c>
      <c r="U94" s="95"/>
      <c r="V94" s="95"/>
      <c r="W94" s="95"/>
      <c r="X94" s="95"/>
      <c r="Y94" s="95"/>
      <c r="Z94" s="95"/>
      <c r="AA94" s="95"/>
      <c r="AB94" s="95"/>
      <c r="AC94" s="95"/>
      <c r="AD94" s="132">
        <f t="shared" si="2"/>
        <v>5</v>
      </c>
      <c r="AE94" s="133"/>
    </row>
    <row r="95" spans="1:31" ht="24.75" customHeight="1" x14ac:dyDescent="0.25">
      <c r="A95" s="95">
        <v>9</v>
      </c>
      <c r="B95" s="79" t="s">
        <v>956</v>
      </c>
      <c r="C95" s="79">
        <v>1043</v>
      </c>
      <c r="D95" s="95" t="s">
        <v>187</v>
      </c>
      <c r="E95" s="187">
        <f>VLOOKUP(D95,Sheet1!$A$4:$B$143,2,0)</f>
        <v>4</v>
      </c>
      <c r="F95" s="95" t="s">
        <v>884</v>
      </c>
      <c r="G95" s="78" t="s">
        <v>56</v>
      </c>
      <c r="H95" s="95">
        <v>1</v>
      </c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132">
        <f t="shared" si="2"/>
        <v>1</v>
      </c>
      <c r="AE95" s="133"/>
    </row>
    <row r="96" spans="1:31" ht="24.75" customHeight="1" x14ac:dyDescent="0.25">
      <c r="A96" s="95">
        <v>10</v>
      </c>
      <c r="B96" s="79" t="s">
        <v>956</v>
      </c>
      <c r="C96" s="79">
        <v>3172</v>
      </c>
      <c r="D96" s="95" t="s">
        <v>359</v>
      </c>
      <c r="E96" s="187">
        <f>VLOOKUP(D96,Sheet1!$A$4:$B$143,2,0)</f>
        <v>1</v>
      </c>
      <c r="F96" s="95" t="s">
        <v>51</v>
      </c>
      <c r="G96" s="78" t="s">
        <v>52</v>
      </c>
      <c r="H96" s="95"/>
      <c r="I96" s="95"/>
      <c r="J96" s="95"/>
      <c r="K96" s="95"/>
      <c r="L96" s="95"/>
      <c r="M96" s="95"/>
      <c r="N96" s="95">
        <v>3</v>
      </c>
      <c r="O96" s="95"/>
      <c r="P96" s="95"/>
      <c r="Q96" s="95"/>
      <c r="R96" s="95"/>
      <c r="S96" s="95"/>
      <c r="T96" s="95"/>
      <c r="U96" s="95"/>
      <c r="V96" s="95"/>
      <c r="W96" s="95">
        <v>1</v>
      </c>
      <c r="X96" s="95">
        <v>1</v>
      </c>
      <c r="Y96" s="95"/>
      <c r="Z96" s="95"/>
      <c r="AA96" s="95"/>
      <c r="AB96" s="95"/>
      <c r="AC96" s="95"/>
      <c r="AD96" s="132">
        <f t="shared" si="2"/>
        <v>5</v>
      </c>
      <c r="AE96" s="133"/>
    </row>
    <row r="97" spans="1:31" ht="24.75" customHeight="1" x14ac:dyDescent="0.25">
      <c r="A97" s="95">
        <v>11</v>
      </c>
      <c r="B97" s="79" t="s">
        <v>956</v>
      </c>
      <c r="C97" s="152" t="s">
        <v>698</v>
      </c>
      <c r="D97" s="95" t="s">
        <v>360</v>
      </c>
      <c r="E97" s="187">
        <f>VLOOKUP(D97,Sheet1!$A$4:$B$143,2,0)</f>
        <v>3</v>
      </c>
      <c r="F97" s="95" t="s">
        <v>41</v>
      </c>
      <c r="G97" s="96" t="s">
        <v>37</v>
      </c>
      <c r="H97" s="95">
        <v>1</v>
      </c>
      <c r="I97" s="95"/>
      <c r="J97" s="95"/>
      <c r="K97" s="95">
        <v>2</v>
      </c>
      <c r="L97" s="95">
        <v>2</v>
      </c>
      <c r="M97" s="95"/>
      <c r="N97" s="95"/>
      <c r="O97" s="95"/>
      <c r="P97" s="95"/>
      <c r="Q97" s="95"/>
      <c r="R97" s="95"/>
      <c r="S97" s="95"/>
      <c r="T97" s="95">
        <v>2</v>
      </c>
      <c r="U97" s="95">
        <v>2</v>
      </c>
      <c r="V97" s="95">
        <v>2</v>
      </c>
      <c r="W97" s="95"/>
      <c r="X97" s="95"/>
      <c r="Y97" s="95"/>
      <c r="Z97" s="95"/>
      <c r="AA97" s="95"/>
      <c r="AB97" s="95"/>
      <c r="AC97" s="95"/>
      <c r="AD97" s="132">
        <f t="shared" si="2"/>
        <v>11</v>
      </c>
      <c r="AE97" s="133"/>
    </row>
    <row r="98" spans="1:31" ht="24.75" customHeight="1" x14ac:dyDescent="0.25">
      <c r="A98" s="95">
        <v>1</v>
      </c>
      <c r="B98" s="95" t="s">
        <v>957</v>
      </c>
      <c r="C98" s="79">
        <v>3368</v>
      </c>
      <c r="D98" s="95" t="s">
        <v>142</v>
      </c>
      <c r="E98" s="187">
        <f>VLOOKUP(D98,Sheet1!$A$4:$B$143,2,0)</f>
        <v>1</v>
      </c>
      <c r="F98" s="95" t="s">
        <v>42</v>
      </c>
      <c r="G98" s="78" t="s">
        <v>56</v>
      </c>
      <c r="H98" s="95">
        <v>1</v>
      </c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134"/>
      <c r="AD98" s="132">
        <f t="shared" si="2"/>
        <v>1</v>
      </c>
      <c r="AE98" s="133"/>
    </row>
    <row r="99" spans="1:31" ht="24.75" customHeight="1" x14ac:dyDescent="0.25">
      <c r="A99" s="95">
        <v>2</v>
      </c>
      <c r="B99" s="95" t="s">
        <v>957</v>
      </c>
      <c r="C99" s="152" t="s">
        <v>698</v>
      </c>
      <c r="D99" s="97" t="s">
        <v>102</v>
      </c>
      <c r="E99" s="187">
        <f>VLOOKUP(D99,Sheet1!$A$4:$B$143,2,0)</f>
        <v>4</v>
      </c>
      <c r="F99" s="95" t="s">
        <v>41</v>
      </c>
      <c r="G99" s="96" t="s">
        <v>37</v>
      </c>
      <c r="H99" s="95">
        <v>1</v>
      </c>
      <c r="I99" s="95"/>
      <c r="J99" s="95"/>
      <c r="K99" s="95">
        <v>1</v>
      </c>
      <c r="L99" s="95">
        <v>2</v>
      </c>
      <c r="M99" s="95"/>
      <c r="N99" s="95"/>
      <c r="O99" s="95"/>
      <c r="P99" s="95"/>
      <c r="Q99" s="95"/>
      <c r="R99" s="95"/>
      <c r="S99" s="95"/>
      <c r="T99" s="95">
        <v>2</v>
      </c>
      <c r="U99" s="95">
        <v>2</v>
      </c>
      <c r="V99" s="95">
        <v>2</v>
      </c>
      <c r="W99" s="95"/>
      <c r="X99" s="95"/>
      <c r="Y99" s="95"/>
      <c r="Z99" s="95"/>
      <c r="AA99" s="95"/>
      <c r="AB99" s="95"/>
      <c r="AC99" s="95"/>
      <c r="AD99" s="132">
        <f t="shared" si="2"/>
        <v>10</v>
      </c>
      <c r="AE99" s="133"/>
    </row>
    <row r="100" spans="1:31" ht="24.75" customHeight="1" x14ac:dyDescent="0.25">
      <c r="A100" s="95">
        <v>3</v>
      </c>
      <c r="B100" s="95" t="s">
        <v>957</v>
      </c>
      <c r="C100" s="79">
        <v>3508</v>
      </c>
      <c r="D100" s="95" t="s">
        <v>161</v>
      </c>
      <c r="E100" s="187">
        <f>VLOOKUP(D100,Sheet1!$A$4:$B$143,2,0)</f>
        <v>1</v>
      </c>
      <c r="F100" s="95" t="s">
        <v>879</v>
      </c>
      <c r="G100" s="78" t="s">
        <v>75</v>
      </c>
      <c r="H100" s="95">
        <v>1</v>
      </c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>
        <v>1</v>
      </c>
      <c r="T100" s="95">
        <v>2</v>
      </c>
      <c r="U100" s="95"/>
      <c r="V100" s="95"/>
      <c r="W100" s="95"/>
      <c r="X100" s="95"/>
      <c r="Y100" s="95"/>
      <c r="Z100" s="95"/>
      <c r="AA100" s="95"/>
      <c r="AB100" s="95"/>
      <c r="AC100" s="95"/>
      <c r="AD100" s="132">
        <f t="shared" ref="AD100:AD131" si="3">SUM(H100:AC100)</f>
        <v>4</v>
      </c>
      <c r="AE100" s="133"/>
    </row>
    <row r="101" spans="1:31" ht="24.75" customHeight="1" x14ac:dyDescent="0.25">
      <c r="A101" s="95">
        <v>4</v>
      </c>
      <c r="B101" s="95" t="s">
        <v>957</v>
      </c>
      <c r="C101" s="79">
        <v>3320</v>
      </c>
      <c r="D101" s="95" t="s">
        <v>891</v>
      </c>
      <c r="E101" s="187">
        <f>VLOOKUP(D101,Sheet1!$A$4:$B$143,2,0)</f>
        <v>1</v>
      </c>
      <c r="F101" s="95" t="s">
        <v>51</v>
      </c>
      <c r="G101" s="78" t="s">
        <v>52</v>
      </c>
      <c r="H101" s="95"/>
      <c r="I101" s="95"/>
      <c r="J101" s="95"/>
      <c r="K101" s="95"/>
      <c r="L101" s="95"/>
      <c r="M101" s="95"/>
      <c r="N101" s="95">
        <v>2</v>
      </c>
      <c r="O101" s="95"/>
      <c r="P101" s="95"/>
      <c r="Q101" s="95"/>
      <c r="R101" s="95"/>
      <c r="S101" s="95"/>
      <c r="T101" s="95"/>
      <c r="U101" s="95"/>
      <c r="V101" s="95"/>
      <c r="W101" s="95"/>
      <c r="X101" s="95">
        <v>1</v>
      </c>
      <c r="Y101" s="95"/>
      <c r="Z101" s="95"/>
      <c r="AA101" s="95"/>
      <c r="AB101" s="95"/>
      <c r="AC101" s="134"/>
      <c r="AD101" s="132">
        <f t="shared" si="3"/>
        <v>3</v>
      </c>
      <c r="AE101" s="133"/>
    </row>
    <row r="102" spans="1:31" ht="24.75" customHeight="1" x14ac:dyDescent="0.25">
      <c r="A102" s="95">
        <v>5</v>
      </c>
      <c r="B102" s="95" t="s">
        <v>957</v>
      </c>
      <c r="C102" s="79" t="s">
        <v>698</v>
      </c>
      <c r="D102" s="95" t="s">
        <v>470</v>
      </c>
      <c r="E102" s="187">
        <f>VLOOKUP(D102,Sheet1!$A$4:$B$143,2,0)</f>
        <v>1</v>
      </c>
      <c r="F102" s="95" t="s">
        <v>41</v>
      </c>
      <c r="G102" s="78" t="s">
        <v>37</v>
      </c>
      <c r="H102" s="95">
        <v>1</v>
      </c>
      <c r="I102" s="95"/>
      <c r="J102" s="95"/>
      <c r="K102" s="95">
        <v>1</v>
      </c>
      <c r="L102" s="95">
        <v>2</v>
      </c>
      <c r="M102" s="95"/>
      <c r="N102" s="95"/>
      <c r="O102" s="95"/>
      <c r="P102" s="95"/>
      <c r="Q102" s="95"/>
      <c r="R102" s="95"/>
      <c r="S102" s="95"/>
      <c r="T102" s="95">
        <v>2</v>
      </c>
      <c r="U102" s="95">
        <v>2</v>
      </c>
      <c r="V102" s="95">
        <v>2</v>
      </c>
      <c r="W102" s="95"/>
      <c r="X102" s="95"/>
      <c r="Y102" s="95"/>
      <c r="Z102" s="95"/>
      <c r="AA102" s="95"/>
      <c r="AB102" s="95"/>
      <c r="AC102" s="95"/>
      <c r="AD102" s="132">
        <f t="shared" si="3"/>
        <v>10</v>
      </c>
      <c r="AE102" s="133"/>
    </row>
    <row r="103" spans="1:31" ht="24.75" customHeight="1" x14ac:dyDescent="0.25">
      <c r="A103" s="95">
        <v>1</v>
      </c>
      <c r="B103" s="95" t="s">
        <v>958</v>
      </c>
      <c r="C103" s="152">
        <v>1030</v>
      </c>
      <c r="D103" s="95" t="s">
        <v>362</v>
      </c>
      <c r="E103" s="187">
        <f>VLOOKUP(D103,Sheet1!$A$4:$B$143,2,0)</f>
        <v>2</v>
      </c>
      <c r="F103" s="95" t="s">
        <v>883</v>
      </c>
      <c r="G103" s="78" t="s">
        <v>56</v>
      </c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132">
        <f t="shared" si="3"/>
        <v>0</v>
      </c>
      <c r="AE103" s="133"/>
    </row>
    <row r="104" spans="1:31" ht="24.75" customHeight="1" x14ac:dyDescent="0.25">
      <c r="A104" s="95">
        <v>2</v>
      </c>
      <c r="B104" s="95" t="s">
        <v>958</v>
      </c>
      <c r="C104" s="152">
        <v>3544</v>
      </c>
      <c r="D104" s="95" t="s">
        <v>145</v>
      </c>
      <c r="E104" s="187">
        <f>VLOOKUP(D104,Sheet1!$A$4:$B$143,2,0)</f>
        <v>3</v>
      </c>
      <c r="F104" s="95" t="s">
        <v>883</v>
      </c>
      <c r="G104" s="78" t="s">
        <v>85</v>
      </c>
      <c r="H104" s="95">
        <v>1</v>
      </c>
      <c r="I104" s="95"/>
      <c r="J104" s="95"/>
      <c r="K104" s="95">
        <v>2</v>
      </c>
      <c r="L104" s="95"/>
      <c r="M104" s="95"/>
      <c r="N104" s="95"/>
      <c r="O104" s="95"/>
      <c r="P104" s="95"/>
      <c r="Q104" s="95"/>
      <c r="R104" s="95"/>
      <c r="S104" s="95"/>
      <c r="T104" s="95">
        <v>2</v>
      </c>
      <c r="U104" s="95">
        <v>1</v>
      </c>
      <c r="V104" s="95">
        <v>1</v>
      </c>
      <c r="W104" s="95"/>
      <c r="X104" s="95"/>
      <c r="Y104" s="95"/>
      <c r="Z104" s="95"/>
      <c r="AA104" s="95"/>
      <c r="AB104" s="95"/>
      <c r="AC104" s="95"/>
      <c r="AD104" s="132">
        <f t="shared" si="3"/>
        <v>7</v>
      </c>
      <c r="AE104" s="133"/>
    </row>
    <row r="105" spans="1:31" ht="24.75" customHeight="1" x14ac:dyDescent="0.25">
      <c r="A105" s="95">
        <v>3</v>
      </c>
      <c r="B105" s="95" t="s">
        <v>958</v>
      </c>
      <c r="C105" s="79">
        <v>1956</v>
      </c>
      <c r="D105" s="95" t="s">
        <v>103</v>
      </c>
      <c r="E105" s="187">
        <f>VLOOKUP(D105,Sheet1!$A$4:$B$143,2,0)</f>
        <v>3</v>
      </c>
      <c r="F105" s="95" t="s">
        <v>881</v>
      </c>
      <c r="G105" s="78" t="s">
        <v>173</v>
      </c>
      <c r="H105" s="95"/>
      <c r="I105" s="95">
        <v>1</v>
      </c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132">
        <f t="shared" si="3"/>
        <v>1</v>
      </c>
      <c r="AE105" s="133"/>
    </row>
    <row r="106" spans="1:31" ht="24.75" customHeight="1" x14ac:dyDescent="0.25">
      <c r="A106" s="95">
        <v>4</v>
      </c>
      <c r="B106" s="95" t="s">
        <v>958</v>
      </c>
      <c r="C106" s="79">
        <v>2984</v>
      </c>
      <c r="D106" s="95" t="s">
        <v>330</v>
      </c>
      <c r="E106" s="187">
        <f>VLOOKUP(D106,Sheet1!$A$4:$B$143,2,0)</f>
        <v>2</v>
      </c>
      <c r="F106" s="95" t="s">
        <v>42</v>
      </c>
      <c r="G106" s="78" t="s">
        <v>901</v>
      </c>
      <c r="H106" s="95">
        <v>1</v>
      </c>
      <c r="I106" s="95"/>
      <c r="J106" s="95"/>
      <c r="K106" s="95"/>
      <c r="L106" s="95"/>
      <c r="M106" s="95"/>
      <c r="N106" s="95"/>
      <c r="O106" s="95"/>
      <c r="P106" s="95"/>
      <c r="Q106" s="95"/>
      <c r="R106" s="95">
        <v>1</v>
      </c>
      <c r="S106" s="95">
        <v>2</v>
      </c>
      <c r="T106" s="95">
        <v>2</v>
      </c>
      <c r="U106" s="95"/>
      <c r="V106" s="95"/>
      <c r="W106" s="95"/>
      <c r="X106" s="95"/>
      <c r="Y106" s="95"/>
      <c r="Z106" s="95"/>
      <c r="AA106" s="95"/>
      <c r="AB106" s="95"/>
      <c r="AC106" s="95"/>
      <c r="AD106" s="132">
        <f t="shared" si="3"/>
        <v>6</v>
      </c>
      <c r="AE106" s="133"/>
    </row>
    <row r="107" spans="1:31" ht="24.75" customHeight="1" x14ac:dyDescent="0.25">
      <c r="A107" s="95">
        <v>5</v>
      </c>
      <c r="B107" s="95" t="s">
        <v>958</v>
      </c>
      <c r="C107" s="79">
        <v>3066</v>
      </c>
      <c r="D107" s="95" t="s">
        <v>252</v>
      </c>
      <c r="E107" s="187">
        <f>VLOOKUP(D107,Sheet1!$A$4:$B$143,2,0)</f>
        <v>2</v>
      </c>
      <c r="F107" s="95" t="s">
        <v>51</v>
      </c>
      <c r="G107" s="78" t="s">
        <v>227</v>
      </c>
      <c r="H107" s="95">
        <v>1</v>
      </c>
      <c r="I107" s="95"/>
      <c r="J107" s="95"/>
      <c r="K107" s="95"/>
      <c r="L107" s="95"/>
      <c r="M107" s="95"/>
      <c r="N107" s="95"/>
      <c r="O107" s="95"/>
      <c r="P107" s="95"/>
      <c r="Q107" s="95">
        <v>1</v>
      </c>
      <c r="R107" s="95"/>
      <c r="S107" s="95"/>
      <c r="T107" s="95">
        <v>2</v>
      </c>
      <c r="U107" s="95"/>
      <c r="V107" s="95"/>
      <c r="W107" s="95"/>
      <c r="X107" s="95"/>
      <c r="Y107" s="95"/>
      <c r="Z107" s="95"/>
      <c r="AA107" s="95"/>
      <c r="AB107" s="95"/>
      <c r="AC107" s="134"/>
      <c r="AD107" s="132">
        <f t="shared" si="3"/>
        <v>4</v>
      </c>
      <c r="AE107" s="133"/>
    </row>
    <row r="108" spans="1:31" ht="24.75" customHeight="1" x14ac:dyDescent="0.25">
      <c r="A108" s="95">
        <v>6</v>
      </c>
      <c r="B108" s="95" t="s">
        <v>958</v>
      </c>
      <c r="C108" s="79">
        <v>3418</v>
      </c>
      <c r="D108" s="95" t="s">
        <v>144</v>
      </c>
      <c r="E108" s="187">
        <f>VLOOKUP(D108,Sheet1!$A$4:$B$143,2,0)</f>
        <v>3</v>
      </c>
      <c r="F108" s="95" t="s">
        <v>880</v>
      </c>
      <c r="G108" s="78" t="s">
        <v>56</v>
      </c>
      <c r="H108" s="95">
        <v>1</v>
      </c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132">
        <f t="shared" si="3"/>
        <v>1</v>
      </c>
      <c r="AE108" s="133"/>
    </row>
    <row r="109" spans="1:31" ht="24.75" customHeight="1" x14ac:dyDescent="0.25">
      <c r="A109" s="95">
        <v>1</v>
      </c>
      <c r="B109" s="95" t="s">
        <v>959</v>
      </c>
      <c r="C109" s="152">
        <v>3360</v>
      </c>
      <c r="D109" s="95" t="s">
        <v>243</v>
      </c>
      <c r="E109" s="187">
        <f>VLOOKUP(D109,Sheet1!$A$4:$B$143,2,0)</f>
        <v>2</v>
      </c>
      <c r="F109" s="95" t="s">
        <v>884</v>
      </c>
      <c r="G109" s="78" t="s">
        <v>43</v>
      </c>
      <c r="H109" s="95">
        <v>1</v>
      </c>
      <c r="I109" s="95"/>
      <c r="J109" s="95"/>
      <c r="K109" s="95"/>
      <c r="L109" s="95">
        <v>2</v>
      </c>
      <c r="M109" s="95"/>
      <c r="N109" s="95"/>
      <c r="O109" s="95"/>
      <c r="P109" s="95"/>
      <c r="Q109" s="95"/>
      <c r="R109" s="95"/>
      <c r="S109" s="95"/>
      <c r="T109" s="95">
        <v>2</v>
      </c>
      <c r="U109" s="95"/>
      <c r="V109" s="95"/>
      <c r="W109" s="95"/>
      <c r="X109" s="95"/>
      <c r="Y109" s="95"/>
      <c r="Z109" s="95"/>
      <c r="AA109" s="95"/>
      <c r="AB109" s="95"/>
      <c r="AC109" s="95"/>
      <c r="AD109" s="132">
        <f t="shared" si="3"/>
        <v>5</v>
      </c>
      <c r="AE109" s="133"/>
    </row>
    <row r="110" spans="1:31" ht="24.75" customHeight="1" x14ac:dyDescent="0.25">
      <c r="A110" s="95">
        <v>2</v>
      </c>
      <c r="B110" s="95" t="s">
        <v>959</v>
      </c>
      <c r="C110" s="79" t="s">
        <v>698</v>
      </c>
      <c r="D110" s="95" t="s">
        <v>972</v>
      </c>
      <c r="E110" s="187">
        <f>VLOOKUP(D110,Sheet1!$A$4:$B$143,2,0)</f>
        <v>4</v>
      </c>
      <c r="F110" s="95" t="s">
        <v>41</v>
      </c>
      <c r="G110" s="78" t="s">
        <v>37</v>
      </c>
      <c r="H110" s="95">
        <v>1</v>
      </c>
      <c r="I110" s="95"/>
      <c r="J110" s="95"/>
      <c r="K110" s="95">
        <v>1</v>
      </c>
      <c r="L110" s="95">
        <v>2</v>
      </c>
      <c r="M110" s="95"/>
      <c r="N110" s="95"/>
      <c r="O110" s="95"/>
      <c r="P110" s="95"/>
      <c r="Q110" s="95"/>
      <c r="R110" s="95"/>
      <c r="S110" s="95"/>
      <c r="T110" s="95">
        <v>2</v>
      </c>
      <c r="U110" s="95">
        <v>2</v>
      </c>
      <c r="V110" s="95">
        <v>2</v>
      </c>
      <c r="W110" s="95"/>
      <c r="X110" s="95"/>
      <c r="Y110" s="95"/>
      <c r="Z110" s="95"/>
      <c r="AA110" s="95"/>
      <c r="AB110" s="95"/>
      <c r="AC110" s="95"/>
      <c r="AD110" s="132">
        <f t="shared" si="3"/>
        <v>10</v>
      </c>
      <c r="AE110" s="133"/>
    </row>
    <row r="111" spans="1:31" ht="24.75" customHeight="1" x14ac:dyDescent="0.25">
      <c r="A111" s="95">
        <v>3</v>
      </c>
      <c r="B111" s="95" t="s">
        <v>959</v>
      </c>
      <c r="C111" s="79">
        <v>3473</v>
      </c>
      <c r="D111" s="95" t="s">
        <v>130</v>
      </c>
      <c r="E111" s="187">
        <f>VLOOKUP(D111,Sheet1!$A$4:$B$143,2,0)</f>
        <v>3</v>
      </c>
      <c r="F111" s="95" t="s">
        <v>880</v>
      </c>
      <c r="G111" s="78" t="s">
        <v>85</v>
      </c>
      <c r="H111" s="95">
        <v>1</v>
      </c>
      <c r="I111" s="95"/>
      <c r="J111" s="95"/>
      <c r="K111" s="95">
        <v>2</v>
      </c>
      <c r="L111" s="95"/>
      <c r="M111" s="95"/>
      <c r="N111" s="95"/>
      <c r="O111" s="95"/>
      <c r="P111" s="95"/>
      <c r="Q111" s="95"/>
      <c r="R111" s="95"/>
      <c r="S111" s="95"/>
      <c r="T111" s="95">
        <v>2</v>
      </c>
      <c r="U111" s="95">
        <v>1</v>
      </c>
      <c r="V111" s="95"/>
      <c r="W111" s="95"/>
      <c r="X111" s="95"/>
      <c r="Y111" s="95"/>
      <c r="Z111" s="95"/>
      <c r="AA111" s="95"/>
      <c r="AB111" s="95"/>
      <c r="AC111" s="95"/>
      <c r="AD111" s="132">
        <f t="shared" si="3"/>
        <v>6</v>
      </c>
      <c r="AE111" s="133"/>
    </row>
    <row r="112" spans="1:31" ht="24.75" customHeight="1" x14ac:dyDescent="0.25">
      <c r="A112" s="95">
        <v>4</v>
      </c>
      <c r="B112" s="95" t="s">
        <v>959</v>
      </c>
      <c r="C112" s="79">
        <v>2926</v>
      </c>
      <c r="D112" s="95" t="s">
        <v>423</v>
      </c>
      <c r="E112" s="187">
        <f>VLOOKUP(D112,Sheet1!$A$4:$B$143,2,0)</f>
        <v>1</v>
      </c>
      <c r="F112" s="95" t="s">
        <v>880</v>
      </c>
      <c r="G112" s="78" t="s">
        <v>37</v>
      </c>
      <c r="H112" s="95">
        <v>1</v>
      </c>
      <c r="I112" s="95"/>
      <c r="J112" s="95"/>
      <c r="K112" s="95">
        <v>1</v>
      </c>
      <c r="L112" s="95">
        <v>2</v>
      </c>
      <c r="M112" s="95"/>
      <c r="N112" s="95"/>
      <c r="O112" s="95"/>
      <c r="P112" s="95"/>
      <c r="Q112" s="95"/>
      <c r="R112" s="95"/>
      <c r="S112" s="95"/>
      <c r="T112" s="95">
        <v>2</v>
      </c>
      <c r="U112" s="95">
        <v>2</v>
      </c>
      <c r="V112" s="95">
        <v>2</v>
      </c>
      <c r="W112" s="95"/>
      <c r="X112" s="95"/>
      <c r="Y112" s="95"/>
      <c r="Z112" s="95"/>
      <c r="AA112" s="95"/>
      <c r="AB112" s="95"/>
      <c r="AC112" s="95"/>
      <c r="AD112" s="132">
        <f t="shared" si="3"/>
        <v>10</v>
      </c>
      <c r="AE112" s="133"/>
    </row>
    <row r="113" spans="1:31" ht="24.75" customHeight="1" x14ac:dyDescent="0.25">
      <c r="A113" s="95">
        <v>5</v>
      </c>
      <c r="B113" s="95" t="s">
        <v>959</v>
      </c>
      <c r="C113" s="152">
        <v>3137</v>
      </c>
      <c r="D113" s="95" t="s">
        <v>82</v>
      </c>
      <c r="E113" s="187">
        <f>VLOOKUP(D113,Sheet1!$A$4:$B$143,2,0)</f>
        <v>5</v>
      </c>
      <c r="F113" s="95" t="s">
        <v>83</v>
      </c>
      <c r="G113" s="96" t="s">
        <v>45</v>
      </c>
      <c r="H113" s="95">
        <v>1</v>
      </c>
      <c r="I113" s="95"/>
      <c r="J113" s="95"/>
      <c r="K113" s="95"/>
      <c r="L113" s="95"/>
      <c r="M113" s="95"/>
      <c r="N113" s="95"/>
      <c r="O113" s="95"/>
      <c r="P113" s="95">
        <v>1</v>
      </c>
      <c r="Q113" s="95"/>
      <c r="R113" s="95"/>
      <c r="S113" s="95">
        <v>2</v>
      </c>
      <c r="T113" s="95">
        <v>2</v>
      </c>
      <c r="U113" s="95"/>
      <c r="V113" s="95"/>
      <c r="W113" s="95"/>
      <c r="X113" s="95"/>
      <c r="Y113" s="95"/>
      <c r="Z113" s="95">
        <v>1</v>
      </c>
      <c r="AA113" s="95"/>
      <c r="AB113" s="95"/>
      <c r="AC113" s="134"/>
      <c r="AD113" s="132">
        <f t="shared" si="3"/>
        <v>7</v>
      </c>
      <c r="AE113" s="133"/>
    </row>
    <row r="114" spans="1:31" ht="24.75" customHeight="1" x14ac:dyDescent="0.25">
      <c r="A114" s="95">
        <v>6</v>
      </c>
      <c r="B114" s="95" t="s">
        <v>959</v>
      </c>
      <c r="C114" s="154">
        <v>3298</v>
      </c>
      <c r="D114" s="97" t="s">
        <v>162</v>
      </c>
      <c r="E114" s="187">
        <f>VLOOKUP(D114,Sheet1!$A$4:$B$143,2,0)</f>
        <v>1</v>
      </c>
      <c r="F114" s="95" t="s">
        <v>880</v>
      </c>
      <c r="G114" s="78" t="s">
        <v>56</v>
      </c>
      <c r="H114" s="95">
        <v>1</v>
      </c>
      <c r="I114" s="95"/>
      <c r="J114" s="95">
        <v>1</v>
      </c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132">
        <f t="shared" si="3"/>
        <v>2</v>
      </c>
      <c r="AE114" s="133"/>
    </row>
    <row r="115" spans="1:31" ht="24.75" customHeight="1" x14ac:dyDescent="0.25">
      <c r="A115" s="95">
        <v>7</v>
      </c>
      <c r="B115" s="95" t="s">
        <v>959</v>
      </c>
      <c r="C115" s="79">
        <v>1835</v>
      </c>
      <c r="D115" s="95" t="s">
        <v>979</v>
      </c>
      <c r="E115" s="187">
        <f>VLOOKUP(D115,Sheet1!$A$4:$B$143,2,0)</f>
        <v>1</v>
      </c>
      <c r="F115" s="95" t="s">
        <v>879</v>
      </c>
      <c r="G115" s="78" t="s">
        <v>43</v>
      </c>
      <c r="H115" s="95">
        <v>1</v>
      </c>
      <c r="I115" s="95"/>
      <c r="J115" s="95"/>
      <c r="K115" s="95"/>
      <c r="L115" s="95">
        <v>2</v>
      </c>
      <c r="M115" s="95"/>
      <c r="N115" s="95"/>
      <c r="O115" s="95"/>
      <c r="P115" s="95"/>
      <c r="Q115" s="95"/>
      <c r="R115" s="95"/>
      <c r="S115" s="95"/>
      <c r="T115" s="95">
        <v>2</v>
      </c>
      <c r="U115" s="95"/>
      <c r="V115" s="95"/>
      <c r="W115" s="95"/>
      <c r="X115" s="95"/>
      <c r="Y115" s="95"/>
      <c r="Z115" s="95"/>
      <c r="AA115" s="95"/>
      <c r="AB115" s="95"/>
      <c r="AC115" s="95"/>
      <c r="AD115" s="132">
        <f t="shared" si="3"/>
        <v>5</v>
      </c>
      <c r="AE115" s="133"/>
    </row>
    <row r="116" spans="1:31" ht="24.75" customHeight="1" x14ac:dyDescent="0.25">
      <c r="A116" s="95">
        <v>8</v>
      </c>
      <c r="B116" s="95" t="s">
        <v>959</v>
      </c>
      <c r="C116" s="79" t="s">
        <v>894</v>
      </c>
      <c r="D116" s="95" t="s">
        <v>980</v>
      </c>
      <c r="E116" s="187">
        <f>VLOOKUP(D116,Sheet1!$A$4:$B$143,2,0)</f>
        <v>1</v>
      </c>
      <c r="F116" s="95" t="s">
        <v>894</v>
      </c>
      <c r="G116" s="78" t="s">
        <v>43</v>
      </c>
      <c r="H116" s="95">
        <v>1</v>
      </c>
      <c r="I116" s="95"/>
      <c r="J116" s="95"/>
      <c r="K116" s="95"/>
      <c r="L116" s="95">
        <v>4</v>
      </c>
      <c r="M116" s="95"/>
      <c r="N116" s="95"/>
      <c r="O116" s="95"/>
      <c r="P116" s="95"/>
      <c r="Q116" s="95"/>
      <c r="R116" s="95"/>
      <c r="S116" s="95"/>
      <c r="T116" s="95">
        <v>4</v>
      </c>
      <c r="U116" s="95"/>
      <c r="V116" s="95">
        <v>2</v>
      </c>
      <c r="W116" s="95"/>
      <c r="X116" s="95"/>
      <c r="Y116" s="95"/>
      <c r="Z116" s="95"/>
      <c r="AA116" s="95"/>
      <c r="AB116" s="95"/>
      <c r="AC116" s="95"/>
      <c r="AD116" s="132">
        <f t="shared" si="3"/>
        <v>11</v>
      </c>
      <c r="AE116" s="133"/>
    </row>
    <row r="117" spans="1:31" ht="24.75" customHeight="1" x14ac:dyDescent="0.25">
      <c r="A117" s="95">
        <v>1</v>
      </c>
      <c r="B117" s="95" t="s">
        <v>960</v>
      </c>
      <c r="C117" s="79">
        <v>1851</v>
      </c>
      <c r="D117" s="95" t="s">
        <v>898</v>
      </c>
      <c r="E117" s="187">
        <f>VLOOKUP(D117,Sheet1!$A$4:$B$143,2,0)</f>
        <v>2</v>
      </c>
      <c r="F117" s="95" t="s">
        <v>884</v>
      </c>
      <c r="G117" s="78" t="s">
        <v>91</v>
      </c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>
        <v>1</v>
      </c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134"/>
      <c r="AD117" s="132">
        <f t="shared" si="3"/>
        <v>1</v>
      </c>
      <c r="AE117" s="133"/>
    </row>
    <row r="118" spans="1:31" ht="24.75" customHeight="1" x14ac:dyDescent="0.25">
      <c r="A118" s="95">
        <v>2</v>
      </c>
      <c r="B118" s="95" t="s">
        <v>960</v>
      </c>
      <c r="C118" s="79">
        <v>1536</v>
      </c>
      <c r="D118" s="95" t="s">
        <v>500</v>
      </c>
      <c r="E118" s="187">
        <f>VLOOKUP(D118,Sheet1!$A$4:$B$143,2,0)</f>
        <v>1</v>
      </c>
      <c r="F118" s="95" t="s">
        <v>882</v>
      </c>
      <c r="G118" s="78" t="s">
        <v>85</v>
      </c>
      <c r="H118" s="95">
        <v>1</v>
      </c>
      <c r="I118" s="95"/>
      <c r="J118" s="95"/>
      <c r="K118" s="95">
        <v>2</v>
      </c>
      <c r="L118" s="95"/>
      <c r="M118" s="95"/>
      <c r="N118" s="95"/>
      <c r="O118" s="95"/>
      <c r="P118" s="95"/>
      <c r="Q118" s="95"/>
      <c r="R118" s="95"/>
      <c r="S118" s="95"/>
      <c r="T118" s="95">
        <v>2</v>
      </c>
      <c r="U118" s="95">
        <v>1</v>
      </c>
      <c r="V118" s="95">
        <v>1</v>
      </c>
      <c r="W118" s="95"/>
      <c r="X118" s="95"/>
      <c r="Y118" s="134"/>
      <c r="Z118" s="134"/>
      <c r="AA118" s="134"/>
      <c r="AB118" s="134"/>
      <c r="AC118" s="134"/>
      <c r="AD118" s="132">
        <f t="shared" si="3"/>
        <v>7</v>
      </c>
      <c r="AE118" s="133"/>
    </row>
    <row r="119" spans="1:31" ht="24.75" customHeight="1" x14ac:dyDescent="0.25">
      <c r="A119" s="95">
        <v>3</v>
      </c>
      <c r="B119" s="95" t="s">
        <v>960</v>
      </c>
      <c r="C119" s="79">
        <v>1371</v>
      </c>
      <c r="D119" s="95" t="s">
        <v>311</v>
      </c>
      <c r="E119" s="187">
        <f>VLOOKUP(D119,Sheet1!$A$4:$B$143,2,0)</f>
        <v>1</v>
      </c>
      <c r="F119" s="95" t="s">
        <v>884</v>
      </c>
      <c r="G119" s="78" t="s">
        <v>56</v>
      </c>
      <c r="H119" s="95">
        <v>1</v>
      </c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132">
        <f t="shared" si="3"/>
        <v>1</v>
      </c>
      <c r="AE119" s="133"/>
    </row>
    <row r="120" spans="1:31" ht="24.75" customHeight="1" x14ac:dyDescent="0.25">
      <c r="A120" s="95">
        <v>4</v>
      </c>
      <c r="B120" s="95" t="s">
        <v>960</v>
      </c>
      <c r="C120" s="79">
        <v>2025</v>
      </c>
      <c r="D120" s="95" t="s">
        <v>524</v>
      </c>
      <c r="E120" s="187">
        <f>VLOOKUP(D120,Sheet1!$A$4:$B$143,2,0)</f>
        <v>1</v>
      </c>
      <c r="F120" s="95" t="s">
        <v>878</v>
      </c>
      <c r="G120" s="96" t="s">
        <v>45</v>
      </c>
      <c r="H120" s="95">
        <v>1</v>
      </c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>
        <v>2</v>
      </c>
      <c r="T120" s="95">
        <v>2</v>
      </c>
      <c r="U120" s="95"/>
      <c r="V120" s="95"/>
      <c r="W120" s="95"/>
      <c r="X120" s="95"/>
      <c r="Y120" s="95"/>
      <c r="Z120" s="95"/>
      <c r="AA120" s="95"/>
      <c r="AB120" s="95"/>
      <c r="AC120" s="134"/>
      <c r="AD120" s="132">
        <f t="shared" si="3"/>
        <v>5</v>
      </c>
      <c r="AE120" s="133"/>
    </row>
    <row r="121" spans="1:31" ht="24.75" customHeight="1" x14ac:dyDescent="0.25">
      <c r="A121" s="95">
        <v>5</v>
      </c>
      <c r="B121" s="95" t="s">
        <v>960</v>
      </c>
      <c r="C121" s="79">
        <v>2724</v>
      </c>
      <c r="D121" s="95" t="s">
        <v>887</v>
      </c>
      <c r="E121" s="187">
        <f>VLOOKUP(D121,Sheet1!$A$4:$B$143,2,0)</f>
        <v>1</v>
      </c>
      <c r="F121" s="95" t="s">
        <v>880</v>
      </c>
      <c r="G121" s="78" t="s">
        <v>43</v>
      </c>
      <c r="H121" s="95">
        <v>1</v>
      </c>
      <c r="I121" s="95"/>
      <c r="J121" s="95"/>
      <c r="K121" s="95"/>
      <c r="L121" s="95">
        <v>2</v>
      </c>
      <c r="M121" s="95"/>
      <c r="N121" s="95"/>
      <c r="O121" s="95"/>
      <c r="P121" s="95"/>
      <c r="Q121" s="95"/>
      <c r="R121" s="95"/>
      <c r="S121" s="95"/>
      <c r="T121" s="95">
        <v>2</v>
      </c>
      <c r="U121" s="95"/>
      <c r="V121" s="95"/>
      <c r="W121" s="95"/>
      <c r="X121" s="95"/>
      <c r="Y121" s="95"/>
      <c r="Z121" s="95"/>
      <c r="AA121" s="95"/>
      <c r="AB121" s="95"/>
      <c r="AC121" s="95"/>
      <c r="AD121" s="132">
        <f t="shared" si="3"/>
        <v>5</v>
      </c>
      <c r="AE121" s="133"/>
    </row>
    <row r="122" spans="1:31" ht="24.75" customHeight="1" x14ac:dyDescent="0.25">
      <c r="A122" s="95">
        <v>6</v>
      </c>
      <c r="B122" s="95" t="s">
        <v>960</v>
      </c>
      <c r="C122" s="79" t="s">
        <v>698</v>
      </c>
      <c r="D122" s="95" t="s">
        <v>96</v>
      </c>
      <c r="E122" s="187">
        <f>VLOOKUP(D122,Sheet1!$A$4:$B$143,2,0)</f>
        <v>1</v>
      </c>
      <c r="F122" s="95" t="s">
        <v>41</v>
      </c>
      <c r="G122" s="96" t="s">
        <v>45</v>
      </c>
      <c r="H122" s="95">
        <v>2</v>
      </c>
      <c r="I122" s="95"/>
      <c r="J122" s="95"/>
      <c r="K122" s="95"/>
      <c r="L122" s="95"/>
      <c r="M122" s="95"/>
      <c r="N122" s="95"/>
      <c r="O122" s="95"/>
      <c r="P122" s="95">
        <v>2</v>
      </c>
      <c r="Q122" s="95"/>
      <c r="R122" s="95"/>
      <c r="S122" s="95">
        <v>2</v>
      </c>
      <c r="T122" s="95">
        <v>4</v>
      </c>
      <c r="U122" s="95"/>
      <c r="V122" s="95"/>
      <c r="W122" s="95"/>
      <c r="X122" s="95"/>
      <c r="Y122" s="95"/>
      <c r="Z122" s="95"/>
      <c r="AA122" s="95"/>
      <c r="AB122" s="95"/>
      <c r="AC122" s="95"/>
      <c r="AD122" s="132">
        <f t="shared" si="3"/>
        <v>10</v>
      </c>
      <c r="AE122" s="133"/>
    </row>
    <row r="123" spans="1:31" ht="24.75" customHeight="1" x14ac:dyDescent="0.25">
      <c r="A123" s="95">
        <v>7</v>
      </c>
      <c r="B123" s="95" t="s">
        <v>960</v>
      </c>
      <c r="C123" s="79">
        <v>3101</v>
      </c>
      <c r="D123" s="95" t="s">
        <v>335</v>
      </c>
      <c r="E123" s="187">
        <f>VLOOKUP(D123,Sheet1!$A$4:$B$143,2,0)</f>
        <v>1</v>
      </c>
      <c r="F123" s="95" t="s">
        <v>884</v>
      </c>
      <c r="G123" s="78" t="s">
        <v>91</v>
      </c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>
        <v>1</v>
      </c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134"/>
      <c r="AD123" s="132">
        <f t="shared" si="3"/>
        <v>1</v>
      </c>
      <c r="AE123" s="133"/>
    </row>
    <row r="124" spans="1:31" ht="24.75" customHeight="1" x14ac:dyDescent="0.25">
      <c r="A124" s="95">
        <v>8</v>
      </c>
      <c r="B124" s="95" t="s">
        <v>960</v>
      </c>
      <c r="C124" s="79">
        <v>3549</v>
      </c>
      <c r="D124" s="95" t="s">
        <v>72</v>
      </c>
      <c r="E124" s="187">
        <f>VLOOKUP(D124,Sheet1!$A$4:$B$143,2,0)</f>
        <v>3</v>
      </c>
      <c r="F124" s="95" t="s">
        <v>880</v>
      </c>
      <c r="G124" s="78" t="s">
        <v>56</v>
      </c>
      <c r="H124" s="95">
        <v>1</v>
      </c>
      <c r="I124" s="95"/>
      <c r="J124" s="95">
        <v>1</v>
      </c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132">
        <f t="shared" si="3"/>
        <v>2</v>
      </c>
      <c r="AE124" s="133"/>
    </row>
    <row r="125" spans="1:31" ht="24.75" customHeight="1" x14ac:dyDescent="0.25">
      <c r="A125" s="95">
        <v>1</v>
      </c>
      <c r="B125" s="95" t="s">
        <v>961</v>
      </c>
      <c r="C125" s="79">
        <v>2028</v>
      </c>
      <c r="D125" s="95" t="s">
        <v>181</v>
      </c>
      <c r="E125" s="187">
        <f>VLOOKUP(D125,Sheet1!$A$4:$B$143,2,0)</f>
        <v>1</v>
      </c>
      <c r="F125" s="95" t="s">
        <v>880</v>
      </c>
      <c r="G125" s="78" t="s">
        <v>91</v>
      </c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>
        <v>1</v>
      </c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132">
        <f t="shared" si="3"/>
        <v>1</v>
      </c>
      <c r="AE125" s="133"/>
    </row>
    <row r="126" spans="1:31" ht="24.75" customHeight="1" x14ac:dyDescent="0.25">
      <c r="A126" s="95">
        <v>2</v>
      </c>
      <c r="B126" s="95" t="s">
        <v>961</v>
      </c>
      <c r="C126" s="95">
        <v>676</v>
      </c>
      <c r="D126" s="95" t="s">
        <v>600</v>
      </c>
      <c r="E126" s="187">
        <f>VLOOKUP(D126,Sheet1!$A$4:$B$143,2,0)</f>
        <v>1</v>
      </c>
      <c r="F126" s="95" t="s">
        <v>884</v>
      </c>
      <c r="G126" s="78" t="s">
        <v>999</v>
      </c>
      <c r="H126" s="95">
        <v>1</v>
      </c>
      <c r="I126" s="95">
        <v>1</v>
      </c>
      <c r="J126" s="95"/>
      <c r="K126" s="95"/>
      <c r="L126" s="95"/>
      <c r="M126" s="95"/>
      <c r="N126" s="95"/>
      <c r="O126" s="95"/>
      <c r="P126" s="95"/>
      <c r="Q126" s="95"/>
      <c r="R126" s="95">
        <v>1</v>
      </c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139"/>
      <c r="AD126" s="132">
        <f t="shared" si="3"/>
        <v>3</v>
      </c>
      <c r="AE126" s="133"/>
    </row>
    <row r="127" spans="1:31" ht="24.75" customHeight="1" x14ac:dyDescent="0.25">
      <c r="A127" s="95">
        <v>3</v>
      </c>
      <c r="B127" s="95" t="s">
        <v>961</v>
      </c>
      <c r="C127" s="97">
        <v>2751</v>
      </c>
      <c r="D127" s="95" t="s">
        <v>254</v>
      </c>
      <c r="E127" s="187">
        <f>VLOOKUP(D127,Sheet1!$A$4:$B$143,2,0)</f>
        <v>1</v>
      </c>
      <c r="F127" s="95" t="s">
        <v>885</v>
      </c>
      <c r="G127" s="78" t="s">
        <v>56</v>
      </c>
      <c r="H127" s="95">
        <v>1</v>
      </c>
      <c r="I127" s="95"/>
      <c r="J127" s="95">
        <v>1</v>
      </c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79"/>
      <c r="AD127" s="132">
        <f t="shared" si="3"/>
        <v>2</v>
      </c>
      <c r="AE127" s="133"/>
    </row>
    <row r="128" spans="1:31" ht="24.75" customHeight="1" x14ac:dyDescent="0.25">
      <c r="A128" s="95">
        <v>4</v>
      </c>
      <c r="B128" s="95" t="s">
        <v>961</v>
      </c>
      <c r="C128" s="97">
        <v>2912</v>
      </c>
      <c r="D128" s="95" t="s">
        <v>328</v>
      </c>
      <c r="E128" s="187">
        <f>VLOOKUP(D128,Sheet1!$A$4:$B$143,2,0)</f>
        <v>1</v>
      </c>
      <c r="F128" s="95" t="s">
        <v>42</v>
      </c>
      <c r="G128" s="78" t="s">
        <v>85</v>
      </c>
      <c r="H128" s="95">
        <v>1</v>
      </c>
      <c r="I128" s="95"/>
      <c r="J128" s="95"/>
      <c r="K128" s="95">
        <v>2</v>
      </c>
      <c r="L128" s="95"/>
      <c r="M128" s="95"/>
      <c r="N128" s="95"/>
      <c r="O128" s="95"/>
      <c r="P128" s="95"/>
      <c r="Q128" s="95"/>
      <c r="R128" s="95"/>
      <c r="S128" s="95"/>
      <c r="T128" s="95">
        <v>1</v>
      </c>
      <c r="U128" s="95">
        <v>1</v>
      </c>
      <c r="V128" s="95"/>
      <c r="W128" s="95"/>
      <c r="X128" s="95"/>
      <c r="Y128" s="95"/>
      <c r="Z128" s="95"/>
      <c r="AA128" s="95"/>
      <c r="AB128" s="95"/>
      <c r="AC128" s="79"/>
      <c r="AD128" s="132">
        <f t="shared" si="3"/>
        <v>5</v>
      </c>
      <c r="AE128" s="133"/>
    </row>
    <row r="129" spans="1:31" ht="24.75" customHeight="1" x14ac:dyDescent="0.25">
      <c r="A129" s="95">
        <v>5</v>
      </c>
      <c r="B129" s="95" t="s">
        <v>961</v>
      </c>
      <c r="C129" s="97">
        <v>1778</v>
      </c>
      <c r="D129" s="95" t="s">
        <v>981</v>
      </c>
      <c r="E129" s="187">
        <f>VLOOKUP(D129,Sheet1!$A$4:$B$143,2,0)</f>
        <v>2</v>
      </c>
      <c r="F129" s="95" t="s">
        <v>884</v>
      </c>
      <c r="G129" s="78" t="s">
        <v>37</v>
      </c>
      <c r="H129" s="95">
        <v>1</v>
      </c>
      <c r="I129" s="95"/>
      <c r="J129" s="95"/>
      <c r="K129" s="95">
        <v>1</v>
      </c>
      <c r="L129" s="95">
        <v>2</v>
      </c>
      <c r="M129" s="95"/>
      <c r="N129" s="95"/>
      <c r="O129" s="95"/>
      <c r="P129" s="95"/>
      <c r="Q129" s="95"/>
      <c r="R129" s="95"/>
      <c r="S129" s="95"/>
      <c r="T129" s="95">
        <v>2</v>
      </c>
      <c r="U129" s="95">
        <v>2</v>
      </c>
      <c r="V129" s="95">
        <v>2</v>
      </c>
      <c r="W129" s="95"/>
      <c r="X129" s="95"/>
      <c r="Y129" s="95"/>
      <c r="Z129" s="95"/>
      <c r="AA129" s="95"/>
      <c r="AB129" s="95"/>
      <c r="AC129" s="79"/>
      <c r="AD129" s="132">
        <f t="shared" si="3"/>
        <v>10</v>
      </c>
      <c r="AE129" s="133"/>
    </row>
    <row r="130" spans="1:31" ht="24.75" customHeight="1" x14ac:dyDescent="0.25">
      <c r="A130" s="95">
        <v>6</v>
      </c>
      <c r="B130" s="95" t="s">
        <v>961</v>
      </c>
      <c r="C130" s="79">
        <v>3438</v>
      </c>
      <c r="D130" s="95" t="s">
        <v>464</v>
      </c>
      <c r="E130" s="187">
        <f>VLOOKUP(D130,Sheet1!$A$4:$B$143,2,0)</f>
        <v>1</v>
      </c>
      <c r="F130" s="95" t="s">
        <v>883</v>
      </c>
      <c r="G130" s="78" t="s">
        <v>43</v>
      </c>
      <c r="H130" s="95">
        <v>1</v>
      </c>
      <c r="I130" s="95"/>
      <c r="J130" s="95"/>
      <c r="K130" s="95"/>
      <c r="L130" s="95">
        <v>2</v>
      </c>
      <c r="M130" s="95"/>
      <c r="N130" s="95"/>
      <c r="O130" s="95"/>
      <c r="P130" s="95"/>
      <c r="Q130" s="95"/>
      <c r="R130" s="95"/>
      <c r="S130" s="95"/>
      <c r="T130" s="95">
        <v>2</v>
      </c>
      <c r="U130" s="95"/>
      <c r="V130" s="95"/>
      <c r="W130" s="95"/>
      <c r="X130" s="95"/>
      <c r="Y130" s="95"/>
      <c r="Z130" s="95"/>
      <c r="AA130" s="95"/>
      <c r="AB130" s="95"/>
      <c r="AC130" s="95"/>
      <c r="AD130" s="132">
        <f t="shared" si="3"/>
        <v>5</v>
      </c>
      <c r="AE130" s="133"/>
    </row>
    <row r="131" spans="1:31" ht="24.75" customHeight="1" x14ac:dyDescent="0.25">
      <c r="A131" s="95">
        <v>7</v>
      </c>
      <c r="B131" s="95" t="s">
        <v>961</v>
      </c>
      <c r="C131" s="152">
        <v>2052</v>
      </c>
      <c r="D131" s="95" t="s">
        <v>324</v>
      </c>
      <c r="E131" s="187">
        <f>VLOOKUP(D131,Sheet1!$A$4:$B$143,2,0)</f>
        <v>1</v>
      </c>
      <c r="F131" s="95" t="s">
        <v>884</v>
      </c>
      <c r="G131" s="78" t="s">
        <v>173</v>
      </c>
      <c r="H131" s="95"/>
      <c r="I131" s="95">
        <v>1</v>
      </c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132">
        <f t="shared" si="3"/>
        <v>1</v>
      </c>
      <c r="AE131" s="133"/>
    </row>
    <row r="132" spans="1:31" ht="24.75" customHeight="1" x14ac:dyDescent="0.25">
      <c r="A132" s="95">
        <v>8</v>
      </c>
      <c r="B132" s="95" t="s">
        <v>961</v>
      </c>
      <c r="C132" s="79">
        <v>1043</v>
      </c>
      <c r="D132" s="95" t="s">
        <v>187</v>
      </c>
      <c r="E132" s="187">
        <f>VLOOKUP(D132,Sheet1!$A$4:$B$143,2,0)</f>
        <v>4</v>
      </c>
      <c r="F132" s="95" t="s">
        <v>884</v>
      </c>
      <c r="G132" s="78" t="s">
        <v>190</v>
      </c>
      <c r="H132" s="97"/>
      <c r="I132" s="97"/>
      <c r="J132" s="97"/>
      <c r="K132" s="97"/>
      <c r="L132" s="97"/>
      <c r="M132" s="97">
        <v>1</v>
      </c>
      <c r="N132" s="97"/>
      <c r="O132" s="97"/>
      <c r="P132" s="97"/>
      <c r="Q132" s="97"/>
      <c r="R132" s="95"/>
      <c r="S132" s="95"/>
      <c r="T132" s="97"/>
      <c r="U132" s="97"/>
      <c r="V132" s="97"/>
      <c r="W132" s="97"/>
      <c r="X132" s="97"/>
      <c r="Y132" s="97">
        <v>2</v>
      </c>
      <c r="Z132" s="95">
        <v>2</v>
      </c>
      <c r="AA132" s="97"/>
      <c r="AB132" s="97"/>
      <c r="AC132" s="97"/>
      <c r="AD132" s="132">
        <f t="shared" ref="AD132:AD163" si="4">SUM(H132:AC132)</f>
        <v>5</v>
      </c>
      <c r="AE132" s="133"/>
    </row>
    <row r="133" spans="1:31" ht="24.75" customHeight="1" x14ac:dyDescent="0.25">
      <c r="A133" s="95">
        <v>9</v>
      </c>
      <c r="B133" s="95" t="s">
        <v>961</v>
      </c>
      <c r="C133" s="152">
        <v>4164</v>
      </c>
      <c r="D133" s="95" t="s">
        <v>982</v>
      </c>
      <c r="E133" s="187">
        <f>VLOOKUP(D133,Sheet1!$A$4:$B$143,2,0)</f>
        <v>1</v>
      </c>
      <c r="F133" s="95" t="s">
        <v>78</v>
      </c>
      <c r="G133" s="78" t="s">
        <v>190</v>
      </c>
      <c r="H133" s="95"/>
      <c r="I133" s="95"/>
      <c r="J133" s="95"/>
      <c r="K133" s="95"/>
      <c r="L133" s="95"/>
      <c r="M133" s="95">
        <v>1</v>
      </c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>
        <v>2</v>
      </c>
      <c r="Z133" s="95">
        <v>2</v>
      </c>
      <c r="AA133" s="95"/>
      <c r="AB133" s="95"/>
      <c r="AC133" s="95"/>
      <c r="AD133" s="132">
        <f t="shared" si="4"/>
        <v>5</v>
      </c>
      <c r="AE133" s="133"/>
    </row>
    <row r="134" spans="1:31" ht="24.75" customHeight="1" x14ac:dyDescent="0.25">
      <c r="A134" s="95">
        <v>10</v>
      </c>
      <c r="B134" s="95" t="s">
        <v>961</v>
      </c>
      <c r="C134" s="79" t="s">
        <v>698</v>
      </c>
      <c r="D134" s="95" t="s">
        <v>983</v>
      </c>
      <c r="E134" s="187">
        <f>VLOOKUP(D134,Sheet1!$A$4:$B$143,2,0)</f>
        <v>1</v>
      </c>
      <c r="F134" s="95" t="s">
        <v>41</v>
      </c>
      <c r="G134" s="78" t="s">
        <v>37</v>
      </c>
      <c r="H134" s="95">
        <v>1</v>
      </c>
      <c r="I134" s="95"/>
      <c r="J134" s="95"/>
      <c r="K134" s="95">
        <v>3</v>
      </c>
      <c r="L134" s="95">
        <v>6</v>
      </c>
      <c r="M134" s="95"/>
      <c r="N134" s="95"/>
      <c r="O134" s="95"/>
      <c r="P134" s="95"/>
      <c r="Q134" s="95"/>
      <c r="R134" s="95"/>
      <c r="S134" s="95"/>
      <c r="T134" s="95">
        <v>6</v>
      </c>
      <c r="U134" s="95">
        <v>3</v>
      </c>
      <c r="V134" s="95">
        <v>3</v>
      </c>
      <c r="W134" s="95"/>
      <c r="X134" s="95"/>
      <c r="Y134" s="95"/>
      <c r="Z134" s="95"/>
      <c r="AA134" s="95"/>
      <c r="AB134" s="95"/>
      <c r="AC134" s="95"/>
      <c r="AD134" s="132">
        <f t="shared" si="4"/>
        <v>22</v>
      </c>
      <c r="AE134" s="133"/>
    </row>
    <row r="135" spans="1:31" ht="24.75" customHeight="1" x14ac:dyDescent="0.25">
      <c r="A135" s="95">
        <v>11</v>
      </c>
      <c r="B135" s="95" t="s">
        <v>961</v>
      </c>
      <c r="C135" s="152" t="s">
        <v>698</v>
      </c>
      <c r="D135" s="95" t="s">
        <v>972</v>
      </c>
      <c r="E135" s="187">
        <f>VLOOKUP(D135,Sheet1!$A$4:$B$143,2,0)</f>
        <v>4</v>
      </c>
      <c r="F135" s="95" t="s">
        <v>41</v>
      </c>
      <c r="G135" s="78" t="s">
        <v>37</v>
      </c>
      <c r="H135" s="95">
        <v>3</v>
      </c>
      <c r="I135" s="95"/>
      <c r="J135" s="95"/>
      <c r="K135" s="95">
        <v>3</v>
      </c>
      <c r="L135" s="95">
        <v>6</v>
      </c>
      <c r="M135" s="95"/>
      <c r="N135" s="95"/>
      <c r="O135" s="95"/>
      <c r="P135" s="95"/>
      <c r="Q135" s="95"/>
      <c r="R135" s="95"/>
      <c r="S135" s="95"/>
      <c r="T135" s="95">
        <v>6</v>
      </c>
      <c r="U135" s="95">
        <v>3</v>
      </c>
      <c r="V135" s="95">
        <v>3</v>
      </c>
      <c r="W135" s="95"/>
      <c r="X135" s="95"/>
      <c r="Y135" s="95"/>
      <c r="Z135" s="95"/>
      <c r="AA135" s="95"/>
      <c r="AB135" s="95"/>
      <c r="AC135" s="95"/>
      <c r="AD135" s="132">
        <f t="shared" si="4"/>
        <v>24</v>
      </c>
      <c r="AE135" s="133"/>
    </row>
    <row r="136" spans="1:31" ht="24.75" customHeight="1" x14ac:dyDescent="0.25">
      <c r="A136" s="95">
        <v>12</v>
      </c>
      <c r="B136" s="95" t="s">
        <v>961</v>
      </c>
      <c r="C136" s="152">
        <v>4104</v>
      </c>
      <c r="D136" s="95" t="s">
        <v>877</v>
      </c>
      <c r="E136" s="187">
        <f>VLOOKUP(D136,Sheet1!$A$4:$B$143,2,0)</f>
        <v>1</v>
      </c>
      <c r="F136" s="95" t="s">
        <v>879</v>
      </c>
      <c r="G136" s="78" t="s">
        <v>56</v>
      </c>
      <c r="H136" s="95">
        <v>1</v>
      </c>
      <c r="I136" s="95"/>
      <c r="J136" s="95">
        <v>1</v>
      </c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132">
        <f t="shared" si="4"/>
        <v>2</v>
      </c>
      <c r="AE136" s="133"/>
    </row>
    <row r="137" spans="1:31" ht="24.75" customHeight="1" x14ac:dyDescent="0.25">
      <c r="A137" s="95">
        <v>13</v>
      </c>
      <c r="B137" s="95" t="s">
        <v>961</v>
      </c>
      <c r="C137" s="79">
        <v>2670</v>
      </c>
      <c r="D137" s="95" t="s">
        <v>99</v>
      </c>
      <c r="E137" s="187">
        <f>VLOOKUP(D137,Sheet1!$A$4:$B$143,2,0)</f>
        <v>3</v>
      </c>
      <c r="F137" s="95" t="s">
        <v>882</v>
      </c>
      <c r="G137" s="78" t="s">
        <v>43</v>
      </c>
      <c r="H137" s="97">
        <v>1</v>
      </c>
      <c r="I137" s="97"/>
      <c r="J137" s="97"/>
      <c r="K137" s="97"/>
      <c r="L137" s="97">
        <v>2</v>
      </c>
      <c r="M137" s="97"/>
      <c r="N137" s="97"/>
      <c r="O137" s="97"/>
      <c r="P137" s="97"/>
      <c r="Q137" s="97"/>
      <c r="R137" s="95"/>
      <c r="S137" s="97"/>
      <c r="T137" s="97">
        <v>2</v>
      </c>
      <c r="U137" s="95"/>
      <c r="V137" s="97"/>
      <c r="W137" s="97"/>
      <c r="X137" s="97"/>
      <c r="Y137" s="97"/>
      <c r="Z137" s="97"/>
      <c r="AA137" s="97"/>
      <c r="AB137" s="97"/>
      <c r="AC137" s="97"/>
      <c r="AD137" s="132">
        <f t="shared" si="4"/>
        <v>5</v>
      </c>
      <c r="AE137" s="133"/>
    </row>
    <row r="138" spans="1:31" ht="24.75" customHeight="1" x14ac:dyDescent="0.25">
      <c r="A138" s="95">
        <v>14</v>
      </c>
      <c r="B138" s="95" t="s">
        <v>961</v>
      </c>
      <c r="C138" s="95">
        <v>4093</v>
      </c>
      <c r="D138" s="95" t="s">
        <v>984</v>
      </c>
      <c r="E138" s="187">
        <f>VLOOKUP(D138,Sheet1!$A$4:$B$143,2,0)</f>
        <v>1</v>
      </c>
      <c r="F138" s="95" t="s">
        <v>878</v>
      </c>
      <c r="G138" s="78" t="s">
        <v>190</v>
      </c>
      <c r="H138" s="95"/>
      <c r="I138" s="95"/>
      <c r="J138" s="95"/>
      <c r="K138" s="95"/>
      <c r="L138" s="95"/>
      <c r="M138" s="95">
        <v>1</v>
      </c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>
        <v>2</v>
      </c>
      <c r="Z138" s="95">
        <v>2</v>
      </c>
      <c r="AA138" s="95"/>
      <c r="AB138" s="95"/>
      <c r="AC138" s="95"/>
      <c r="AD138" s="132">
        <f t="shared" si="4"/>
        <v>5</v>
      </c>
      <c r="AE138" s="133"/>
    </row>
    <row r="139" spans="1:31" ht="24.75" customHeight="1" x14ac:dyDescent="0.25">
      <c r="A139" s="95">
        <v>15</v>
      </c>
      <c r="B139" s="95" t="s">
        <v>961</v>
      </c>
      <c r="C139" s="95">
        <v>3418</v>
      </c>
      <c r="D139" s="95" t="s">
        <v>144</v>
      </c>
      <c r="E139" s="187">
        <f>VLOOKUP(D139,Sheet1!$A$4:$B$143,2,0)</f>
        <v>3</v>
      </c>
      <c r="F139" s="95" t="s">
        <v>880</v>
      </c>
      <c r="G139" s="78" t="s">
        <v>190</v>
      </c>
      <c r="H139" s="95"/>
      <c r="I139" s="95"/>
      <c r="J139" s="95"/>
      <c r="K139" s="95"/>
      <c r="L139" s="95"/>
      <c r="M139" s="95">
        <v>1</v>
      </c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>
        <v>2</v>
      </c>
      <c r="Z139" s="95">
        <v>2</v>
      </c>
      <c r="AA139" s="95"/>
      <c r="AB139" s="95"/>
      <c r="AC139" s="95"/>
      <c r="AD139" s="132">
        <f t="shared" si="4"/>
        <v>5</v>
      </c>
      <c r="AE139" s="133"/>
    </row>
    <row r="140" spans="1:31" ht="24.75" customHeight="1" x14ac:dyDescent="0.25">
      <c r="A140" s="95">
        <v>16</v>
      </c>
      <c r="B140" s="95" t="s">
        <v>961</v>
      </c>
      <c r="C140" s="97">
        <v>974</v>
      </c>
      <c r="D140" s="95" t="s">
        <v>639</v>
      </c>
      <c r="E140" s="187">
        <f>VLOOKUP(D140,Sheet1!$A$4:$B$143,2,0)</f>
        <v>1</v>
      </c>
      <c r="F140" s="95" t="s">
        <v>742</v>
      </c>
      <c r="G140" s="78" t="s">
        <v>37</v>
      </c>
      <c r="H140" s="95">
        <v>1</v>
      </c>
      <c r="I140" s="95"/>
      <c r="J140" s="95"/>
      <c r="K140" s="95">
        <v>2</v>
      </c>
      <c r="L140" s="95">
        <v>2</v>
      </c>
      <c r="M140" s="95"/>
      <c r="N140" s="95"/>
      <c r="O140" s="95"/>
      <c r="P140" s="95"/>
      <c r="Q140" s="95"/>
      <c r="R140" s="95"/>
      <c r="S140" s="95"/>
      <c r="T140" s="95">
        <v>2</v>
      </c>
      <c r="U140" s="95">
        <v>2</v>
      </c>
      <c r="V140" s="95">
        <v>2</v>
      </c>
      <c r="W140" s="95"/>
      <c r="X140" s="95"/>
      <c r="Y140" s="95"/>
      <c r="Z140" s="95"/>
      <c r="AA140" s="95"/>
      <c r="AB140" s="95"/>
      <c r="AC140" s="95"/>
      <c r="AD140" s="132">
        <f t="shared" si="4"/>
        <v>11</v>
      </c>
      <c r="AE140" s="133"/>
    </row>
    <row r="141" spans="1:31" ht="24.75" customHeight="1" x14ac:dyDescent="0.25">
      <c r="A141" s="95">
        <v>1</v>
      </c>
      <c r="B141" s="95" t="s">
        <v>962</v>
      </c>
      <c r="C141" s="95">
        <v>3137</v>
      </c>
      <c r="D141" s="95" t="s">
        <v>82</v>
      </c>
      <c r="E141" s="187">
        <f>VLOOKUP(D141,Sheet1!$A$4:$B$143,2,0)</f>
        <v>5</v>
      </c>
      <c r="F141" s="95" t="s">
        <v>83</v>
      </c>
      <c r="G141" s="78" t="s">
        <v>45</v>
      </c>
      <c r="H141" s="95">
        <v>1</v>
      </c>
      <c r="I141" s="95"/>
      <c r="J141" s="95"/>
      <c r="K141" s="95"/>
      <c r="L141" s="95"/>
      <c r="M141" s="95"/>
      <c r="N141" s="95"/>
      <c r="O141" s="95"/>
      <c r="P141" s="95">
        <v>1</v>
      </c>
      <c r="Q141" s="95"/>
      <c r="R141" s="95"/>
      <c r="S141" s="95">
        <v>2</v>
      </c>
      <c r="T141" s="95">
        <v>2</v>
      </c>
      <c r="U141" s="95"/>
      <c r="V141" s="95"/>
      <c r="W141" s="95"/>
      <c r="X141" s="95"/>
      <c r="Y141" s="153"/>
      <c r="Z141" s="95">
        <v>1</v>
      </c>
      <c r="AA141" s="95"/>
      <c r="AB141" s="95"/>
      <c r="AC141" s="95"/>
      <c r="AD141" s="132">
        <f t="shared" si="4"/>
        <v>7</v>
      </c>
      <c r="AE141" s="133"/>
    </row>
    <row r="142" spans="1:31" ht="24.75" customHeight="1" x14ac:dyDescent="0.25">
      <c r="A142" s="95">
        <v>2</v>
      </c>
      <c r="B142" s="95" t="s">
        <v>962</v>
      </c>
      <c r="C142" s="95">
        <v>1957</v>
      </c>
      <c r="D142" s="95" t="s">
        <v>768</v>
      </c>
      <c r="E142" s="187">
        <f>VLOOKUP(D142,Sheet1!$A$4:$B$143,2,0)</f>
        <v>2</v>
      </c>
      <c r="F142" s="95" t="s">
        <v>879</v>
      </c>
      <c r="G142" s="78" t="s">
        <v>75</v>
      </c>
      <c r="H142" s="95">
        <v>1</v>
      </c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>
        <v>1</v>
      </c>
      <c r="T142" s="95">
        <v>2</v>
      </c>
      <c r="U142" s="95"/>
      <c r="V142" s="95"/>
      <c r="W142" s="95"/>
      <c r="X142" s="95"/>
      <c r="Y142" s="95"/>
      <c r="Z142" s="95"/>
      <c r="AA142" s="95"/>
      <c r="AB142" s="95"/>
      <c r="AC142" s="95"/>
      <c r="AD142" s="132">
        <f t="shared" si="4"/>
        <v>4</v>
      </c>
      <c r="AE142" s="133"/>
    </row>
    <row r="143" spans="1:31" ht="24.75" customHeight="1" x14ac:dyDescent="0.25">
      <c r="A143" s="95">
        <v>3</v>
      </c>
      <c r="B143" s="95" t="s">
        <v>962</v>
      </c>
      <c r="C143" s="95">
        <v>2556</v>
      </c>
      <c r="D143" s="95" t="s">
        <v>125</v>
      </c>
      <c r="E143" s="187">
        <f>VLOOKUP(D143,Sheet1!$A$4:$B$143,2,0)</f>
        <v>1</v>
      </c>
      <c r="F143" s="95" t="s">
        <v>881</v>
      </c>
      <c r="G143" s="78" t="s">
        <v>75</v>
      </c>
      <c r="H143" s="95">
        <v>1</v>
      </c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>
        <v>1</v>
      </c>
      <c r="T143" s="95">
        <v>2</v>
      </c>
      <c r="U143" s="95"/>
      <c r="V143" s="95"/>
      <c r="W143" s="95"/>
      <c r="X143" s="95"/>
      <c r="Y143" s="95"/>
      <c r="Z143" s="95"/>
      <c r="AA143" s="95"/>
      <c r="AB143" s="95"/>
      <c r="AC143" s="134"/>
      <c r="AD143" s="132">
        <f t="shared" si="4"/>
        <v>4</v>
      </c>
      <c r="AE143" s="133"/>
    </row>
    <row r="144" spans="1:31" ht="24.75" customHeight="1" x14ac:dyDescent="0.25">
      <c r="A144" s="95">
        <v>1</v>
      </c>
      <c r="B144" s="95" t="s">
        <v>963</v>
      </c>
      <c r="C144" s="95">
        <v>4020</v>
      </c>
      <c r="D144" s="95" t="s">
        <v>251</v>
      </c>
      <c r="E144" s="187">
        <f>VLOOKUP(D144,Sheet1!$A$4:$B$143,2,0)</f>
        <v>2</v>
      </c>
      <c r="F144" s="95" t="s">
        <v>880</v>
      </c>
      <c r="G144" s="78" t="s">
        <v>48</v>
      </c>
      <c r="H144" s="95">
        <v>1</v>
      </c>
      <c r="I144" s="95"/>
      <c r="J144" s="95"/>
      <c r="K144" s="95"/>
      <c r="L144" s="95"/>
      <c r="M144" s="95"/>
      <c r="N144" s="95"/>
      <c r="O144" s="95">
        <v>1</v>
      </c>
      <c r="P144" s="95"/>
      <c r="Q144" s="95"/>
      <c r="R144" s="95">
        <v>1</v>
      </c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132">
        <f t="shared" si="4"/>
        <v>3</v>
      </c>
      <c r="AE144" s="133"/>
    </row>
    <row r="145" spans="1:31" ht="24.75" customHeight="1" x14ac:dyDescent="0.25">
      <c r="A145" s="95">
        <v>2</v>
      </c>
      <c r="B145" s="95" t="s">
        <v>963</v>
      </c>
      <c r="C145" s="95">
        <v>1913</v>
      </c>
      <c r="D145" s="95" t="s">
        <v>985</v>
      </c>
      <c r="E145" s="187">
        <f>VLOOKUP(D145,Sheet1!$A$4:$B$143,2,0)</f>
        <v>1</v>
      </c>
      <c r="F145" s="95" t="s">
        <v>884</v>
      </c>
      <c r="G145" s="78" t="s">
        <v>45</v>
      </c>
      <c r="H145" s="95">
        <v>1</v>
      </c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>
        <v>2</v>
      </c>
      <c r="T145" s="95">
        <v>2</v>
      </c>
      <c r="U145" s="95"/>
      <c r="V145" s="97"/>
      <c r="W145" s="97"/>
      <c r="X145" s="97"/>
      <c r="Y145" s="97"/>
      <c r="Z145" s="97"/>
      <c r="AA145" s="97"/>
      <c r="AB145" s="97"/>
      <c r="AC145" s="97"/>
      <c r="AD145" s="132">
        <f t="shared" si="4"/>
        <v>5</v>
      </c>
      <c r="AE145" s="133"/>
    </row>
    <row r="146" spans="1:31" ht="24.75" customHeight="1" x14ac:dyDescent="0.25">
      <c r="A146" s="95">
        <v>3</v>
      </c>
      <c r="B146" s="95" t="s">
        <v>963</v>
      </c>
      <c r="C146" s="95">
        <v>1881</v>
      </c>
      <c r="D146" s="95" t="s">
        <v>365</v>
      </c>
      <c r="E146" s="187">
        <f>VLOOKUP(D146,Sheet1!$A$4:$B$143,2,0)</f>
        <v>1</v>
      </c>
      <c r="F146" s="95" t="s">
        <v>881</v>
      </c>
      <c r="G146" s="78" t="s">
        <v>43</v>
      </c>
      <c r="H146" s="95">
        <v>1</v>
      </c>
      <c r="I146" s="95"/>
      <c r="J146" s="95"/>
      <c r="K146" s="95"/>
      <c r="L146" s="95">
        <v>2</v>
      </c>
      <c r="M146" s="95"/>
      <c r="N146" s="95"/>
      <c r="O146" s="95"/>
      <c r="P146" s="95"/>
      <c r="Q146" s="95"/>
      <c r="R146" s="95"/>
      <c r="S146" s="95"/>
      <c r="T146" s="95">
        <v>2</v>
      </c>
      <c r="U146" s="95"/>
      <c r="V146" s="95"/>
      <c r="W146" s="95"/>
      <c r="X146" s="95"/>
      <c r="Y146" s="95"/>
      <c r="Z146" s="95"/>
      <c r="AA146" s="95"/>
      <c r="AB146" s="95"/>
      <c r="AC146" s="95"/>
      <c r="AD146" s="132">
        <f t="shared" si="4"/>
        <v>5</v>
      </c>
      <c r="AE146" s="133"/>
    </row>
    <row r="147" spans="1:31" ht="24.75" customHeight="1" x14ac:dyDescent="0.25">
      <c r="A147" s="95">
        <v>4</v>
      </c>
      <c r="B147" s="95" t="s">
        <v>963</v>
      </c>
      <c r="C147" s="95">
        <v>3965</v>
      </c>
      <c r="D147" s="95" t="s">
        <v>986</v>
      </c>
      <c r="E147" s="187">
        <f>VLOOKUP(D147,Sheet1!$A$4:$B$143,2,0)</f>
        <v>1</v>
      </c>
      <c r="F147" s="95" t="s">
        <v>878</v>
      </c>
      <c r="G147" s="78" t="s">
        <v>91</v>
      </c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>
        <v>1</v>
      </c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132">
        <f t="shared" si="4"/>
        <v>1</v>
      </c>
      <c r="AE147" s="133"/>
    </row>
    <row r="148" spans="1:31" ht="24.75" customHeight="1" x14ac:dyDescent="0.25">
      <c r="A148" s="95">
        <v>5</v>
      </c>
      <c r="B148" s="95" t="s">
        <v>963</v>
      </c>
      <c r="C148" s="95" t="s">
        <v>698</v>
      </c>
      <c r="D148" s="95" t="s">
        <v>809</v>
      </c>
      <c r="E148" s="187">
        <f>VLOOKUP(D148,Sheet1!$A$4:$B$143,2,0)</f>
        <v>1</v>
      </c>
      <c r="F148" s="95" t="s">
        <v>41</v>
      </c>
      <c r="G148" s="78" t="s">
        <v>48</v>
      </c>
      <c r="H148" s="95"/>
      <c r="I148" s="95"/>
      <c r="J148" s="95"/>
      <c r="K148" s="95"/>
      <c r="L148" s="95"/>
      <c r="M148" s="95"/>
      <c r="N148" s="95"/>
      <c r="O148" s="95">
        <v>1</v>
      </c>
      <c r="P148" s="95"/>
      <c r="Q148" s="95"/>
      <c r="R148" s="95">
        <v>1</v>
      </c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132">
        <f t="shared" si="4"/>
        <v>2</v>
      </c>
      <c r="AE148" s="133"/>
    </row>
    <row r="149" spans="1:31" ht="24.75" customHeight="1" x14ac:dyDescent="0.25">
      <c r="A149" s="95">
        <v>6</v>
      </c>
      <c r="B149" s="95" t="s">
        <v>963</v>
      </c>
      <c r="C149" s="95">
        <v>3610</v>
      </c>
      <c r="D149" s="95" t="s">
        <v>155</v>
      </c>
      <c r="E149" s="187">
        <f>VLOOKUP(D149,Sheet1!$A$4:$B$143,2,0)</f>
        <v>1</v>
      </c>
      <c r="F149" s="95" t="s">
        <v>78</v>
      </c>
      <c r="G149" s="78" t="s">
        <v>91</v>
      </c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>
        <v>1</v>
      </c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132">
        <f t="shared" si="4"/>
        <v>1</v>
      </c>
      <c r="AE149" s="133"/>
    </row>
    <row r="150" spans="1:31" ht="24.75" customHeight="1" x14ac:dyDescent="0.25">
      <c r="A150" s="95">
        <v>7</v>
      </c>
      <c r="B150" s="95" t="s">
        <v>963</v>
      </c>
      <c r="C150" s="97">
        <v>2298</v>
      </c>
      <c r="D150" s="95" t="s">
        <v>321</v>
      </c>
      <c r="E150" s="187">
        <f>VLOOKUP(D150,Sheet1!$A$4:$B$143,2,0)</f>
        <v>1</v>
      </c>
      <c r="F150" s="95" t="s">
        <v>42</v>
      </c>
      <c r="G150" s="78" t="s">
        <v>43</v>
      </c>
      <c r="H150" s="95">
        <v>1</v>
      </c>
      <c r="I150" s="95"/>
      <c r="J150" s="95"/>
      <c r="K150" s="95"/>
      <c r="L150" s="95">
        <v>2</v>
      </c>
      <c r="M150" s="95"/>
      <c r="N150" s="95"/>
      <c r="O150" s="95"/>
      <c r="P150" s="95"/>
      <c r="Q150" s="95"/>
      <c r="R150" s="95"/>
      <c r="S150" s="95"/>
      <c r="T150" s="95">
        <v>2</v>
      </c>
      <c r="U150" s="95"/>
      <c r="V150" s="95"/>
      <c r="W150" s="95"/>
      <c r="X150" s="95"/>
      <c r="Y150" s="95"/>
      <c r="Z150" s="95"/>
      <c r="AA150" s="95"/>
      <c r="AB150" s="95"/>
      <c r="AC150" s="95">
        <v>4</v>
      </c>
      <c r="AD150" s="132">
        <f t="shared" si="4"/>
        <v>9</v>
      </c>
      <c r="AE150" s="133"/>
    </row>
    <row r="151" spans="1:31" ht="24.75" customHeight="1" x14ac:dyDescent="0.25">
      <c r="A151" s="95">
        <v>8</v>
      </c>
      <c r="B151" s="95" t="s">
        <v>963</v>
      </c>
      <c r="C151" s="95" t="s">
        <v>698</v>
      </c>
      <c r="D151" s="95" t="s">
        <v>896</v>
      </c>
      <c r="E151" s="187">
        <f>VLOOKUP(D151,Sheet1!$A$4:$B$143,2,0)</f>
        <v>1</v>
      </c>
      <c r="F151" s="95" t="s">
        <v>41</v>
      </c>
      <c r="G151" s="78" t="s">
        <v>45</v>
      </c>
      <c r="H151" s="95">
        <v>1</v>
      </c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>
        <v>3</v>
      </c>
      <c r="T151" s="95">
        <v>6</v>
      </c>
      <c r="U151" s="95"/>
      <c r="V151" s="95"/>
      <c r="W151" s="95"/>
      <c r="X151" s="95"/>
      <c r="Y151" s="95"/>
      <c r="Z151" s="95"/>
      <c r="AA151" s="95"/>
      <c r="AB151" s="95"/>
      <c r="AC151" s="134"/>
      <c r="AD151" s="132">
        <f t="shared" si="4"/>
        <v>10</v>
      </c>
      <c r="AE151" s="133"/>
    </row>
    <row r="152" spans="1:31" ht="24.75" customHeight="1" x14ac:dyDescent="0.25">
      <c r="A152" s="95">
        <v>9</v>
      </c>
      <c r="B152" s="95" t="s">
        <v>963</v>
      </c>
      <c r="C152" s="95">
        <v>1594</v>
      </c>
      <c r="D152" s="95" t="s">
        <v>87</v>
      </c>
      <c r="E152" s="187">
        <f>VLOOKUP(D152,Sheet1!$A$4:$B$143,2,0)</f>
        <v>1</v>
      </c>
      <c r="F152" s="95" t="s">
        <v>884</v>
      </c>
      <c r="G152" s="96" t="s">
        <v>37</v>
      </c>
      <c r="H152" s="95">
        <v>1</v>
      </c>
      <c r="I152" s="95"/>
      <c r="J152" s="95"/>
      <c r="K152" s="95">
        <v>2</v>
      </c>
      <c r="L152" s="95">
        <v>2</v>
      </c>
      <c r="M152" s="95"/>
      <c r="N152" s="95"/>
      <c r="O152" s="95"/>
      <c r="P152" s="95"/>
      <c r="Q152" s="95"/>
      <c r="R152" s="95"/>
      <c r="S152" s="95"/>
      <c r="T152" s="95">
        <v>2</v>
      </c>
      <c r="U152" s="95">
        <v>2</v>
      </c>
      <c r="V152" s="95">
        <v>2</v>
      </c>
      <c r="W152" s="95"/>
      <c r="X152" s="95"/>
      <c r="Y152" s="95"/>
      <c r="Z152" s="95"/>
      <c r="AA152" s="95"/>
      <c r="AB152" s="95"/>
      <c r="AC152" s="134"/>
      <c r="AD152" s="132">
        <f t="shared" si="4"/>
        <v>11</v>
      </c>
      <c r="AE152" s="133"/>
    </row>
    <row r="153" spans="1:31" ht="24.75" customHeight="1" x14ac:dyDescent="0.25">
      <c r="A153" s="95">
        <v>10</v>
      </c>
      <c r="B153" s="95" t="s">
        <v>963</v>
      </c>
      <c r="C153" s="95">
        <v>3619</v>
      </c>
      <c r="D153" s="95" t="s">
        <v>987</v>
      </c>
      <c r="E153" s="187">
        <f>VLOOKUP(D153,Sheet1!$A$4:$B$143,2,0)</f>
        <v>2</v>
      </c>
      <c r="F153" s="95" t="s">
        <v>78</v>
      </c>
      <c r="G153" s="78" t="s">
        <v>56</v>
      </c>
      <c r="H153" s="95">
        <v>1</v>
      </c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134"/>
      <c r="AD153" s="132">
        <f t="shared" si="4"/>
        <v>1</v>
      </c>
      <c r="AE153" s="133"/>
    </row>
    <row r="154" spans="1:31" ht="24.75" customHeight="1" x14ac:dyDescent="0.25">
      <c r="A154" s="95">
        <v>11</v>
      </c>
      <c r="B154" s="95" t="s">
        <v>963</v>
      </c>
      <c r="C154" s="95">
        <v>3415</v>
      </c>
      <c r="D154" s="95" t="s">
        <v>79</v>
      </c>
      <c r="E154" s="187">
        <f>VLOOKUP(D154,Sheet1!$A$4:$B$143,2,0)</f>
        <v>1</v>
      </c>
      <c r="F154" s="95" t="s">
        <v>78</v>
      </c>
      <c r="G154" s="78" t="s">
        <v>190</v>
      </c>
      <c r="H154" s="95"/>
      <c r="I154" s="95"/>
      <c r="J154" s="95"/>
      <c r="K154" s="95"/>
      <c r="L154" s="95"/>
      <c r="M154" s="95">
        <v>1</v>
      </c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>
        <v>2</v>
      </c>
      <c r="Z154" s="95">
        <v>2</v>
      </c>
      <c r="AA154" s="95"/>
      <c r="AB154" s="95"/>
      <c r="AC154" s="134"/>
      <c r="AD154" s="132">
        <f t="shared" si="4"/>
        <v>5</v>
      </c>
      <c r="AE154" s="133"/>
    </row>
    <row r="155" spans="1:31" ht="24.75" customHeight="1" x14ac:dyDescent="0.25">
      <c r="A155" s="95">
        <v>12</v>
      </c>
      <c r="B155" s="95" t="s">
        <v>963</v>
      </c>
      <c r="C155" s="95">
        <v>3544</v>
      </c>
      <c r="D155" s="95" t="s">
        <v>145</v>
      </c>
      <c r="E155" s="187">
        <f>VLOOKUP(D155,Sheet1!$A$4:$B$143,2,0)</f>
        <v>3</v>
      </c>
      <c r="F155" s="95" t="s">
        <v>883</v>
      </c>
      <c r="G155" s="78" t="s">
        <v>586</v>
      </c>
      <c r="H155" s="95"/>
      <c r="I155" s="95"/>
      <c r="J155" s="95">
        <v>1</v>
      </c>
      <c r="K155" s="95"/>
      <c r="L155" s="95"/>
      <c r="M155" s="95"/>
      <c r="N155" s="95"/>
      <c r="O155" s="95"/>
      <c r="P155" s="95"/>
      <c r="Q155" s="95"/>
      <c r="R155" s="95">
        <v>1</v>
      </c>
      <c r="S155" s="95"/>
      <c r="T155" s="95"/>
      <c r="U155" s="95"/>
      <c r="V155" s="95"/>
      <c r="W155" s="95"/>
      <c r="X155" s="95"/>
      <c r="Y155" s="95"/>
      <c r="Z155" s="95"/>
      <c r="AA155" s="95"/>
      <c r="AB155" s="134"/>
      <c r="AC155" s="134"/>
      <c r="AD155" s="132">
        <f t="shared" si="4"/>
        <v>2</v>
      </c>
      <c r="AE155" s="133"/>
    </row>
    <row r="156" spans="1:31" ht="24.75" customHeight="1" x14ac:dyDescent="0.25">
      <c r="A156" s="95">
        <v>1</v>
      </c>
      <c r="B156" s="95" t="s">
        <v>964</v>
      </c>
      <c r="C156" s="95" t="s">
        <v>968</v>
      </c>
      <c r="D156" s="95" t="s">
        <v>988</v>
      </c>
      <c r="E156" s="187">
        <f>VLOOKUP(D156,Sheet1!$A$4:$B$143,2,0)</f>
        <v>1</v>
      </c>
      <c r="F156" s="95" t="s">
        <v>41</v>
      </c>
      <c r="G156" s="78" t="s">
        <v>586</v>
      </c>
      <c r="H156" s="95">
        <v>1</v>
      </c>
      <c r="I156" s="95"/>
      <c r="J156" s="95"/>
      <c r="K156" s="95"/>
      <c r="L156" s="95"/>
      <c r="M156" s="95"/>
      <c r="N156" s="95"/>
      <c r="O156" s="95"/>
      <c r="P156" s="95"/>
      <c r="Q156" s="95"/>
      <c r="R156" s="95">
        <v>1</v>
      </c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134"/>
      <c r="AD156" s="132">
        <f t="shared" si="4"/>
        <v>2</v>
      </c>
      <c r="AE156" s="133"/>
    </row>
    <row r="157" spans="1:31" ht="24.75" customHeight="1" x14ac:dyDescent="0.25">
      <c r="A157" s="95">
        <v>2</v>
      </c>
      <c r="B157" s="95" t="s">
        <v>964</v>
      </c>
      <c r="C157" s="95">
        <v>3183</v>
      </c>
      <c r="D157" s="95" t="s">
        <v>114</v>
      </c>
      <c r="E157" s="187">
        <f>VLOOKUP(D157,Sheet1!$A$4:$B$143,2,0)</f>
        <v>1</v>
      </c>
      <c r="F157" s="95" t="s">
        <v>42</v>
      </c>
      <c r="G157" s="78" t="s">
        <v>85</v>
      </c>
      <c r="H157" s="95">
        <v>1</v>
      </c>
      <c r="I157" s="95"/>
      <c r="J157" s="95"/>
      <c r="K157" s="95">
        <v>2</v>
      </c>
      <c r="L157" s="95"/>
      <c r="M157" s="95"/>
      <c r="N157" s="95"/>
      <c r="O157" s="95"/>
      <c r="P157" s="95"/>
      <c r="Q157" s="95"/>
      <c r="R157" s="95"/>
      <c r="S157" s="95"/>
      <c r="T157" s="95">
        <v>2</v>
      </c>
      <c r="U157" s="95">
        <v>1</v>
      </c>
      <c r="V157" s="95">
        <v>1</v>
      </c>
      <c r="W157" s="95"/>
      <c r="X157" s="95"/>
      <c r="Y157" s="95"/>
      <c r="Z157" s="95"/>
      <c r="AA157" s="95"/>
      <c r="AB157" s="95"/>
      <c r="AC157" s="134"/>
      <c r="AD157" s="132">
        <f t="shared" si="4"/>
        <v>7</v>
      </c>
      <c r="AE157" s="133"/>
    </row>
    <row r="158" spans="1:31" ht="24.75" customHeight="1" x14ac:dyDescent="0.25">
      <c r="A158" s="95">
        <v>3</v>
      </c>
      <c r="B158" s="95" t="s">
        <v>964</v>
      </c>
      <c r="C158" s="95">
        <v>4124</v>
      </c>
      <c r="D158" s="95" t="s">
        <v>929</v>
      </c>
      <c r="E158" s="187">
        <f>VLOOKUP(D158,Sheet1!$A$4:$B$143,2,0)</f>
        <v>3</v>
      </c>
      <c r="F158" s="95" t="s">
        <v>880</v>
      </c>
      <c r="G158" s="78" t="s">
        <v>190</v>
      </c>
      <c r="H158" s="95"/>
      <c r="I158" s="95"/>
      <c r="J158" s="95"/>
      <c r="K158" s="95"/>
      <c r="L158" s="95"/>
      <c r="M158" s="95">
        <v>1</v>
      </c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>
        <v>2</v>
      </c>
      <c r="Z158" s="95">
        <v>2</v>
      </c>
      <c r="AA158" s="95"/>
      <c r="AB158" s="95"/>
      <c r="AC158" s="134"/>
      <c r="AD158" s="132">
        <f t="shared" si="4"/>
        <v>5</v>
      </c>
      <c r="AE158" s="133"/>
    </row>
    <row r="159" spans="1:31" ht="24.75" customHeight="1" x14ac:dyDescent="0.25">
      <c r="A159" s="95">
        <v>4</v>
      </c>
      <c r="B159" s="95" t="s">
        <v>964</v>
      </c>
      <c r="C159" s="95">
        <v>3032</v>
      </c>
      <c r="D159" s="95" t="s">
        <v>154</v>
      </c>
      <c r="E159" s="187">
        <f>VLOOKUP(D159,Sheet1!$A$4:$B$143,2,0)</f>
        <v>2</v>
      </c>
      <c r="F159" s="95" t="s">
        <v>882</v>
      </c>
      <c r="G159" s="78" t="s">
        <v>75</v>
      </c>
      <c r="H159" s="95">
        <v>1</v>
      </c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>
        <v>1</v>
      </c>
      <c r="T159" s="95">
        <v>2</v>
      </c>
      <c r="U159" s="95"/>
      <c r="V159" s="95"/>
      <c r="W159" s="95"/>
      <c r="X159" s="95"/>
      <c r="Y159" s="95"/>
      <c r="Z159" s="95"/>
      <c r="AA159" s="95"/>
      <c r="AB159" s="95"/>
      <c r="AC159" s="134"/>
      <c r="AD159" s="132">
        <f t="shared" si="4"/>
        <v>4</v>
      </c>
      <c r="AE159" s="133"/>
    </row>
    <row r="160" spans="1:31" ht="24.75" customHeight="1" x14ac:dyDescent="0.25">
      <c r="A160" s="95">
        <v>5</v>
      </c>
      <c r="B160" s="95" t="s">
        <v>964</v>
      </c>
      <c r="C160" s="97">
        <v>2384</v>
      </c>
      <c r="D160" s="95" t="s">
        <v>748</v>
      </c>
      <c r="E160" s="187">
        <f>VLOOKUP(D160,Sheet1!$A$4:$B$143,2,0)</f>
        <v>1</v>
      </c>
      <c r="F160" s="95" t="s">
        <v>879</v>
      </c>
      <c r="G160" s="78" t="s">
        <v>75</v>
      </c>
      <c r="H160" s="95">
        <v>1</v>
      </c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>
        <v>1</v>
      </c>
      <c r="T160" s="95">
        <v>2</v>
      </c>
      <c r="U160" s="95"/>
      <c r="V160" s="95"/>
      <c r="W160" s="95"/>
      <c r="X160" s="95"/>
      <c r="Y160" s="95"/>
      <c r="Z160" s="95"/>
      <c r="AA160" s="95"/>
      <c r="AB160" s="95"/>
      <c r="AC160" s="95"/>
      <c r="AD160" s="132">
        <f t="shared" si="4"/>
        <v>4</v>
      </c>
      <c r="AE160" s="133"/>
    </row>
    <row r="161" spans="1:31" ht="24.75" customHeight="1" x14ac:dyDescent="0.25">
      <c r="A161" s="95">
        <v>1</v>
      </c>
      <c r="B161" s="95" t="s">
        <v>965</v>
      </c>
      <c r="C161" s="95">
        <v>4169</v>
      </c>
      <c r="D161" s="95" t="s">
        <v>989</v>
      </c>
      <c r="E161" s="187">
        <f>VLOOKUP(D161,Sheet1!$A$4:$B$143,2,0)</f>
        <v>1</v>
      </c>
      <c r="F161" s="95" t="s">
        <v>42</v>
      </c>
      <c r="G161" s="78" t="s">
        <v>61</v>
      </c>
      <c r="H161" s="97"/>
      <c r="I161" s="97">
        <v>1</v>
      </c>
      <c r="J161" s="97"/>
      <c r="K161" s="95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5">
        <v>4</v>
      </c>
      <c r="Z161" s="97"/>
      <c r="AA161" s="97"/>
      <c r="AB161" s="97"/>
      <c r="AC161" s="97"/>
      <c r="AD161" s="132">
        <f t="shared" si="4"/>
        <v>5</v>
      </c>
      <c r="AE161" s="133"/>
    </row>
    <row r="162" spans="1:31" ht="24.75" customHeight="1" x14ac:dyDescent="0.25">
      <c r="A162" s="95">
        <v>2</v>
      </c>
      <c r="B162" s="95" t="s">
        <v>965</v>
      </c>
      <c r="C162" s="97">
        <v>3370</v>
      </c>
      <c r="D162" s="95" t="s">
        <v>582</v>
      </c>
      <c r="E162" s="187">
        <f>VLOOKUP(D162,Sheet1!$A$4:$B$143,2,0)</f>
        <v>2</v>
      </c>
      <c r="F162" s="95" t="s">
        <v>881</v>
      </c>
      <c r="G162" s="78" t="s">
        <v>52</v>
      </c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>
        <v>2</v>
      </c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132">
        <f t="shared" si="4"/>
        <v>2</v>
      </c>
      <c r="AE162" s="133"/>
    </row>
    <row r="163" spans="1:31" ht="24.75" customHeight="1" x14ac:dyDescent="0.25">
      <c r="A163" s="95">
        <v>3</v>
      </c>
      <c r="B163" s="95" t="s">
        <v>965</v>
      </c>
      <c r="C163" s="95">
        <v>3619</v>
      </c>
      <c r="D163" s="95" t="s">
        <v>987</v>
      </c>
      <c r="E163" s="187">
        <f>VLOOKUP(D163,Sheet1!$A$4:$B$143,2,0)</f>
        <v>2</v>
      </c>
      <c r="F163" s="95" t="s">
        <v>78</v>
      </c>
      <c r="G163" s="78" t="s">
        <v>37</v>
      </c>
      <c r="H163" s="97">
        <v>1</v>
      </c>
      <c r="I163" s="97"/>
      <c r="J163" s="97"/>
      <c r="K163" s="95">
        <v>2</v>
      </c>
      <c r="L163" s="97">
        <v>2</v>
      </c>
      <c r="M163" s="97"/>
      <c r="N163" s="97"/>
      <c r="O163" s="97"/>
      <c r="P163" s="97"/>
      <c r="Q163" s="97"/>
      <c r="R163" s="97"/>
      <c r="S163" s="97"/>
      <c r="T163" s="97">
        <v>2</v>
      </c>
      <c r="U163" s="95">
        <v>2</v>
      </c>
      <c r="V163" s="95">
        <v>2</v>
      </c>
      <c r="W163" s="97"/>
      <c r="X163" s="97"/>
      <c r="Y163" s="97"/>
      <c r="Z163" s="97"/>
      <c r="AA163" s="97"/>
      <c r="AB163" s="97"/>
      <c r="AC163" s="97"/>
      <c r="AD163" s="132">
        <f t="shared" si="4"/>
        <v>11</v>
      </c>
      <c r="AE163" s="133"/>
    </row>
    <row r="164" spans="1:31" ht="24.75" customHeight="1" x14ac:dyDescent="0.25">
      <c r="A164" s="95">
        <v>4</v>
      </c>
      <c r="B164" s="95" t="s">
        <v>965</v>
      </c>
      <c r="C164" s="95">
        <v>1976</v>
      </c>
      <c r="D164" s="95" t="s">
        <v>260</v>
      </c>
      <c r="E164" s="187">
        <f>VLOOKUP(D164,Sheet1!$A$4:$B$143,2,0)</f>
        <v>3</v>
      </c>
      <c r="F164" s="95" t="s">
        <v>881</v>
      </c>
      <c r="G164" s="78" t="s">
        <v>56</v>
      </c>
      <c r="H164" s="95">
        <v>1</v>
      </c>
      <c r="I164" s="95"/>
      <c r="J164" s="95">
        <v>1</v>
      </c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132">
        <f t="shared" ref="AD164:AD190" si="5">SUM(H164:AC164)</f>
        <v>2</v>
      </c>
      <c r="AE164" s="133"/>
    </row>
    <row r="165" spans="1:31" ht="24.75" customHeight="1" x14ac:dyDescent="0.25">
      <c r="A165" s="95">
        <v>5</v>
      </c>
      <c r="B165" s="95" t="s">
        <v>965</v>
      </c>
      <c r="C165" s="97">
        <v>4059</v>
      </c>
      <c r="D165" s="95" t="s">
        <v>990</v>
      </c>
      <c r="E165" s="187">
        <f>VLOOKUP(D165,Sheet1!$A$4:$B$143,2,0)</f>
        <v>1</v>
      </c>
      <c r="F165" s="95" t="s">
        <v>879</v>
      </c>
      <c r="G165" s="78" t="s">
        <v>75</v>
      </c>
      <c r="H165" s="95">
        <v>1</v>
      </c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>
        <v>1</v>
      </c>
      <c r="T165" s="95">
        <v>2</v>
      </c>
      <c r="U165" s="95"/>
      <c r="V165" s="95"/>
      <c r="W165" s="95"/>
      <c r="X165" s="95"/>
      <c r="Y165" s="95"/>
      <c r="Z165" s="95"/>
      <c r="AA165" s="95"/>
      <c r="AB165" s="95"/>
      <c r="AC165" s="95"/>
      <c r="AD165" s="132">
        <f t="shared" si="5"/>
        <v>4</v>
      </c>
      <c r="AE165" s="133"/>
    </row>
    <row r="166" spans="1:31" ht="24.75" customHeight="1" x14ac:dyDescent="0.25">
      <c r="A166" s="95">
        <v>6</v>
      </c>
      <c r="B166" s="95" t="s">
        <v>965</v>
      </c>
      <c r="C166" s="95">
        <v>3490</v>
      </c>
      <c r="D166" s="95" t="s">
        <v>670</v>
      </c>
      <c r="E166" s="187">
        <f>VLOOKUP(D166,Sheet1!$A$4:$B$143,2,0)</f>
        <v>2</v>
      </c>
      <c r="F166" s="95" t="s">
        <v>884</v>
      </c>
      <c r="G166" s="78" t="s">
        <v>190</v>
      </c>
      <c r="H166" s="95"/>
      <c r="I166" s="95"/>
      <c r="J166" s="95"/>
      <c r="K166" s="95"/>
      <c r="L166" s="95"/>
      <c r="M166" s="95">
        <v>1</v>
      </c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>
        <v>2</v>
      </c>
      <c r="Z166" s="95">
        <v>2</v>
      </c>
      <c r="AA166" s="95"/>
      <c r="AB166" s="95"/>
      <c r="AC166" s="95"/>
      <c r="AD166" s="132">
        <f t="shared" si="5"/>
        <v>5</v>
      </c>
      <c r="AE166" s="133"/>
    </row>
    <row r="167" spans="1:31" ht="24.75" customHeight="1" x14ac:dyDescent="0.25">
      <c r="A167" s="95">
        <v>7</v>
      </c>
      <c r="B167" s="95" t="s">
        <v>965</v>
      </c>
      <c r="C167" s="95">
        <v>2384</v>
      </c>
      <c r="D167" s="95" t="s">
        <v>991</v>
      </c>
      <c r="E167" s="187">
        <f>VLOOKUP(D167,Sheet1!$A$4:$B$143,2,0)</f>
        <v>1</v>
      </c>
      <c r="F167" s="95" t="s">
        <v>879</v>
      </c>
      <c r="G167" s="78" t="s">
        <v>993</v>
      </c>
      <c r="H167" s="95">
        <v>1</v>
      </c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>
        <v>1</v>
      </c>
      <c r="T167" s="95">
        <v>2</v>
      </c>
      <c r="U167" s="95"/>
      <c r="V167" s="95"/>
      <c r="W167" s="95"/>
      <c r="X167" s="95"/>
      <c r="Y167" s="95"/>
      <c r="Z167" s="95"/>
      <c r="AA167" s="95"/>
      <c r="AB167" s="95"/>
      <c r="AC167" s="95"/>
      <c r="AD167" s="132">
        <f t="shared" si="5"/>
        <v>4</v>
      </c>
      <c r="AE167" s="133"/>
    </row>
    <row r="168" spans="1:31" ht="24.75" customHeight="1" x14ac:dyDescent="0.25">
      <c r="A168" s="95">
        <v>8</v>
      </c>
      <c r="B168" s="95" t="s">
        <v>965</v>
      </c>
      <c r="C168" s="97" t="s">
        <v>698</v>
      </c>
      <c r="D168" s="95" t="s">
        <v>102</v>
      </c>
      <c r="E168" s="187">
        <f>VLOOKUP(D168,Sheet1!$A$4:$B$143,2,0)</f>
        <v>4</v>
      </c>
      <c r="F168" s="95" t="s">
        <v>41</v>
      </c>
      <c r="G168" s="78" t="s">
        <v>190</v>
      </c>
      <c r="H168" s="95"/>
      <c r="I168" s="95"/>
      <c r="J168" s="95"/>
      <c r="K168" s="95"/>
      <c r="L168" s="95"/>
      <c r="M168" s="95">
        <v>1</v>
      </c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>
        <v>2</v>
      </c>
      <c r="Z168" s="95">
        <v>2</v>
      </c>
      <c r="AA168" s="95"/>
      <c r="AB168" s="95"/>
      <c r="AC168" s="95"/>
      <c r="AD168" s="132">
        <f t="shared" si="5"/>
        <v>5</v>
      </c>
      <c r="AE168" s="133"/>
    </row>
    <row r="169" spans="1:31" ht="24.75" customHeight="1" x14ac:dyDescent="0.25">
      <c r="A169" s="95">
        <v>9</v>
      </c>
      <c r="B169" s="95" t="s">
        <v>965</v>
      </c>
      <c r="C169" s="97">
        <v>894</v>
      </c>
      <c r="D169" s="95" t="s">
        <v>992</v>
      </c>
      <c r="E169" s="187">
        <f>VLOOKUP(D169,Sheet1!$A$4:$B$143,2,0)</f>
        <v>1</v>
      </c>
      <c r="F169" s="95" t="s">
        <v>742</v>
      </c>
      <c r="G169" s="78" t="s">
        <v>173</v>
      </c>
      <c r="H169" s="95"/>
      <c r="I169" s="95">
        <v>1</v>
      </c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132">
        <f t="shared" si="5"/>
        <v>1</v>
      </c>
      <c r="AE169" s="133"/>
    </row>
    <row r="170" spans="1:31" ht="24.75" customHeight="1" x14ac:dyDescent="0.25">
      <c r="A170" s="95">
        <v>10</v>
      </c>
      <c r="B170" s="95" t="s">
        <v>965</v>
      </c>
      <c r="C170" s="95">
        <v>4030</v>
      </c>
      <c r="D170" s="95" t="s">
        <v>969</v>
      </c>
      <c r="E170" s="187">
        <f>VLOOKUP(D170,Sheet1!$A$4:$B$143,2,0)</f>
        <v>1</v>
      </c>
      <c r="F170" s="95" t="s">
        <v>78</v>
      </c>
      <c r="G170" s="78" t="s">
        <v>190</v>
      </c>
      <c r="H170" s="95"/>
      <c r="I170" s="95"/>
      <c r="J170" s="95"/>
      <c r="K170" s="95"/>
      <c r="L170" s="95"/>
      <c r="M170" s="95">
        <v>1</v>
      </c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>
        <v>2</v>
      </c>
      <c r="Z170" s="95">
        <v>2</v>
      </c>
      <c r="AA170" s="95"/>
      <c r="AB170" s="95"/>
      <c r="AC170" s="95"/>
      <c r="AD170" s="132">
        <f t="shared" si="5"/>
        <v>5</v>
      </c>
      <c r="AE170" s="133"/>
    </row>
    <row r="171" spans="1:31" ht="24.75" customHeight="1" x14ac:dyDescent="0.25">
      <c r="A171" s="95">
        <v>11</v>
      </c>
      <c r="B171" s="95" t="s">
        <v>965</v>
      </c>
      <c r="C171" s="95">
        <v>4086</v>
      </c>
      <c r="D171" s="95" t="s">
        <v>875</v>
      </c>
      <c r="E171" s="187">
        <f>VLOOKUP(D171,Sheet1!$A$4:$B$143,2,0)</f>
        <v>2</v>
      </c>
      <c r="F171" s="95" t="s">
        <v>878</v>
      </c>
      <c r="G171" s="78" t="s">
        <v>85</v>
      </c>
      <c r="H171" s="95">
        <v>1</v>
      </c>
      <c r="I171" s="95"/>
      <c r="J171" s="95"/>
      <c r="K171" s="95">
        <v>2</v>
      </c>
      <c r="L171" s="95"/>
      <c r="M171" s="95"/>
      <c r="N171" s="95"/>
      <c r="O171" s="95"/>
      <c r="P171" s="95"/>
      <c r="Q171" s="95"/>
      <c r="R171" s="95"/>
      <c r="S171" s="95"/>
      <c r="T171" s="95">
        <v>2</v>
      </c>
      <c r="U171" s="95">
        <v>1</v>
      </c>
      <c r="V171" s="95"/>
      <c r="W171" s="95"/>
      <c r="X171" s="95"/>
      <c r="Y171" s="95"/>
      <c r="Z171" s="95"/>
      <c r="AA171" s="95"/>
      <c r="AB171" s="95"/>
      <c r="AC171" s="134"/>
      <c r="AD171" s="132">
        <f t="shared" si="5"/>
        <v>6</v>
      </c>
      <c r="AE171" s="133"/>
    </row>
    <row r="172" spans="1:31" ht="24.75" customHeight="1" x14ac:dyDescent="0.25">
      <c r="A172" s="95">
        <v>12</v>
      </c>
      <c r="B172" s="95" t="s">
        <v>965</v>
      </c>
      <c r="C172" s="97">
        <v>4048</v>
      </c>
      <c r="D172" s="95" t="s">
        <v>975</v>
      </c>
      <c r="E172" s="187">
        <f>VLOOKUP(D172,Sheet1!$A$4:$B$143,2,0)</f>
        <v>2</v>
      </c>
      <c r="F172" s="95" t="s">
        <v>42</v>
      </c>
      <c r="G172" s="78" t="s">
        <v>37</v>
      </c>
      <c r="H172" s="95">
        <v>1</v>
      </c>
      <c r="I172" s="95"/>
      <c r="J172" s="95"/>
      <c r="K172" s="95">
        <v>2</v>
      </c>
      <c r="L172" s="95">
        <v>2</v>
      </c>
      <c r="M172" s="95"/>
      <c r="N172" s="95"/>
      <c r="O172" s="95"/>
      <c r="P172" s="95"/>
      <c r="Q172" s="95"/>
      <c r="R172" s="95"/>
      <c r="S172" s="95"/>
      <c r="T172" s="95">
        <v>2</v>
      </c>
      <c r="U172" s="95">
        <v>2</v>
      </c>
      <c r="V172" s="95">
        <v>2</v>
      </c>
      <c r="W172" s="95"/>
      <c r="X172" s="95"/>
      <c r="Y172" s="95"/>
      <c r="Z172" s="95"/>
      <c r="AA172" s="95"/>
      <c r="AB172" s="95"/>
      <c r="AC172" s="95"/>
      <c r="AD172" s="132">
        <f t="shared" si="5"/>
        <v>11</v>
      </c>
      <c r="AE172" s="133"/>
    </row>
    <row r="173" spans="1:31" ht="24.75" customHeight="1" x14ac:dyDescent="0.25">
      <c r="A173" s="95">
        <v>13</v>
      </c>
      <c r="B173" s="95" t="s">
        <v>965</v>
      </c>
      <c r="C173" s="95" t="s">
        <v>698</v>
      </c>
      <c r="D173" s="95" t="s">
        <v>637</v>
      </c>
      <c r="E173" s="187">
        <f>VLOOKUP(D173,Sheet1!$A$4:$B$143,2,0)</f>
        <v>1</v>
      </c>
      <c r="F173" s="95" t="s">
        <v>41</v>
      </c>
      <c r="G173" s="78" t="s">
        <v>56</v>
      </c>
      <c r="H173" s="95">
        <v>6</v>
      </c>
      <c r="I173" s="95"/>
      <c r="J173" s="95">
        <v>1</v>
      </c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132">
        <f t="shared" si="5"/>
        <v>7</v>
      </c>
      <c r="AE173" s="133"/>
    </row>
    <row r="174" spans="1:31" ht="24.75" customHeight="1" x14ac:dyDescent="0.25">
      <c r="A174" s="95">
        <v>1</v>
      </c>
      <c r="B174" s="95" t="s">
        <v>966</v>
      </c>
      <c r="C174" s="95">
        <v>3137</v>
      </c>
      <c r="D174" s="95" t="s">
        <v>82</v>
      </c>
      <c r="E174" s="187">
        <f>VLOOKUP(D174,Sheet1!$A$4:$B$143,2,0)</f>
        <v>5</v>
      </c>
      <c r="F174" s="95" t="s">
        <v>83</v>
      </c>
      <c r="G174" s="78" t="s">
        <v>45</v>
      </c>
      <c r="H174" s="95">
        <v>1</v>
      </c>
      <c r="I174" s="95"/>
      <c r="J174" s="95"/>
      <c r="K174" s="95"/>
      <c r="L174" s="95"/>
      <c r="M174" s="95"/>
      <c r="N174" s="95"/>
      <c r="O174" s="95"/>
      <c r="P174" s="95">
        <v>1</v>
      </c>
      <c r="Q174" s="95"/>
      <c r="R174" s="95"/>
      <c r="S174" s="95"/>
      <c r="T174" s="95">
        <v>1</v>
      </c>
      <c r="U174" s="95"/>
      <c r="V174" s="95"/>
      <c r="W174" s="95"/>
      <c r="X174" s="95"/>
      <c r="Y174" s="95"/>
      <c r="Z174" s="95">
        <v>1</v>
      </c>
      <c r="AA174" s="95"/>
      <c r="AB174" s="95"/>
      <c r="AC174" s="95"/>
      <c r="AD174" s="132">
        <f t="shared" si="5"/>
        <v>4</v>
      </c>
      <c r="AE174" s="133"/>
    </row>
    <row r="175" spans="1:31" ht="24.75" customHeight="1" x14ac:dyDescent="0.25">
      <c r="A175" s="95">
        <v>2</v>
      </c>
      <c r="B175" s="95" t="s">
        <v>966</v>
      </c>
      <c r="C175" s="97">
        <v>3397</v>
      </c>
      <c r="D175" s="95" t="s">
        <v>323</v>
      </c>
      <c r="E175" s="187">
        <f>VLOOKUP(D175,Sheet1!$A$4:$B$143,2,0)</f>
        <v>3</v>
      </c>
      <c r="F175" s="95" t="s">
        <v>884</v>
      </c>
      <c r="G175" s="78" t="s">
        <v>91</v>
      </c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>
        <v>1</v>
      </c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132">
        <f t="shared" si="5"/>
        <v>1</v>
      </c>
      <c r="AE175" s="133"/>
    </row>
    <row r="176" spans="1:31" ht="24.75" customHeight="1" x14ac:dyDescent="0.25">
      <c r="A176" s="95">
        <v>3</v>
      </c>
      <c r="B176" s="95" t="s">
        <v>966</v>
      </c>
      <c r="C176" s="97" t="s">
        <v>698</v>
      </c>
      <c r="D176" s="95" t="s">
        <v>897</v>
      </c>
      <c r="E176" s="187">
        <f>VLOOKUP(D176,Sheet1!$A$4:$B$143,2,0)</f>
        <v>2</v>
      </c>
      <c r="F176" s="95" t="s">
        <v>41</v>
      </c>
      <c r="G176" s="78" t="s">
        <v>75</v>
      </c>
      <c r="H176" s="95">
        <v>1</v>
      </c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>
        <v>1</v>
      </c>
      <c r="T176" s="95">
        <v>2</v>
      </c>
      <c r="U176" s="95"/>
      <c r="V176" s="95"/>
      <c r="W176" s="95"/>
      <c r="X176" s="95"/>
      <c r="Y176" s="95"/>
      <c r="Z176" s="95"/>
      <c r="AA176" s="95"/>
      <c r="AB176" s="95"/>
      <c r="AC176" s="95"/>
      <c r="AD176" s="132">
        <f t="shared" si="5"/>
        <v>4</v>
      </c>
      <c r="AE176" s="133"/>
    </row>
    <row r="177" spans="1:31" ht="24.75" customHeight="1" x14ac:dyDescent="0.25">
      <c r="A177" s="95">
        <v>1</v>
      </c>
      <c r="B177" s="95" t="s">
        <v>1000</v>
      </c>
      <c r="C177" s="95">
        <v>2983</v>
      </c>
      <c r="D177" s="95" t="s">
        <v>285</v>
      </c>
      <c r="E177" s="187">
        <f>VLOOKUP(D177,Sheet1!$A$4:$B$143,2,0)</f>
        <v>2</v>
      </c>
      <c r="F177" s="95" t="s">
        <v>83</v>
      </c>
      <c r="G177" s="78" t="s">
        <v>531</v>
      </c>
      <c r="H177" s="95">
        <v>2</v>
      </c>
      <c r="I177" s="95"/>
      <c r="J177" s="95"/>
      <c r="K177" s="95"/>
      <c r="L177" s="95"/>
      <c r="M177" s="95"/>
      <c r="N177" s="95"/>
      <c r="O177" s="95"/>
      <c r="P177" s="95"/>
      <c r="Q177" s="95">
        <v>2</v>
      </c>
      <c r="R177" s="95"/>
      <c r="S177" s="95"/>
      <c r="T177" s="95">
        <v>4</v>
      </c>
      <c r="U177" s="95"/>
      <c r="V177" s="95">
        <v>2</v>
      </c>
      <c r="W177" s="95"/>
      <c r="X177" s="95"/>
      <c r="Y177" s="95"/>
      <c r="Z177" s="95"/>
      <c r="AA177" s="95"/>
      <c r="AB177" s="95"/>
      <c r="AC177" s="95"/>
      <c r="AD177" s="132">
        <f t="shared" si="5"/>
        <v>10</v>
      </c>
      <c r="AE177" s="133"/>
    </row>
    <row r="178" spans="1:31" ht="24.75" customHeight="1" x14ac:dyDescent="0.25">
      <c r="A178" s="95">
        <v>2</v>
      </c>
      <c r="B178" s="95" t="s">
        <v>1000</v>
      </c>
      <c r="C178" s="95">
        <v>4020</v>
      </c>
      <c r="D178" s="95" t="s">
        <v>251</v>
      </c>
      <c r="E178" s="187">
        <f>VLOOKUP(D178,Sheet1!$A$4:$B$143,2,0)</f>
        <v>2</v>
      </c>
      <c r="F178" s="95" t="s">
        <v>880</v>
      </c>
      <c r="G178" s="78" t="s">
        <v>997</v>
      </c>
      <c r="H178" s="95">
        <v>1</v>
      </c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>
        <v>4</v>
      </c>
      <c r="Z178" s="95"/>
      <c r="AA178" s="95"/>
      <c r="AB178" s="95"/>
      <c r="AC178" s="95"/>
      <c r="AD178" s="132">
        <f t="shared" si="5"/>
        <v>5</v>
      </c>
      <c r="AE178" s="133"/>
    </row>
    <row r="179" spans="1:31" ht="24.75" customHeight="1" x14ac:dyDescent="0.25">
      <c r="A179" s="95">
        <v>3</v>
      </c>
      <c r="B179" s="95" t="s">
        <v>1000</v>
      </c>
      <c r="C179" s="95">
        <v>4024</v>
      </c>
      <c r="D179" s="95" t="s">
        <v>929</v>
      </c>
      <c r="E179" s="187">
        <f>VLOOKUP(D179,Sheet1!$A$4:$B$143,2,0)</f>
        <v>3</v>
      </c>
      <c r="F179" s="95" t="s">
        <v>880</v>
      </c>
      <c r="G179" s="78" t="s">
        <v>56</v>
      </c>
      <c r="H179" s="95">
        <v>1</v>
      </c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134"/>
      <c r="AD179" s="132">
        <f t="shared" si="5"/>
        <v>1</v>
      </c>
      <c r="AE179" s="133"/>
    </row>
    <row r="180" spans="1:31" ht="24.75" customHeight="1" x14ac:dyDescent="0.25">
      <c r="A180" s="95">
        <v>4</v>
      </c>
      <c r="B180" s="95" t="s">
        <v>1000</v>
      </c>
      <c r="C180" s="97">
        <v>3718</v>
      </c>
      <c r="D180" s="95" t="s">
        <v>690</v>
      </c>
      <c r="E180" s="187">
        <f>VLOOKUP(D180,Sheet1!$A$4:$B$143,2,0)</f>
        <v>2</v>
      </c>
      <c r="F180" s="95" t="s">
        <v>880</v>
      </c>
      <c r="G180" s="78" t="s">
        <v>43</v>
      </c>
      <c r="H180" s="95">
        <v>1</v>
      </c>
      <c r="I180" s="95"/>
      <c r="J180" s="95"/>
      <c r="K180" s="95"/>
      <c r="L180" s="95">
        <v>2</v>
      </c>
      <c r="M180" s="95"/>
      <c r="N180" s="95"/>
      <c r="O180" s="95"/>
      <c r="P180" s="95"/>
      <c r="Q180" s="95"/>
      <c r="R180" s="95"/>
      <c r="S180" s="95"/>
      <c r="T180" s="95">
        <v>2</v>
      </c>
      <c r="U180" s="95"/>
      <c r="V180" s="95"/>
      <c r="W180" s="95"/>
      <c r="X180" s="95"/>
      <c r="Y180" s="95"/>
      <c r="Z180" s="95"/>
      <c r="AA180" s="95"/>
      <c r="AB180" s="95"/>
      <c r="AC180" s="95">
        <v>4</v>
      </c>
      <c r="AD180" s="132">
        <f t="shared" si="5"/>
        <v>9</v>
      </c>
      <c r="AE180" s="133"/>
    </row>
    <row r="181" spans="1:31" ht="24.75" customHeight="1" x14ac:dyDescent="0.25">
      <c r="A181" s="95">
        <v>5</v>
      </c>
      <c r="B181" s="95" t="s">
        <v>1000</v>
      </c>
      <c r="C181" s="95">
        <v>1778</v>
      </c>
      <c r="D181" s="95" t="s">
        <v>981</v>
      </c>
      <c r="E181" s="187">
        <f>VLOOKUP(D181,Sheet1!$A$4:$B$143,2,0)</f>
        <v>2</v>
      </c>
      <c r="F181" s="95" t="s">
        <v>884</v>
      </c>
      <c r="G181" s="78" t="s">
        <v>56</v>
      </c>
      <c r="H181" s="97">
        <v>1</v>
      </c>
      <c r="I181" s="97"/>
      <c r="J181" s="97">
        <v>1</v>
      </c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5"/>
      <c r="V181" s="97"/>
      <c r="W181" s="97"/>
      <c r="X181" s="97"/>
      <c r="Y181" s="97"/>
      <c r="Z181" s="97"/>
      <c r="AA181" s="97"/>
      <c r="AB181" s="97"/>
      <c r="AC181" s="97"/>
      <c r="AD181" s="132">
        <f t="shared" si="5"/>
        <v>2</v>
      </c>
      <c r="AE181" s="133"/>
    </row>
    <row r="182" spans="1:31" ht="24.75" customHeight="1" x14ac:dyDescent="0.25">
      <c r="A182" s="95">
        <v>6</v>
      </c>
      <c r="B182" s="95" t="s">
        <v>1000</v>
      </c>
      <c r="C182" s="95">
        <v>3150</v>
      </c>
      <c r="D182" s="95" t="s">
        <v>94</v>
      </c>
      <c r="E182" s="187">
        <f>VLOOKUP(D182,Sheet1!$A$4:$B$143,2,0)</f>
        <v>1</v>
      </c>
      <c r="F182" s="95" t="s">
        <v>880</v>
      </c>
      <c r="G182" s="78" t="s">
        <v>91</v>
      </c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>
        <v>1</v>
      </c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132">
        <f t="shared" si="5"/>
        <v>1</v>
      </c>
      <c r="AE182" s="133"/>
    </row>
    <row r="183" spans="1:31" ht="24.75" customHeight="1" x14ac:dyDescent="0.25">
      <c r="A183" s="95">
        <v>7</v>
      </c>
      <c r="B183" s="95" t="s">
        <v>1000</v>
      </c>
      <c r="C183" s="95">
        <v>2739</v>
      </c>
      <c r="D183" s="95" t="s">
        <v>565</v>
      </c>
      <c r="E183" s="187">
        <f>VLOOKUP(D183,Sheet1!$A$4:$B$143,2,0)</f>
        <v>1</v>
      </c>
      <c r="F183" s="95" t="s">
        <v>881</v>
      </c>
      <c r="G183" s="78" t="s">
        <v>56</v>
      </c>
      <c r="H183" s="95">
        <v>1</v>
      </c>
      <c r="I183" s="95"/>
      <c r="J183" s="95">
        <v>1</v>
      </c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132">
        <f t="shared" si="5"/>
        <v>2</v>
      </c>
      <c r="AE183" s="133"/>
    </row>
    <row r="184" spans="1:31" ht="24.75" customHeight="1" x14ac:dyDescent="0.25">
      <c r="A184" s="95">
        <v>8</v>
      </c>
      <c r="B184" s="95" t="s">
        <v>1000</v>
      </c>
      <c r="C184" s="95" t="s">
        <v>698</v>
      </c>
      <c r="D184" s="95" t="s">
        <v>360</v>
      </c>
      <c r="E184" s="187">
        <f>VLOOKUP(D184,Sheet1!$A$4:$B$143,2,0)</f>
        <v>3</v>
      </c>
      <c r="F184" s="95" t="s">
        <v>41</v>
      </c>
      <c r="G184" s="78" t="s">
        <v>37</v>
      </c>
      <c r="H184" s="95">
        <v>3</v>
      </c>
      <c r="I184" s="95"/>
      <c r="J184" s="95"/>
      <c r="K184" s="95">
        <v>3</v>
      </c>
      <c r="L184" s="95">
        <v>6</v>
      </c>
      <c r="M184" s="95"/>
      <c r="N184" s="95"/>
      <c r="O184" s="95"/>
      <c r="P184" s="95"/>
      <c r="Q184" s="95"/>
      <c r="R184" s="95"/>
      <c r="S184" s="95"/>
      <c r="T184" s="95">
        <v>6</v>
      </c>
      <c r="U184" s="95">
        <v>3</v>
      </c>
      <c r="V184" s="95">
        <v>3</v>
      </c>
      <c r="W184" s="95"/>
      <c r="X184" s="95"/>
      <c r="Y184" s="95"/>
      <c r="Z184" s="95"/>
      <c r="AA184" s="95"/>
      <c r="AB184" s="95"/>
      <c r="AC184" s="95"/>
      <c r="AD184" s="132">
        <f t="shared" si="5"/>
        <v>24</v>
      </c>
      <c r="AE184" s="133"/>
    </row>
    <row r="185" spans="1:31" ht="24.75" customHeight="1" x14ac:dyDescent="0.25">
      <c r="A185" s="95">
        <v>9</v>
      </c>
      <c r="B185" s="95" t="s">
        <v>1000</v>
      </c>
      <c r="C185" s="95">
        <v>4153</v>
      </c>
      <c r="D185" s="95" t="s">
        <v>1023</v>
      </c>
      <c r="E185" s="187">
        <f>VLOOKUP(D185,Sheet1!$A$4:$B$143,2,0)</f>
        <v>1</v>
      </c>
      <c r="F185" s="95" t="s">
        <v>881</v>
      </c>
      <c r="G185" s="78" t="s">
        <v>52</v>
      </c>
      <c r="H185" s="95">
        <v>1</v>
      </c>
      <c r="I185" s="95"/>
      <c r="J185" s="95"/>
      <c r="K185" s="95"/>
      <c r="L185" s="95"/>
      <c r="M185" s="95"/>
      <c r="N185" s="95">
        <v>3</v>
      </c>
      <c r="O185" s="95"/>
      <c r="P185" s="95"/>
      <c r="Q185" s="95"/>
      <c r="R185" s="95"/>
      <c r="S185" s="95"/>
      <c r="T185" s="95"/>
      <c r="U185" s="95"/>
      <c r="V185" s="95"/>
      <c r="W185" s="95">
        <v>1</v>
      </c>
      <c r="X185" s="95"/>
      <c r="Y185" s="95">
        <v>1</v>
      </c>
      <c r="Z185" s="95"/>
      <c r="AA185" s="95"/>
      <c r="AB185" s="95"/>
      <c r="AC185" s="95"/>
      <c r="AD185" s="132">
        <f t="shared" si="5"/>
        <v>6</v>
      </c>
      <c r="AE185" s="133"/>
    </row>
    <row r="186" spans="1:31" ht="24.75" customHeight="1" x14ac:dyDescent="0.25">
      <c r="A186" s="95">
        <v>10</v>
      </c>
      <c r="B186" s="95" t="s">
        <v>1000</v>
      </c>
      <c r="C186" s="97">
        <v>1851</v>
      </c>
      <c r="D186" s="95" t="s">
        <v>898</v>
      </c>
      <c r="E186" s="187">
        <f>VLOOKUP(D186,Sheet1!$A$4:$B$143,2,0)</f>
        <v>2</v>
      </c>
      <c r="F186" s="95" t="s">
        <v>884</v>
      </c>
      <c r="G186" s="96" t="s">
        <v>217</v>
      </c>
      <c r="H186" s="95"/>
      <c r="I186" s="95"/>
      <c r="J186" s="95"/>
      <c r="K186" s="95">
        <v>1</v>
      </c>
      <c r="L186" s="95"/>
      <c r="M186" s="95"/>
      <c r="N186" s="95"/>
      <c r="O186" s="95"/>
      <c r="P186" s="95"/>
      <c r="Q186" s="95"/>
      <c r="R186" s="95"/>
      <c r="S186" s="95"/>
      <c r="T186" s="95">
        <v>2</v>
      </c>
      <c r="U186" s="95">
        <v>1</v>
      </c>
      <c r="V186" s="95"/>
      <c r="W186" s="95"/>
      <c r="X186" s="95"/>
      <c r="Y186" s="95"/>
      <c r="Z186" s="95"/>
      <c r="AA186" s="95"/>
      <c r="AB186" s="95"/>
      <c r="AC186" s="95"/>
      <c r="AD186" s="132">
        <f t="shared" si="5"/>
        <v>4</v>
      </c>
      <c r="AE186" s="133"/>
    </row>
    <row r="187" spans="1:31" ht="24.75" customHeight="1" x14ac:dyDescent="0.25">
      <c r="A187" s="95">
        <v>11</v>
      </c>
      <c r="B187" s="95" t="s">
        <v>1000</v>
      </c>
      <c r="C187" s="95">
        <v>3490</v>
      </c>
      <c r="D187" s="95" t="s">
        <v>670</v>
      </c>
      <c r="E187" s="187">
        <f>VLOOKUP(D187,Sheet1!$A$4:$B$143,2,0)</f>
        <v>2</v>
      </c>
      <c r="F187" s="95" t="s">
        <v>884</v>
      </c>
      <c r="G187" s="78" t="s">
        <v>190</v>
      </c>
      <c r="H187" s="95"/>
      <c r="I187" s="95"/>
      <c r="J187" s="95"/>
      <c r="K187" s="95"/>
      <c r="L187" s="95"/>
      <c r="M187" s="95">
        <v>1</v>
      </c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>
        <v>2</v>
      </c>
      <c r="Z187" s="95">
        <v>2</v>
      </c>
      <c r="AA187" s="95"/>
      <c r="AB187" s="95"/>
      <c r="AC187" s="95"/>
      <c r="AD187" s="132">
        <f t="shared" si="5"/>
        <v>5</v>
      </c>
      <c r="AE187" s="133"/>
    </row>
    <row r="188" spans="1:31" ht="24.75" customHeight="1" x14ac:dyDescent="0.25">
      <c r="A188" s="95">
        <v>12</v>
      </c>
      <c r="B188" s="95" t="s">
        <v>1000</v>
      </c>
      <c r="C188" s="95">
        <v>4093</v>
      </c>
      <c r="D188" s="95" t="s">
        <v>558</v>
      </c>
      <c r="E188" s="187">
        <f>VLOOKUP(D188,Sheet1!$A$4:$B$143,2,0)</f>
        <v>1</v>
      </c>
      <c r="F188" s="95" t="s">
        <v>878</v>
      </c>
      <c r="G188" s="78" t="s">
        <v>56</v>
      </c>
      <c r="H188" s="95">
        <v>1</v>
      </c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132">
        <f t="shared" si="5"/>
        <v>1</v>
      </c>
      <c r="AE188" s="133"/>
    </row>
    <row r="189" spans="1:31" ht="24.75" customHeight="1" x14ac:dyDescent="0.25">
      <c r="A189" s="95">
        <v>1</v>
      </c>
      <c r="B189" s="95" t="s">
        <v>1001</v>
      </c>
      <c r="C189" s="95">
        <v>3075</v>
      </c>
      <c r="D189" s="95" t="s">
        <v>277</v>
      </c>
      <c r="E189" s="187">
        <f>VLOOKUP(D189,Sheet1!$A$4:$B$143,2,0)</f>
        <v>2</v>
      </c>
      <c r="F189" s="95" t="s">
        <v>83</v>
      </c>
      <c r="G189" s="78" t="s">
        <v>190</v>
      </c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5"/>
      <c r="S189" s="97"/>
      <c r="T189" s="97"/>
      <c r="U189" s="97"/>
      <c r="V189" s="97"/>
      <c r="W189" s="97"/>
      <c r="X189" s="97"/>
      <c r="Y189" s="97">
        <v>2</v>
      </c>
      <c r="Z189" s="95">
        <v>2</v>
      </c>
      <c r="AA189" s="97"/>
      <c r="AB189" s="97"/>
      <c r="AC189" s="97"/>
      <c r="AD189" s="132">
        <f t="shared" si="5"/>
        <v>4</v>
      </c>
      <c r="AE189" s="133"/>
    </row>
    <row r="190" spans="1:31" ht="24.75" customHeight="1" x14ac:dyDescent="0.25">
      <c r="A190" s="95">
        <v>2</v>
      </c>
      <c r="B190" s="95" t="s">
        <v>1003</v>
      </c>
      <c r="C190" s="97">
        <v>4001</v>
      </c>
      <c r="D190" s="95" t="s">
        <v>436</v>
      </c>
      <c r="E190" s="187">
        <f>VLOOKUP(D190,Sheet1!$A$4:$B$143,2,0)</f>
        <v>1</v>
      </c>
      <c r="F190" s="95" t="s">
        <v>878</v>
      </c>
      <c r="G190" s="96" t="s">
        <v>45</v>
      </c>
      <c r="H190" s="95">
        <v>2</v>
      </c>
      <c r="I190" s="95"/>
      <c r="J190" s="95"/>
      <c r="K190" s="95"/>
      <c r="L190" s="95"/>
      <c r="M190" s="95"/>
      <c r="N190" s="95"/>
      <c r="O190" s="95"/>
      <c r="P190" s="95">
        <v>2</v>
      </c>
      <c r="Q190" s="95"/>
      <c r="R190" s="95"/>
      <c r="S190" s="95"/>
      <c r="T190" s="95">
        <v>3</v>
      </c>
      <c r="U190" s="95"/>
      <c r="V190" s="95"/>
      <c r="W190" s="95"/>
      <c r="X190" s="95"/>
      <c r="Y190" s="95"/>
      <c r="Z190" s="95">
        <v>2</v>
      </c>
      <c r="AA190" s="95"/>
      <c r="AB190" s="95"/>
      <c r="AC190" s="95"/>
      <c r="AD190" s="132">
        <f t="shared" si="5"/>
        <v>9</v>
      </c>
      <c r="AE190" s="133"/>
    </row>
    <row r="191" spans="1:31" ht="24.75" customHeight="1" x14ac:dyDescent="0.25">
      <c r="A191" s="95">
        <v>3</v>
      </c>
      <c r="B191" s="95" t="s">
        <v>1004</v>
      </c>
      <c r="C191" s="95">
        <v>3941</v>
      </c>
      <c r="D191" s="95" t="s">
        <v>583</v>
      </c>
      <c r="E191" s="187">
        <f>VLOOKUP(D191,Sheet1!$A$4:$B$143,2,0)</f>
        <v>2</v>
      </c>
      <c r="F191" s="95" t="s">
        <v>884</v>
      </c>
      <c r="G191" s="78" t="s">
        <v>37</v>
      </c>
      <c r="H191" s="97">
        <v>1</v>
      </c>
      <c r="I191" s="97"/>
      <c r="J191" s="95"/>
      <c r="K191" s="97">
        <v>2</v>
      </c>
      <c r="L191" s="97">
        <v>2</v>
      </c>
      <c r="M191" s="97"/>
      <c r="N191" s="97"/>
      <c r="O191" s="97"/>
      <c r="P191" s="97"/>
      <c r="Q191" s="97"/>
      <c r="R191" s="97"/>
      <c r="S191" s="95"/>
      <c r="T191" s="97">
        <v>2</v>
      </c>
      <c r="U191" s="95">
        <v>2</v>
      </c>
      <c r="V191" s="97"/>
      <c r="W191" s="97"/>
      <c r="X191" s="97"/>
      <c r="Y191" s="97"/>
      <c r="Z191" s="97"/>
      <c r="AA191" s="97"/>
      <c r="AB191" s="97"/>
      <c r="AC191" s="97"/>
      <c r="AD191" s="132">
        <f t="shared" ref="AD191:AD210" si="6">SUM(H191:AC191)</f>
        <v>9</v>
      </c>
      <c r="AE191" s="133"/>
    </row>
    <row r="192" spans="1:31" ht="24.75" customHeight="1" x14ac:dyDescent="0.25">
      <c r="A192" s="95">
        <v>4</v>
      </c>
      <c r="B192" s="95" t="s">
        <v>1005</v>
      </c>
      <c r="C192" s="95">
        <v>1974</v>
      </c>
      <c r="D192" s="95" t="s">
        <v>148</v>
      </c>
      <c r="E192" s="187">
        <f>VLOOKUP(D192,Sheet1!$A$4:$B$143,2,0)</f>
        <v>2</v>
      </c>
      <c r="F192" s="95" t="s">
        <v>742</v>
      </c>
      <c r="G192" s="78" t="s">
        <v>37</v>
      </c>
      <c r="H192" s="97">
        <v>1</v>
      </c>
      <c r="I192" s="97"/>
      <c r="J192" s="97"/>
      <c r="K192" s="97">
        <v>2</v>
      </c>
      <c r="L192" s="97">
        <v>2</v>
      </c>
      <c r="M192" s="97"/>
      <c r="N192" s="97"/>
      <c r="O192" s="97"/>
      <c r="P192" s="97"/>
      <c r="Q192" s="97">
        <v>1</v>
      </c>
      <c r="R192" s="97"/>
      <c r="S192" s="95"/>
      <c r="T192" s="97">
        <v>2</v>
      </c>
      <c r="U192" s="95">
        <v>2</v>
      </c>
      <c r="V192" s="97"/>
      <c r="W192" s="97"/>
      <c r="X192" s="97"/>
      <c r="Y192" s="97"/>
      <c r="Z192" s="97"/>
      <c r="AA192" s="97"/>
      <c r="AB192" s="97"/>
      <c r="AC192" s="97"/>
      <c r="AD192" s="132">
        <f t="shared" si="6"/>
        <v>10</v>
      </c>
      <c r="AE192" s="133"/>
    </row>
    <row r="193" spans="1:31" ht="24.75" customHeight="1" x14ac:dyDescent="0.25">
      <c r="A193" s="95">
        <v>5</v>
      </c>
      <c r="B193" s="95" t="s">
        <v>1006</v>
      </c>
      <c r="C193" s="97">
        <v>1957</v>
      </c>
      <c r="D193" s="95" t="s">
        <v>768</v>
      </c>
      <c r="E193" s="187">
        <f>VLOOKUP(D193,Sheet1!$A$4:$B$143,2,0)</f>
        <v>2</v>
      </c>
      <c r="F193" s="95" t="s">
        <v>879</v>
      </c>
      <c r="G193" s="78" t="s">
        <v>75</v>
      </c>
      <c r="H193" s="95">
        <v>1</v>
      </c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>
        <v>1</v>
      </c>
      <c r="T193" s="95">
        <v>4</v>
      </c>
      <c r="U193" s="95"/>
      <c r="V193" s="95"/>
      <c r="W193" s="95"/>
      <c r="X193" s="95"/>
      <c r="Y193" s="95"/>
      <c r="Z193" s="95"/>
      <c r="AA193" s="95"/>
      <c r="AB193" s="95"/>
      <c r="AC193" s="95"/>
      <c r="AD193" s="132">
        <f t="shared" si="6"/>
        <v>6</v>
      </c>
      <c r="AE193" s="133"/>
    </row>
    <row r="194" spans="1:31" ht="24.75" customHeight="1" x14ac:dyDescent="0.25">
      <c r="A194" s="95">
        <v>6</v>
      </c>
      <c r="B194" s="95" t="s">
        <v>1007</v>
      </c>
      <c r="C194" s="95">
        <v>708</v>
      </c>
      <c r="D194" s="95" t="s">
        <v>421</v>
      </c>
      <c r="E194" s="187">
        <f>VLOOKUP(D194,Sheet1!$A$4:$B$143,2,0)</f>
        <v>4</v>
      </c>
      <c r="F194" s="95" t="s">
        <v>884</v>
      </c>
      <c r="G194" s="78" t="s">
        <v>75</v>
      </c>
      <c r="H194" s="95">
        <v>1</v>
      </c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>
        <v>1</v>
      </c>
      <c r="T194" s="95">
        <v>2</v>
      </c>
      <c r="U194" s="95"/>
      <c r="V194" s="95"/>
      <c r="W194" s="95"/>
      <c r="X194" s="95"/>
      <c r="Y194" s="95"/>
      <c r="Z194" s="95"/>
      <c r="AA194" s="95"/>
      <c r="AB194" s="95"/>
      <c r="AC194" s="95"/>
      <c r="AD194" s="132">
        <f t="shared" si="6"/>
        <v>4</v>
      </c>
      <c r="AE194" s="133"/>
    </row>
    <row r="195" spans="1:31" ht="24.75" customHeight="1" x14ac:dyDescent="0.25">
      <c r="A195" s="95">
        <v>7</v>
      </c>
      <c r="B195" s="95" t="s">
        <v>1008</v>
      </c>
      <c r="C195" s="95">
        <v>3401</v>
      </c>
      <c r="D195" s="95" t="s">
        <v>245</v>
      </c>
      <c r="E195" s="187">
        <f>VLOOKUP(D195,Sheet1!$A$4:$B$143,2,0)</f>
        <v>1</v>
      </c>
      <c r="F195" s="95"/>
      <c r="G195" s="78" t="s">
        <v>52</v>
      </c>
      <c r="H195" s="95"/>
      <c r="I195" s="95"/>
      <c r="J195" s="95"/>
      <c r="K195" s="95"/>
      <c r="L195" s="95"/>
      <c r="M195" s="95"/>
      <c r="N195" s="95">
        <v>2</v>
      </c>
      <c r="O195" s="95"/>
      <c r="P195" s="95"/>
      <c r="Q195" s="95"/>
      <c r="R195" s="95"/>
      <c r="S195" s="95"/>
      <c r="T195" s="95"/>
      <c r="U195" s="95"/>
      <c r="V195" s="95"/>
      <c r="W195" s="95"/>
      <c r="X195" s="95">
        <v>1</v>
      </c>
      <c r="Y195" s="95"/>
      <c r="Z195" s="95"/>
      <c r="AA195" s="95"/>
      <c r="AB195" s="95"/>
      <c r="AC195" s="95"/>
      <c r="AD195" s="132">
        <f t="shared" si="6"/>
        <v>3</v>
      </c>
      <c r="AE195" s="133"/>
    </row>
    <row r="196" spans="1:31" ht="24.75" customHeight="1" x14ac:dyDescent="0.25">
      <c r="A196" s="95">
        <v>8</v>
      </c>
      <c r="B196" s="95" t="s">
        <v>1009</v>
      </c>
      <c r="C196" s="95">
        <v>3130</v>
      </c>
      <c r="D196" s="95" t="s">
        <v>593</v>
      </c>
      <c r="E196" s="187">
        <f>VLOOKUP(D196,Sheet1!$A$4:$B$143,2,0)</f>
        <v>1</v>
      </c>
      <c r="F196" s="95" t="s">
        <v>78</v>
      </c>
      <c r="G196" s="78" t="s">
        <v>75</v>
      </c>
      <c r="H196" s="95">
        <v>1</v>
      </c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>
        <v>1</v>
      </c>
      <c r="T196" s="95">
        <v>2</v>
      </c>
      <c r="U196" s="95"/>
      <c r="V196" s="95"/>
      <c r="W196" s="95"/>
      <c r="X196" s="95"/>
      <c r="Y196" s="95"/>
      <c r="Z196" s="95"/>
      <c r="AA196" s="95"/>
      <c r="AB196" s="95"/>
      <c r="AC196" s="95"/>
      <c r="AD196" s="132">
        <f t="shared" si="6"/>
        <v>4</v>
      </c>
      <c r="AE196" s="133"/>
    </row>
    <row r="197" spans="1:31" ht="24.75" customHeight="1" x14ac:dyDescent="0.25">
      <c r="A197" s="95">
        <v>9</v>
      </c>
      <c r="B197" s="95" t="s">
        <v>1010</v>
      </c>
      <c r="C197" s="95"/>
      <c r="D197" s="95" t="s">
        <v>147</v>
      </c>
      <c r="E197" s="187">
        <f>VLOOKUP(D197,Sheet1!$A$4:$B$143,2,0)</f>
        <v>1</v>
      </c>
      <c r="F197" s="95" t="s">
        <v>55</v>
      </c>
      <c r="G197" s="78" t="s">
        <v>43</v>
      </c>
      <c r="H197" s="95">
        <v>1</v>
      </c>
      <c r="I197" s="95"/>
      <c r="J197" s="95"/>
      <c r="K197" s="95"/>
      <c r="L197" s="95">
        <v>2</v>
      </c>
      <c r="M197" s="95"/>
      <c r="N197" s="95"/>
      <c r="O197" s="95"/>
      <c r="P197" s="95"/>
      <c r="Q197" s="95"/>
      <c r="R197" s="95"/>
      <c r="S197" s="95"/>
      <c r="T197" s="95">
        <v>2</v>
      </c>
      <c r="U197" s="95"/>
      <c r="V197" s="95"/>
      <c r="W197" s="95"/>
      <c r="X197" s="95"/>
      <c r="Y197" s="95"/>
      <c r="Z197" s="95"/>
      <c r="AA197" s="95"/>
      <c r="AB197" s="95"/>
      <c r="AC197" s="95"/>
      <c r="AD197" s="132">
        <f t="shared" si="6"/>
        <v>5</v>
      </c>
      <c r="AE197" s="133"/>
    </row>
    <row r="198" spans="1:31" ht="24.75" customHeight="1" x14ac:dyDescent="0.25">
      <c r="A198" s="95">
        <v>10</v>
      </c>
      <c r="B198" s="95" t="s">
        <v>1011</v>
      </c>
      <c r="C198" s="95">
        <v>3948</v>
      </c>
      <c r="D198" s="95" t="s">
        <v>888</v>
      </c>
      <c r="E198" s="187">
        <f>VLOOKUP(D198,Sheet1!$A$4:$B$143,2,0)</f>
        <v>1</v>
      </c>
      <c r="F198" s="95" t="s">
        <v>878</v>
      </c>
      <c r="G198" s="78" t="s">
        <v>52</v>
      </c>
      <c r="H198" s="95"/>
      <c r="I198" s="95"/>
      <c r="J198" s="95"/>
      <c r="K198" s="95"/>
      <c r="L198" s="95"/>
      <c r="M198" s="95"/>
      <c r="N198" s="95">
        <v>2</v>
      </c>
      <c r="O198" s="95"/>
      <c r="P198" s="95"/>
      <c r="Q198" s="95"/>
      <c r="R198" s="95"/>
      <c r="S198" s="95"/>
      <c r="T198" s="95"/>
      <c r="U198" s="95"/>
      <c r="V198" s="95"/>
      <c r="W198" s="95"/>
      <c r="X198" s="95">
        <v>1</v>
      </c>
      <c r="Y198" s="95"/>
      <c r="Z198" s="95"/>
      <c r="AA198" s="95"/>
      <c r="AB198" s="95"/>
      <c r="AC198" s="134"/>
      <c r="AD198" s="132">
        <f t="shared" si="6"/>
        <v>3</v>
      </c>
      <c r="AE198" s="133"/>
    </row>
    <row r="199" spans="1:31" ht="24.75" customHeight="1" x14ac:dyDescent="0.25">
      <c r="A199" s="95">
        <v>11</v>
      </c>
      <c r="B199" s="95" t="s">
        <v>1012</v>
      </c>
      <c r="C199" s="95">
        <v>3963</v>
      </c>
      <c r="D199" s="95" t="s">
        <v>895</v>
      </c>
      <c r="E199" s="187">
        <f>VLOOKUP(D199,Sheet1!$A$4:$B$143,2,0)</f>
        <v>1</v>
      </c>
      <c r="F199" s="95" t="s">
        <v>878</v>
      </c>
      <c r="G199" s="78" t="s">
        <v>37</v>
      </c>
      <c r="H199" s="95">
        <v>1</v>
      </c>
      <c r="I199" s="95"/>
      <c r="J199" s="95"/>
      <c r="K199" s="95">
        <v>1</v>
      </c>
      <c r="L199" s="95">
        <v>2</v>
      </c>
      <c r="M199" s="95"/>
      <c r="N199" s="95"/>
      <c r="O199" s="95"/>
      <c r="P199" s="95"/>
      <c r="Q199" s="95">
        <v>3</v>
      </c>
      <c r="R199" s="95"/>
      <c r="S199" s="95"/>
      <c r="T199" s="95">
        <v>4</v>
      </c>
      <c r="U199" s="95">
        <v>2</v>
      </c>
      <c r="V199" s="97">
        <v>2</v>
      </c>
      <c r="W199" s="95"/>
      <c r="X199" s="95"/>
      <c r="Y199" s="95"/>
      <c r="Z199" s="95"/>
      <c r="AA199" s="95"/>
      <c r="AB199" s="134"/>
      <c r="AC199" s="134"/>
      <c r="AD199" s="132">
        <f t="shared" si="6"/>
        <v>15</v>
      </c>
      <c r="AE199" s="133"/>
    </row>
    <row r="200" spans="1:31" ht="24.75" customHeight="1" x14ac:dyDescent="0.25">
      <c r="A200" s="95">
        <v>12</v>
      </c>
      <c r="B200" s="95" t="s">
        <v>1013</v>
      </c>
      <c r="C200" s="97">
        <v>2983</v>
      </c>
      <c r="D200" s="95" t="s">
        <v>285</v>
      </c>
      <c r="E200" s="187">
        <f>VLOOKUP(D200,Sheet1!$A$4:$B$143,2,0)</f>
        <v>2</v>
      </c>
      <c r="F200" s="95" t="s">
        <v>83</v>
      </c>
      <c r="G200" s="78" t="s">
        <v>75</v>
      </c>
      <c r="H200" s="95">
        <v>1</v>
      </c>
      <c r="I200" s="95"/>
      <c r="J200" s="95"/>
      <c r="K200" s="95"/>
      <c r="L200" s="95"/>
      <c r="M200" s="95"/>
      <c r="N200" s="95"/>
      <c r="O200" s="95"/>
      <c r="P200" s="95">
        <v>2</v>
      </c>
      <c r="Q200" s="95"/>
      <c r="R200" s="95"/>
      <c r="S200" s="95">
        <v>1</v>
      </c>
      <c r="T200" s="95">
        <v>4</v>
      </c>
      <c r="U200" s="95"/>
      <c r="V200" s="95"/>
      <c r="W200" s="95"/>
      <c r="X200" s="95"/>
      <c r="Y200" s="95"/>
      <c r="Z200" s="95"/>
      <c r="AA200" s="95"/>
      <c r="AB200" s="95"/>
      <c r="AC200" s="95"/>
      <c r="AD200" s="132">
        <f t="shared" si="6"/>
        <v>8</v>
      </c>
      <c r="AE200" s="133"/>
    </row>
    <row r="201" spans="1:31" ht="24.75" customHeight="1" x14ac:dyDescent="0.25">
      <c r="A201" s="95">
        <v>1</v>
      </c>
      <c r="B201" s="95" t="s">
        <v>1002</v>
      </c>
      <c r="C201" s="97">
        <v>768</v>
      </c>
      <c r="D201" s="95" t="s">
        <v>334</v>
      </c>
      <c r="E201" s="187">
        <f>VLOOKUP(D201,Sheet1!$A$4:$B$143,2,0)</f>
        <v>1</v>
      </c>
      <c r="F201" s="95" t="s">
        <v>885</v>
      </c>
      <c r="G201" s="96" t="s">
        <v>173</v>
      </c>
      <c r="H201" s="95"/>
      <c r="I201" s="95">
        <v>1</v>
      </c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132">
        <f t="shared" si="6"/>
        <v>1</v>
      </c>
      <c r="AE201" s="133"/>
    </row>
    <row r="202" spans="1:31" ht="24.75" customHeight="1" x14ac:dyDescent="0.25">
      <c r="A202" s="95">
        <v>2</v>
      </c>
      <c r="B202" s="95" t="s">
        <v>1014</v>
      </c>
      <c r="C202" s="95">
        <v>3503</v>
      </c>
      <c r="D202" s="95" t="s">
        <v>1022</v>
      </c>
      <c r="E202" s="187">
        <f>VLOOKUP(D202,Sheet1!$A$4:$B$143,2,0)</f>
        <v>1</v>
      </c>
      <c r="F202" s="95" t="s">
        <v>55</v>
      </c>
      <c r="G202" s="78" t="s">
        <v>91</v>
      </c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>
        <v>1</v>
      </c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132">
        <f t="shared" si="6"/>
        <v>1</v>
      </c>
      <c r="AE202" s="133"/>
    </row>
    <row r="203" spans="1:31" ht="24.75" customHeight="1" x14ac:dyDescent="0.25">
      <c r="A203" s="95">
        <v>3</v>
      </c>
      <c r="B203" s="95" t="s">
        <v>1015</v>
      </c>
      <c r="C203" s="97">
        <v>222</v>
      </c>
      <c r="D203" s="95" t="s">
        <v>640</v>
      </c>
      <c r="E203" s="187">
        <f>VLOOKUP(D203,Sheet1!$A$4:$B$143,2,0)</f>
        <v>1</v>
      </c>
      <c r="F203" s="95" t="s">
        <v>883</v>
      </c>
      <c r="G203" s="78" t="s">
        <v>106</v>
      </c>
      <c r="H203" s="95">
        <v>1</v>
      </c>
      <c r="I203" s="95">
        <v>1</v>
      </c>
      <c r="J203" s="95">
        <v>1</v>
      </c>
      <c r="K203" s="95"/>
      <c r="L203" s="95"/>
      <c r="M203" s="95"/>
      <c r="N203" s="95"/>
      <c r="O203" s="95"/>
      <c r="P203" s="95"/>
      <c r="Q203" s="95">
        <v>1</v>
      </c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132">
        <f t="shared" si="6"/>
        <v>4</v>
      </c>
      <c r="AE203" s="133"/>
    </row>
    <row r="204" spans="1:31" ht="24.75" customHeight="1" x14ac:dyDescent="0.25">
      <c r="A204" s="95">
        <v>4</v>
      </c>
      <c r="B204" s="95" t="s">
        <v>1016</v>
      </c>
      <c r="C204" s="97">
        <v>1100</v>
      </c>
      <c r="D204" s="95" t="s">
        <v>515</v>
      </c>
      <c r="E204" s="187">
        <f>VLOOKUP(D204,Sheet1!$A$4:$B$143,2,0)</f>
        <v>1</v>
      </c>
      <c r="F204" s="95" t="s">
        <v>882</v>
      </c>
      <c r="G204" s="78" t="s">
        <v>91</v>
      </c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>
        <v>1</v>
      </c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132">
        <f t="shared" si="6"/>
        <v>1</v>
      </c>
      <c r="AE204" s="133"/>
    </row>
    <row r="205" spans="1:31" ht="24.75" customHeight="1" x14ac:dyDescent="0.25">
      <c r="A205" s="95">
        <v>5</v>
      </c>
      <c r="B205" s="95" t="s">
        <v>1017</v>
      </c>
      <c r="C205" s="97">
        <v>2670</v>
      </c>
      <c r="D205" s="95" t="s">
        <v>99</v>
      </c>
      <c r="E205" s="187">
        <f>VLOOKUP(D205,Sheet1!$A$4:$B$143,2,0)</f>
        <v>3</v>
      </c>
      <c r="F205" s="95" t="s">
        <v>882</v>
      </c>
      <c r="G205" s="78" t="s">
        <v>43</v>
      </c>
      <c r="H205" s="95">
        <v>1</v>
      </c>
      <c r="I205" s="95"/>
      <c r="J205" s="95"/>
      <c r="K205" s="95"/>
      <c r="L205" s="95">
        <v>1</v>
      </c>
      <c r="M205" s="95"/>
      <c r="N205" s="95"/>
      <c r="O205" s="95"/>
      <c r="P205" s="95"/>
      <c r="Q205" s="95"/>
      <c r="R205" s="95"/>
      <c r="S205" s="95"/>
      <c r="T205" s="159">
        <v>2</v>
      </c>
      <c r="U205" s="95"/>
      <c r="V205" s="95"/>
      <c r="W205" s="95"/>
      <c r="X205" s="95"/>
      <c r="Y205" s="95"/>
      <c r="Z205" s="95"/>
      <c r="AA205" s="95"/>
      <c r="AB205" s="95"/>
      <c r="AC205" s="95"/>
      <c r="AD205" s="132">
        <f t="shared" si="6"/>
        <v>4</v>
      </c>
      <c r="AE205" s="133"/>
    </row>
    <row r="206" spans="1:31" ht="24.75" customHeight="1" x14ac:dyDescent="0.25">
      <c r="A206" s="95">
        <v>6</v>
      </c>
      <c r="B206" s="95" t="s">
        <v>1018</v>
      </c>
      <c r="C206" s="97">
        <v>3473</v>
      </c>
      <c r="D206" s="95" t="s">
        <v>130</v>
      </c>
      <c r="E206" s="187">
        <f>VLOOKUP(D206,Sheet1!$A$4:$B$143,2,0)</f>
        <v>3</v>
      </c>
      <c r="F206" s="95" t="s">
        <v>880</v>
      </c>
      <c r="G206" s="78" t="s">
        <v>91</v>
      </c>
      <c r="H206" s="95">
        <v>1</v>
      </c>
      <c r="I206" s="95"/>
      <c r="J206" s="95"/>
      <c r="K206" s="95"/>
      <c r="L206" s="95"/>
      <c r="M206" s="95"/>
      <c r="N206" s="95"/>
      <c r="O206" s="95"/>
      <c r="P206" s="95"/>
      <c r="Q206" s="95"/>
      <c r="R206" s="95">
        <v>1</v>
      </c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132">
        <f t="shared" si="6"/>
        <v>2</v>
      </c>
      <c r="AE206" s="133"/>
    </row>
    <row r="207" spans="1:31" ht="24.75" customHeight="1" x14ac:dyDescent="0.25">
      <c r="A207" s="95">
        <v>7</v>
      </c>
      <c r="B207" s="95" t="s">
        <v>1019</v>
      </c>
      <c r="C207" s="97">
        <v>43</v>
      </c>
      <c r="D207" s="95" t="s">
        <v>662</v>
      </c>
      <c r="E207" s="187">
        <f>VLOOKUP(D207,Sheet1!$A$4:$B$143,2,0)</f>
        <v>1</v>
      </c>
      <c r="F207" s="95" t="s">
        <v>55</v>
      </c>
      <c r="G207" s="78" t="s">
        <v>43</v>
      </c>
      <c r="H207" s="95">
        <v>1</v>
      </c>
      <c r="I207" s="95"/>
      <c r="J207" s="95"/>
      <c r="K207" s="95"/>
      <c r="L207" s="95">
        <v>2</v>
      </c>
      <c r="M207" s="95"/>
      <c r="N207" s="95"/>
      <c r="O207" s="95"/>
      <c r="P207" s="95"/>
      <c r="Q207" s="95"/>
      <c r="R207" s="95"/>
      <c r="S207" s="95"/>
      <c r="T207" s="95">
        <v>2</v>
      </c>
      <c r="U207" s="95"/>
      <c r="V207" s="95"/>
      <c r="W207" s="95"/>
      <c r="X207" s="95"/>
      <c r="Y207" s="95"/>
      <c r="Z207" s="95"/>
      <c r="AA207" s="95"/>
      <c r="AB207" s="95"/>
      <c r="AC207" s="95">
        <v>4</v>
      </c>
      <c r="AD207" s="132">
        <f t="shared" si="6"/>
        <v>9</v>
      </c>
      <c r="AE207" s="133"/>
    </row>
    <row r="208" spans="1:31" ht="24.75" customHeight="1" x14ac:dyDescent="0.25">
      <c r="A208" s="95">
        <v>8</v>
      </c>
      <c r="B208" s="95" t="s">
        <v>1020</v>
      </c>
      <c r="C208" s="95">
        <v>4086</v>
      </c>
      <c r="D208" s="95" t="s">
        <v>875</v>
      </c>
      <c r="E208" s="187">
        <f>VLOOKUP(D208,Sheet1!$A$4:$B$143,2,0)</f>
        <v>2</v>
      </c>
      <c r="F208" s="95" t="s">
        <v>885</v>
      </c>
      <c r="G208" s="78" t="s">
        <v>173</v>
      </c>
      <c r="H208" s="97"/>
      <c r="I208" s="97">
        <v>1</v>
      </c>
      <c r="J208" s="97"/>
      <c r="K208" s="97"/>
      <c r="L208" s="97"/>
      <c r="M208" s="97"/>
      <c r="N208" s="97"/>
      <c r="O208" s="97"/>
      <c r="P208" s="97"/>
      <c r="Q208" s="97"/>
      <c r="R208" s="95"/>
      <c r="S208" s="97"/>
      <c r="T208" s="97"/>
      <c r="U208" s="95"/>
      <c r="V208" s="97"/>
      <c r="W208" s="97"/>
      <c r="X208" s="97"/>
      <c r="Y208" s="97"/>
      <c r="Z208" s="97"/>
      <c r="AA208" s="97"/>
      <c r="AB208" s="97"/>
      <c r="AC208" s="97"/>
      <c r="AD208" s="132">
        <f t="shared" si="6"/>
        <v>1</v>
      </c>
      <c r="AE208" s="133"/>
    </row>
    <row r="209" spans="1:31" ht="24.75" customHeight="1" x14ac:dyDescent="0.25">
      <c r="A209" s="95">
        <v>9</v>
      </c>
      <c r="B209" s="95" t="s">
        <v>1021</v>
      </c>
      <c r="C209" s="97">
        <v>1043</v>
      </c>
      <c r="D209" s="95" t="s">
        <v>187</v>
      </c>
      <c r="E209" s="187">
        <f>VLOOKUP(D209,Sheet1!$A$4:$B$143,2,0)</f>
        <v>4</v>
      </c>
      <c r="F209" s="95" t="s">
        <v>884</v>
      </c>
      <c r="G209" s="78" t="s">
        <v>173</v>
      </c>
      <c r="H209" s="95"/>
      <c r="I209" s="95">
        <v>1</v>
      </c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132">
        <f t="shared" si="6"/>
        <v>1</v>
      </c>
      <c r="AE209" s="133"/>
    </row>
    <row r="210" spans="1:31" ht="24.75" customHeight="1" x14ac:dyDescent="0.25">
      <c r="A210" s="141" t="s">
        <v>869</v>
      </c>
      <c r="B210" s="142"/>
      <c r="C210" s="142"/>
      <c r="D210" s="142"/>
      <c r="E210" s="187" t="e">
        <f>VLOOKUP(D210,Sheet1!$A$4:$B$143,2,0)</f>
        <v>#N/A</v>
      </c>
      <c r="F210" s="95" t="e">
        <f>+VLOOKUP(E210,#REF!,2,0)</f>
        <v>#N/A</v>
      </c>
      <c r="G210" s="142"/>
      <c r="H210" s="132">
        <f t="shared" ref="H210:V210" si="7">SUM(H4:H209)</f>
        <v>155</v>
      </c>
      <c r="I210" s="132">
        <f t="shared" si="7"/>
        <v>16</v>
      </c>
      <c r="J210" s="132">
        <f t="shared" si="7"/>
        <v>31</v>
      </c>
      <c r="K210" s="132">
        <f t="shared" si="7"/>
        <v>68</v>
      </c>
      <c r="L210" s="132">
        <f t="shared" si="7"/>
        <v>113</v>
      </c>
      <c r="M210" s="132">
        <f t="shared" si="7"/>
        <v>15</v>
      </c>
      <c r="N210" s="132">
        <f t="shared" si="7"/>
        <v>26</v>
      </c>
      <c r="O210" s="132">
        <f t="shared" si="7"/>
        <v>23</v>
      </c>
      <c r="P210" s="132">
        <f t="shared" si="7"/>
        <v>14</v>
      </c>
      <c r="Q210" s="132">
        <f t="shared" si="7"/>
        <v>17</v>
      </c>
      <c r="R210" s="132">
        <f t="shared" si="7"/>
        <v>40</v>
      </c>
      <c r="S210" s="132">
        <f t="shared" si="7"/>
        <v>56</v>
      </c>
      <c r="T210" s="132">
        <f t="shared" si="7"/>
        <v>234</v>
      </c>
      <c r="U210" s="132">
        <f t="shared" si="7"/>
        <v>60</v>
      </c>
      <c r="V210" s="132">
        <f t="shared" si="7"/>
        <v>61</v>
      </c>
      <c r="W210" s="132">
        <v>0</v>
      </c>
      <c r="X210" s="132">
        <f t="shared" ref="X210:AC210" si="8">SUM(X4:X209)</f>
        <v>10</v>
      </c>
      <c r="Y210" s="132">
        <f t="shared" si="8"/>
        <v>61</v>
      </c>
      <c r="Z210" s="132">
        <f t="shared" si="8"/>
        <v>40</v>
      </c>
      <c r="AA210" s="132">
        <f t="shared" si="8"/>
        <v>0</v>
      </c>
      <c r="AB210" s="132">
        <f t="shared" si="8"/>
        <v>3</v>
      </c>
      <c r="AC210" s="132">
        <f t="shared" si="8"/>
        <v>12</v>
      </c>
      <c r="AD210" s="132">
        <f t="shared" si="6"/>
        <v>1055</v>
      </c>
    </row>
    <row r="211" spans="1:31" ht="24.75" customHeight="1" x14ac:dyDescent="0.25">
      <c r="A211" s="141" t="s">
        <v>870</v>
      </c>
      <c r="B211" s="142"/>
      <c r="C211" s="142"/>
      <c r="D211" s="142"/>
      <c r="E211" s="187" t="e">
        <f>VLOOKUP(D211,Sheet1!$A$4:$B$143,2,0)</f>
        <v>#N/A</v>
      </c>
      <c r="F211" s="95" t="e">
        <f>+VLOOKUP(E211,#REF!,2,0)</f>
        <v>#N/A</v>
      </c>
      <c r="G211" s="142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  <c r="AD211" s="132"/>
    </row>
    <row r="212" spans="1:31" ht="24.75" customHeight="1" x14ac:dyDescent="0.25">
      <c r="A212" s="141" t="s">
        <v>871</v>
      </c>
      <c r="B212" s="142"/>
      <c r="C212" s="142"/>
      <c r="D212" s="142"/>
      <c r="E212" s="187" t="e">
        <f>VLOOKUP(D212,Sheet1!$A$4:$B$143,2,0)</f>
        <v>#N/A</v>
      </c>
      <c r="F212" s="95" t="e">
        <f>+VLOOKUP(E212,#REF!,2,0)</f>
        <v>#N/A</v>
      </c>
      <c r="G212" s="142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  <c r="AB212" s="151"/>
      <c r="AC212" s="151"/>
      <c r="AD212" s="132"/>
    </row>
    <row r="213" spans="1:31" ht="24.75" customHeight="1" x14ac:dyDescent="0.25">
      <c r="AD213" s="145"/>
      <c r="AE213" s="133"/>
    </row>
    <row r="214" spans="1:31" ht="24.75" customHeight="1" x14ac:dyDescent="0.25">
      <c r="E214" s="146" t="s">
        <v>819</v>
      </c>
      <c r="G214" s="11"/>
      <c r="M214" s="150"/>
      <c r="AC214" s="145"/>
      <c r="AE214" s="133"/>
    </row>
    <row r="215" spans="1:31" ht="24.75" customHeight="1" x14ac:dyDescent="0.25">
      <c r="E215" s="146" t="s">
        <v>820</v>
      </c>
      <c r="G215" s="11"/>
      <c r="M215" s="150"/>
      <c r="AC215" s="145"/>
      <c r="AE215" s="133"/>
    </row>
    <row r="216" spans="1:31" ht="24.75" customHeight="1" x14ac:dyDescent="0.25">
      <c r="E216" s="146" t="s">
        <v>821</v>
      </c>
      <c r="G216" s="11"/>
      <c r="M216" s="150"/>
      <c r="AC216" s="145"/>
      <c r="AE216" s="133"/>
    </row>
    <row r="217" spans="1:31" ht="24.75" customHeight="1" x14ac:dyDescent="0.25">
      <c r="E217" s="146" t="s">
        <v>822</v>
      </c>
      <c r="G217" s="11"/>
      <c r="M217" s="150"/>
      <c r="V217" s="155"/>
      <c r="AC217" s="145"/>
      <c r="AE217" s="133"/>
    </row>
    <row r="218" spans="1:31" ht="24.75" customHeight="1" x14ac:dyDescent="0.25">
      <c r="E218" s="146" t="s">
        <v>823</v>
      </c>
      <c r="G218" s="11"/>
      <c r="M218" s="150"/>
      <c r="AC218" s="145"/>
      <c r="AE218" s="133"/>
    </row>
    <row r="219" spans="1:31" ht="24.75" customHeight="1" x14ac:dyDescent="0.25">
      <c r="E219" s="146" t="s">
        <v>824</v>
      </c>
      <c r="G219" s="11"/>
      <c r="M219" s="150"/>
      <c r="AC219" s="145"/>
      <c r="AE219" s="133"/>
    </row>
    <row r="220" spans="1:31" ht="24.75" customHeight="1" x14ac:dyDescent="0.25">
      <c r="E220" s="146" t="s">
        <v>825</v>
      </c>
      <c r="G220" s="11"/>
      <c r="M220" s="150"/>
      <c r="AC220" s="145"/>
      <c r="AE220" s="133"/>
    </row>
    <row r="221" spans="1:31" ht="24.75" customHeight="1" x14ac:dyDescent="0.25">
      <c r="E221" s="146" t="s">
        <v>826</v>
      </c>
      <c r="G221" s="11"/>
      <c r="M221" s="150"/>
      <c r="AC221" s="145"/>
      <c r="AE221" s="133"/>
    </row>
    <row r="222" spans="1:31" ht="24.75" customHeight="1" x14ac:dyDescent="0.25">
      <c r="E222" s="146" t="s">
        <v>827</v>
      </c>
      <c r="AC222" s="145"/>
      <c r="AE222" s="133"/>
    </row>
    <row r="223" spans="1:31" ht="24.75" customHeight="1" x14ac:dyDescent="0.25">
      <c r="E223" s="146" t="s">
        <v>51</v>
      </c>
      <c r="AC223" s="145"/>
      <c r="AE223" s="133"/>
    </row>
    <row r="224" spans="1:31" ht="24.75" customHeight="1" x14ac:dyDescent="0.25">
      <c r="E224" s="146" t="s">
        <v>828</v>
      </c>
      <c r="F224" s="146" t="s">
        <v>1024</v>
      </c>
      <c r="AC224" s="145"/>
      <c r="AE224" s="133"/>
    </row>
    <row r="225" spans="5:31" ht="24.75" customHeight="1" x14ac:dyDescent="0.25">
      <c r="E225" s="146" t="s">
        <v>829</v>
      </c>
      <c r="AC225" s="145"/>
      <c r="AE225" s="133"/>
    </row>
    <row r="226" spans="5:31" ht="24.75" customHeight="1" x14ac:dyDescent="0.25">
      <c r="E226" s="146" t="s">
        <v>78</v>
      </c>
      <c r="AC226" s="145"/>
      <c r="AE226" s="133"/>
    </row>
    <row r="227" spans="5:31" ht="24.75" customHeight="1" x14ac:dyDescent="0.25">
      <c r="E227" s="146" t="s">
        <v>55</v>
      </c>
      <c r="AC227" s="145"/>
      <c r="AE227" s="133"/>
    </row>
    <row r="228" spans="5:31" ht="24.75" customHeight="1" x14ac:dyDescent="0.25">
      <c r="E228" s="146" t="s">
        <v>868</v>
      </c>
      <c r="AC228" s="145"/>
      <c r="AE228" s="133"/>
    </row>
    <row r="229" spans="5:31" ht="24.75" customHeight="1" x14ac:dyDescent="0.25">
      <c r="E229" s="146" t="s">
        <v>831</v>
      </c>
      <c r="AC229" s="145"/>
      <c r="AE229" s="133"/>
    </row>
    <row r="230" spans="5:31" ht="24.75" customHeight="1" x14ac:dyDescent="0.25">
      <c r="E230" s="146" t="s">
        <v>832</v>
      </c>
      <c r="AC230" s="145"/>
      <c r="AE230" s="133"/>
    </row>
    <row r="231" spans="5:31" ht="24.75" customHeight="1" x14ac:dyDescent="0.25">
      <c r="E231" s="146" t="s">
        <v>839</v>
      </c>
      <c r="AC231" s="145"/>
      <c r="AE231" s="133"/>
    </row>
    <row r="232" spans="5:31" ht="24.75" customHeight="1" x14ac:dyDescent="0.25">
      <c r="AC232" s="145"/>
      <c r="AE232" s="133"/>
    </row>
    <row r="233" spans="5:31" ht="24.75" customHeight="1" x14ac:dyDescent="0.25">
      <c r="AC233" s="145"/>
      <c r="AE233" s="133"/>
    </row>
    <row r="234" spans="5:31" ht="24.75" customHeight="1" x14ac:dyDescent="0.25">
      <c r="AC234" s="145"/>
      <c r="AE234" s="133"/>
    </row>
    <row r="235" spans="5:31" ht="24.75" customHeight="1" x14ac:dyDescent="0.25">
      <c r="AC235" s="145"/>
      <c r="AE235" s="133"/>
    </row>
    <row r="236" spans="5:31" ht="24.75" customHeight="1" x14ac:dyDescent="0.25">
      <c r="AC236" s="145"/>
      <c r="AE236" s="133"/>
    </row>
    <row r="237" spans="5:31" ht="24.75" customHeight="1" x14ac:dyDescent="0.25"/>
    <row r="238" spans="5:31" ht="24.75" customHeight="1" x14ac:dyDescent="0.25"/>
    <row r="239" spans="5:31" ht="24.75" customHeight="1" x14ac:dyDescent="0.25"/>
    <row r="240" spans="5:31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" customHeight="1" x14ac:dyDescent="0.25"/>
    <row r="332" ht="24" customHeight="1" x14ac:dyDescent="0.25"/>
    <row r="333" ht="24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</sheetData>
  <autoFilter ref="A3:AF212">
    <sortState ref="A4:AF366">
      <sortCondition ref="D3:D366"/>
    </sortState>
  </autoFilter>
  <mergeCells count="2">
    <mergeCell ref="E1:AD1"/>
    <mergeCell ref="I2:AE2"/>
  </mergeCells>
  <conditionalFormatting sqref="O215">
    <cfRule type="duplicateValues" dxfId="12" priority="37"/>
    <cfRule type="duplicateValues" dxfId="11" priority="38"/>
  </conditionalFormatting>
  <conditionalFormatting sqref="D39">
    <cfRule type="duplicateValues" dxfId="10" priority="30"/>
  </conditionalFormatting>
  <conditionalFormatting sqref="D187">
    <cfRule type="duplicateValues" dxfId="9" priority="28"/>
  </conditionalFormatting>
  <conditionalFormatting sqref="D189">
    <cfRule type="duplicateValues" dxfId="8" priority="26"/>
  </conditionalFormatting>
  <conditionalFormatting sqref="F210:F212 D4:E4 D40:D75 D178:D179 D190:D209 D26:D38 D5:D14 D77:D176 E5:E212">
    <cfRule type="duplicateValues" dxfId="7" priority="60"/>
  </conditionalFormatting>
  <conditionalFormatting sqref="D15:D25">
    <cfRule type="duplicateValues" dxfId="6" priority="16"/>
  </conditionalFormatting>
  <conditionalFormatting sqref="E213:F1048576 D3 E1:F1">
    <cfRule type="duplicateValues" dxfId="5" priority="61"/>
  </conditionalFormatting>
  <conditionalFormatting sqref="D186">
    <cfRule type="duplicateValues" dxfId="4" priority="13"/>
  </conditionalFormatting>
  <conditionalFormatting sqref="F4:F11">
    <cfRule type="duplicateValues" dxfId="3" priority="2"/>
  </conditionalFormatting>
  <conditionalFormatting sqref="F118">
    <cfRule type="duplicateValues" dxfId="2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0" zoomScale="95" zoomScaleNormal="95" workbookViewId="0">
      <selection activeCell="F35" sqref="F35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65"/>
      <c r="B1" s="165"/>
      <c r="C1" s="166" t="s">
        <v>12</v>
      </c>
      <c r="D1" s="167"/>
      <c r="E1" s="167"/>
      <c r="F1" s="167"/>
      <c r="G1" s="167"/>
      <c r="H1" s="167"/>
      <c r="I1" s="167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9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2978</v>
      </c>
      <c r="D3" s="122"/>
      <c r="E3" s="122">
        <f>SUM(C3-F3)</f>
        <v>155</v>
      </c>
      <c r="F3" s="122">
        <v>2823</v>
      </c>
      <c r="G3" s="131">
        <v>750</v>
      </c>
      <c r="H3" s="130">
        <f>E3*G3</f>
        <v>116250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88</v>
      </c>
      <c r="D4" s="122"/>
      <c r="E4" s="122">
        <f t="shared" ref="E4:E24" si="0">SUM(C4-F4)</f>
        <v>16</v>
      </c>
      <c r="F4" s="122">
        <v>72</v>
      </c>
      <c r="G4" s="131">
        <v>2250</v>
      </c>
      <c r="H4" s="130">
        <f t="shared" ref="H4:H9" si="1">E4*G4</f>
        <v>36000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142</v>
      </c>
      <c r="D5" s="122"/>
      <c r="E5" s="122">
        <f t="shared" si="0"/>
        <v>31</v>
      </c>
      <c r="F5" s="122">
        <v>111</v>
      </c>
      <c r="G5" s="131">
        <v>600</v>
      </c>
      <c r="H5" s="130">
        <f t="shared" si="1"/>
        <v>18600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966</v>
      </c>
      <c r="D6" s="122"/>
      <c r="E6" s="122">
        <f t="shared" si="0"/>
        <v>68</v>
      </c>
      <c r="F6" s="122">
        <v>898</v>
      </c>
      <c r="G6" s="131">
        <v>150</v>
      </c>
      <c r="H6" s="130">
        <f t="shared" si="1"/>
        <v>10200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1097</v>
      </c>
      <c r="D7" s="122"/>
      <c r="E7" s="122">
        <f t="shared" si="0"/>
        <v>113</v>
      </c>
      <c r="F7" s="122">
        <v>984</v>
      </c>
      <c r="G7" s="131">
        <v>450</v>
      </c>
      <c r="H7" s="130">
        <f t="shared" si="1"/>
        <v>50850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356</v>
      </c>
      <c r="D8" s="122"/>
      <c r="E8" s="122">
        <f t="shared" si="0"/>
        <v>26</v>
      </c>
      <c r="F8" s="122">
        <v>330</v>
      </c>
      <c r="G8" s="131">
        <v>180</v>
      </c>
      <c r="H8" s="130">
        <f t="shared" si="1"/>
        <v>4680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153</v>
      </c>
      <c r="D9" s="122"/>
      <c r="E9" s="122">
        <f t="shared" si="0"/>
        <v>23</v>
      </c>
      <c r="F9" s="122">
        <v>130</v>
      </c>
      <c r="G9" s="131">
        <v>2937.5</v>
      </c>
      <c r="H9" s="130">
        <f t="shared" si="1"/>
        <v>67562.5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223</v>
      </c>
      <c r="D10" s="122"/>
      <c r="E10" s="122">
        <f t="shared" si="0"/>
        <v>14</v>
      </c>
      <c r="F10" s="122">
        <v>209</v>
      </c>
      <c r="G10" s="131">
        <v>980</v>
      </c>
      <c r="H10" s="130">
        <f t="shared" ref="H10:H24" si="2">E10*G10</f>
        <v>13720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489</v>
      </c>
      <c r="D11" s="122"/>
      <c r="E11" s="122">
        <f t="shared" si="0"/>
        <v>17</v>
      </c>
      <c r="F11" s="122">
        <v>472</v>
      </c>
      <c r="G11" s="131">
        <v>350</v>
      </c>
      <c r="H11" s="130">
        <f t="shared" si="2"/>
        <v>5950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561</v>
      </c>
      <c r="D12" s="122"/>
      <c r="E12" s="122">
        <f t="shared" si="0"/>
        <v>40</v>
      </c>
      <c r="F12" s="122">
        <v>521</v>
      </c>
      <c r="G12" s="131">
        <v>1000</v>
      </c>
      <c r="H12" s="130">
        <f t="shared" si="2"/>
        <v>40000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204</v>
      </c>
      <c r="D13" s="122"/>
      <c r="E13" s="122">
        <f t="shared" si="0"/>
        <v>12</v>
      </c>
      <c r="F13" s="122">
        <v>192</v>
      </c>
      <c r="G13" s="131">
        <v>440</v>
      </c>
      <c r="H13" s="130">
        <f t="shared" si="2"/>
        <v>5280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1638</v>
      </c>
      <c r="D14" s="122"/>
      <c r="E14" s="122">
        <f t="shared" si="0"/>
        <v>56</v>
      </c>
      <c r="F14" s="122">
        <v>1582</v>
      </c>
      <c r="G14" s="131">
        <v>350</v>
      </c>
      <c r="H14" s="130">
        <f t="shared" si="2"/>
        <v>19600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2168</v>
      </c>
      <c r="D15" s="122"/>
      <c r="E15" s="122">
        <f t="shared" si="0"/>
        <v>234</v>
      </c>
      <c r="F15" s="122">
        <v>1934</v>
      </c>
      <c r="G15" s="131">
        <v>380</v>
      </c>
      <c r="H15" s="130">
        <f t="shared" si="2"/>
        <v>88920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1219</v>
      </c>
      <c r="D16" s="122"/>
      <c r="E16" s="122">
        <f>SUM(C16-F16)</f>
        <v>60</v>
      </c>
      <c r="F16" s="122">
        <v>1159</v>
      </c>
      <c r="G16" s="131">
        <v>300</v>
      </c>
      <c r="H16" s="130">
        <f t="shared" si="2"/>
        <v>18000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271</v>
      </c>
      <c r="D17" s="122"/>
      <c r="E17" s="122">
        <f t="shared" ref="E17" si="3">SUM(C17-F17)</f>
        <v>61</v>
      </c>
      <c r="F17" s="122">
        <v>210</v>
      </c>
      <c r="G17" s="131">
        <v>1050</v>
      </c>
      <c r="H17" s="130">
        <f t="shared" si="2"/>
        <v>64050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5</v>
      </c>
      <c r="D18" s="122"/>
      <c r="E18" s="122">
        <v>0</v>
      </c>
      <c r="F18" s="122">
        <v>5</v>
      </c>
      <c r="G18" s="131">
        <v>1959</v>
      </c>
      <c r="H18" s="130">
        <f t="shared" si="2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316</v>
      </c>
      <c r="D19" s="122"/>
      <c r="E19" s="122">
        <f t="shared" si="0"/>
        <v>10</v>
      </c>
      <c r="F19" s="122">
        <v>306</v>
      </c>
      <c r="G19" s="131">
        <v>470</v>
      </c>
      <c r="H19" s="130">
        <f t="shared" si="2"/>
        <v>4700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644</v>
      </c>
      <c r="D20" s="122"/>
      <c r="E20" s="122">
        <f t="shared" si="0"/>
        <v>61</v>
      </c>
      <c r="F20" s="122">
        <v>583</v>
      </c>
      <c r="G20" s="131">
        <v>1050</v>
      </c>
      <c r="H20" s="130">
        <f t="shared" si="2"/>
        <v>64050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750</v>
      </c>
      <c r="D21" s="122"/>
      <c r="E21" s="122">
        <f t="shared" si="0"/>
        <v>40</v>
      </c>
      <c r="F21" s="122">
        <v>710</v>
      </c>
      <c r="G21" s="131">
        <v>300</v>
      </c>
      <c r="H21" s="130">
        <f t="shared" si="2"/>
        <v>12000</v>
      </c>
      <c r="I21" s="83"/>
    </row>
    <row r="22" spans="1:9" s="7" customFormat="1" ht="16.5" x14ac:dyDescent="0.25">
      <c r="A22" s="87">
        <v>20</v>
      </c>
      <c r="B22" s="83" t="s">
        <v>405</v>
      </c>
      <c r="C22" s="121">
        <v>81</v>
      </c>
      <c r="D22" s="122"/>
      <c r="E22" s="122">
        <f t="shared" si="0"/>
        <v>0</v>
      </c>
      <c r="F22" s="122">
        <v>81</v>
      </c>
      <c r="G22" s="131">
        <v>330</v>
      </c>
      <c r="H22" s="130">
        <f t="shared" si="2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1">
        <v>23</v>
      </c>
      <c r="D23" s="122"/>
      <c r="E23" s="122">
        <f t="shared" si="0"/>
        <v>3</v>
      </c>
      <c r="F23" s="122">
        <v>20</v>
      </c>
      <c r="G23" s="131">
        <v>1250</v>
      </c>
      <c r="H23" s="130">
        <f t="shared" si="2"/>
        <v>3750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116</v>
      </c>
      <c r="D24" s="121"/>
      <c r="E24" s="122">
        <f t="shared" si="0"/>
        <v>15</v>
      </c>
      <c r="F24" s="121">
        <v>101</v>
      </c>
      <c r="G24" s="135">
        <v>2230</v>
      </c>
      <c r="H24" s="136">
        <f t="shared" si="2"/>
        <v>33450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14488</v>
      </c>
      <c r="D25" s="124">
        <f>SUM(D3:D24)</f>
        <v>0</v>
      </c>
      <c r="E25" s="124">
        <f>SUM(E3:E24)</f>
        <v>1055</v>
      </c>
      <c r="F25" s="124">
        <f>SUM(F3:F24)</f>
        <v>13433</v>
      </c>
      <c r="G25" s="124"/>
      <c r="H25" s="124">
        <f>SUM(H3:H24)</f>
        <v>677612.5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zoomScale="93" zoomScaleNormal="93" workbookViewId="0">
      <selection activeCell="G7" sqref="G7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3">
      <c r="A1" s="165"/>
      <c r="B1" s="165"/>
      <c r="C1" s="165"/>
      <c r="D1" s="165"/>
      <c r="E1" s="165"/>
    </row>
    <row r="2" spans="1:6" s="107" customFormat="1" ht="35.25" customHeight="1" x14ac:dyDescent="0.3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135</v>
      </c>
      <c r="D3" s="111">
        <f t="shared" ref="D3:D20" si="0">+C3/$C$21</f>
        <v>0.12796208530805686</v>
      </c>
      <c r="E3" s="99">
        <v>32</v>
      </c>
      <c r="F3" s="113">
        <f t="shared" ref="F3:F20" si="1">+E3/$E$21</f>
        <v>0.15763546798029557</v>
      </c>
    </row>
    <row r="4" spans="1:6" ht="15.75" x14ac:dyDescent="0.25">
      <c r="A4" s="70">
        <v>2</v>
      </c>
      <c r="B4" s="110" t="s">
        <v>820</v>
      </c>
      <c r="C4" s="70">
        <v>44</v>
      </c>
      <c r="D4" s="111">
        <f t="shared" si="0"/>
        <v>4.1706161137440759E-2</v>
      </c>
      <c r="E4" s="99">
        <v>11</v>
      </c>
      <c r="F4" s="113">
        <f t="shared" si="1"/>
        <v>5.4187192118226604E-2</v>
      </c>
    </row>
    <row r="5" spans="1:6" ht="15.75" x14ac:dyDescent="0.25">
      <c r="A5" s="70">
        <v>3</v>
      </c>
      <c r="B5" s="110" t="s">
        <v>821</v>
      </c>
      <c r="C5" s="70">
        <v>24</v>
      </c>
      <c r="D5" s="111">
        <f t="shared" si="0"/>
        <v>2.2748815165876776E-2</v>
      </c>
      <c r="E5" s="156">
        <v>10</v>
      </c>
      <c r="F5" s="113">
        <f t="shared" si="1"/>
        <v>4.9261083743842367E-2</v>
      </c>
    </row>
    <row r="6" spans="1:6" ht="15.75" x14ac:dyDescent="0.25">
      <c r="A6" s="70">
        <v>4</v>
      </c>
      <c r="B6" s="110" t="s">
        <v>822</v>
      </c>
      <c r="C6" s="70">
        <v>40</v>
      </c>
      <c r="D6" s="111">
        <f t="shared" si="0"/>
        <v>3.7914691943127965E-2</v>
      </c>
      <c r="E6" s="157">
        <v>14</v>
      </c>
      <c r="F6" s="113">
        <f t="shared" si="1"/>
        <v>6.8965517241379309E-2</v>
      </c>
    </row>
    <row r="7" spans="1:6" ht="15.75" x14ac:dyDescent="0.25">
      <c r="A7" s="70">
        <v>5</v>
      </c>
      <c r="B7" s="110" t="s">
        <v>823</v>
      </c>
      <c r="C7" s="70">
        <v>50</v>
      </c>
      <c r="D7" s="111">
        <f t="shared" si="0"/>
        <v>4.7393364928909949E-2</v>
      </c>
      <c r="E7" s="157">
        <v>12</v>
      </c>
      <c r="F7" s="113">
        <f t="shared" si="1"/>
        <v>5.9113300492610835E-2</v>
      </c>
    </row>
    <row r="8" spans="1:6" ht="15.75" x14ac:dyDescent="0.25">
      <c r="A8" s="70">
        <v>6</v>
      </c>
      <c r="B8" s="110" t="s">
        <v>824</v>
      </c>
      <c r="C8" s="70">
        <v>53</v>
      </c>
      <c r="D8" s="111">
        <f t="shared" si="0"/>
        <v>5.0236966824644548E-2</v>
      </c>
      <c r="E8" s="157">
        <v>13</v>
      </c>
      <c r="F8" s="113">
        <f t="shared" si="1"/>
        <v>6.4039408866995079E-2</v>
      </c>
    </row>
    <row r="9" spans="1:6" ht="15.75" x14ac:dyDescent="0.25">
      <c r="A9" s="70">
        <v>7</v>
      </c>
      <c r="B9" s="110" t="s">
        <v>825</v>
      </c>
      <c r="C9" s="70">
        <v>104</v>
      </c>
      <c r="D9" s="111">
        <f t="shared" si="0"/>
        <v>9.8578199052132706E-2</v>
      </c>
      <c r="E9" s="157">
        <v>25</v>
      </c>
      <c r="F9" s="113">
        <f t="shared" si="1"/>
        <v>0.12315270935960591</v>
      </c>
    </row>
    <row r="10" spans="1:6" ht="15.75" x14ac:dyDescent="0.25">
      <c r="A10" s="70">
        <v>9</v>
      </c>
      <c r="B10" s="110" t="s">
        <v>826</v>
      </c>
      <c r="C10" s="70">
        <v>52</v>
      </c>
      <c r="D10" s="111">
        <f t="shared" si="0"/>
        <v>4.9289099526066353E-2</v>
      </c>
      <c r="E10" s="158">
        <v>10</v>
      </c>
      <c r="F10" s="113">
        <f t="shared" si="1"/>
        <v>4.9261083743842367E-2</v>
      </c>
    </row>
    <row r="11" spans="1:6" ht="15.75" x14ac:dyDescent="0.25">
      <c r="A11" s="70">
        <v>10</v>
      </c>
      <c r="B11" s="110" t="s">
        <v>827</v>
      </c>
      <c r="C11" s="70"/>
      <c r="D11" s="111">
        <f t="shared" si="0"/>
        <v>0</v>
      </c>
      <c r="E11" s="157"/>
      <c r="F11" s="113">
        <f t="shared" si="1"/>
        <v>0</v>
      </c>
    </row>
    <row r="12" spans="1:6" ht="15.75" x14ac:dyDescent="0.25">
      <c r="A12" s="70">
        <v>11</v>
      </c>
      <c r="B12" s="110" t="s">
        <v>51</v>
      </c>
      <c r="C12" s="70">
        <v>38</v>
      </c>
      <c r="D12" s="111">
        <f t="shared" si="0"/>
        <v>3.6018957345971561E-2</v>
      </c>
      <c r="E12" s="157">
        <v>8</v>
      </c>
      <c r="F12" s="113">
        <f t="shared" si="1"/>
        <v>3.9408866995073892E-2</v>
      </c>
    </row>
    <row r="13" spans="1:6" ht="15.75" x14ac:dyDescent="0.25">
      <c r="A13" s="70">
        <v>12</v>
      </c>
      <c r="B13" s="110" t="s">
        <v>828</v>
      </c>
      <c r="C13" s="70">
        <v>40</v>
      </c>
      <c r="D13" s="111">
        <f t="shared" si="0"/>
        <v>3.7914691943127965E-2</v>
      </c>
      <c r="E13" s="157">
        <v>7</v>
      </c>
      <c r="F13" s="113">
        <f t="shared" si="1"/>
        <v>3.4482758620689655E-2</v>
      </c>
    </row>
    <row r="14" spans="1:6" ht="15.75" x14ac:dyDescent="0.25">
      <c r="A14" s="70">
        <v>13</v>
      </c>
      <c r="B14" s="110" t="s">
        <v>829</v>
      </c>
      <c r="C14" s="70">
        <v>76</v>
      </c>
      <c r="D14" s="111">
        <f t="shared" si="0"/>
        <v>7.2037914691943122E-2</v>
      </c>
      <c r="E14" s="157">
        <v>15</v>
      </c>
      <c r="F14" s="113">
        <f t="shared" si="1"/>
        <v>7.3891625615763554E-2</v>
      </c>
    </row>
    <row r="15" spans="1:6" ht="15.75" x14ac:dyDescent="0.25">
      <c r="A15" s="70">
        <v>14</v>
      </c>
      <c r="B15" s="110" t="s">
        <v>78</v>
      </c>
      <c r="C15" s="70">
        <v>36</v>
      </c>
      <c r="D15" s="111">
        <f t="shared" si="0"/>
        <v>3.4123222748815164E-2</v>
      </c>
      <c r="E15" s="157">
        <v>8</v>
      </c>
      <c r="F15" s="113">
        <f t="shared" si="1"/>
        <v>3.9408866995073892E-2</v>
      </c>
    </row>
    <row r="16" spans="1:6" ht="15.75" x14ac:dyDescent="0.25">
      <c r="A16" s="70">
        <v>15</v>
      </c>
      <c r="B16" s="110" t="s">
        <v>55</v>
      </c>
      <c r="C16" s="70">
        <v>15</v>
      </c>
      <c r="D16" s="111">
        <f t="shared" si="0"/>
        <v>1.4218009478672985E-2</v>
      </c>
      <c r="E16" s="99">
        <v>3</v>
      </c>
      <c r="F16" s="113">
        <f t="shared" si="1"/>
        <v>1.4778325123152709E-2</v>
      </c>
    </row>
    <row r="17" spans="1:6" ht="15.75" x14ac:dyDescent="0.25">
      <c r="A17" s="70">
        <v>16</v>
      </c>
      <c r="B17" s="110" t="s">
        <v>830</v>
      </c>
      <c r="C17" s="70"/>
      <c r="D17" s="111">
        <f t="shared" si="0"/>
        <v>0</v>
      </c>
      <c r="E17" s="99"/>
      <c r="F17" s="113">
        <f t="shared" si="1"/>
        <v>0</v>
      </c>
    </row>
    <row r="18" spans="1:6" ht="15.75" x14ac:dyDescent="0.25">
      <c r="A18" s="70">
        <v>17</v>
      </c>
      <c r="B18" s="110" t="s">
        <v>831</v>
      </c>
      <c r="C18" s="70">
        <v>275</v>
      </c>
      <c r="D18" s="111">
        <f t="shared" si="0"/>
        <v>0.26066350710900477</v>
      </c>
      <c r="E18" s="99">
        <v>26</v>
      </c>
      <c r="F18" s="113">
        <f t="shared" si="1"/>
        <v>0.12807881773399016</v>
      </c>
    </row>
    <row r="19" spans="1:6" ht="15.75" x14ac:dyDescent="0.25">
      <c r="A19" s="70">
        <v>18</v>
      </c>
      <c r="B19" s="110" t="s">
        <v>832</v>
      </c>
      <c r="C19" s="70">
        <v>64</v>
      </c>
      <c r="D19" s="111">
        <f t="shared" si="0"/>
        <v>6.0663507109004741E-2</v>
      </c>
      <c r="E19" s="99">
        <v>9</v>
      </c>
      <c r="F19" s="113">
        <f t="shared" si="1"/>
        <v>4.4334975369458129E-2</v>
      </c>
    </row>
    <row r="20" spans="1:6" x14ac:dyDescent="0.25">
      <c r="A20" s="70">
        <v>19</v>
      </c>
      <c r="B20" s="110" t="s">
        <v>839</v>
      </c>
      <c r="C20" s="70">
        <v>9</v>
      </c>
      <c r="D20" s="111">
        <f t="shared" si="0"/>
        <v>8.5308056872037911E-3</v>
      </c>
      <c r="E20" s="112"/>
      <c r="F20" s="113">
        <f t="shared" si="1"/>
        <v>0</v>
      </c>
    </row>
    <row r="21" spans="1:6" x14ac:dyDescent="0.25">
      <c r="A21" s="105"/>
      <c r="B21" s="114" t="s">
        <v>833</v>
      </c>
      <c r="C21" s="115">
        <f>SUM(C3:C20)</f>
        <v>1055</v>
      </c>
      <c r="D21" s="116">
        <f>SUM(D3:D20)</f>
        <v>1.0000000000000002</v>
      </c>
      <c r="E21" s="117">
        <f>SUM(E3:E20)</f>
        <v>203</v>
      </c>
      <c r="F21" s="118">
        <f>SUM(F3:F20)</f>
        <v>1</v>
      </c>
    </row>
    <row r="32" spans="1:6" ht="28.5" x14ac:dyDescent="0.25">
      <c r="B32" s="108" t="s">
        <v>836</v>
      </c>
      <c r="C32" s="108" t="s">
        <v>856</v>
      </c>
      <c r="D32" s="109" t="s">
        <v>837</v>
      </c>
      <c r="E32" s="109" t="s">
        <v>835</v>
      </c>
    </row>
    <row r="33" spans="1:5" x14ac:dyDescent="0.25">
      <c r="A33" s="11" t="s">
        <v>848</v>
      </c>
      <c r="B33" s="119">
        <v>1</v>
      </c>
      <c r="C33" s="5" t="s">
        <v>851</v>
      </c>
      <c r="D33" s="11">
        <v>19</v>
      </c>
      <c r="E33" s="111">
        <f t="shared" ref="E33:E40" si="2">+D33/$D$42</f>
        <v>9.3596059113300489E-2</v>
      </c>
    </row>
    <row r="34" spans="1:5" x14ac:dyDescent="0.25">
      <c r="A34" s="11" t="s">
        <v>847</v>
      </c>
      <c r="B34" s="119">
        <v>2</v>
      </c>
      <c r="C34" s="5" t="s">
        <v>852</v>
      </c>
      <c r="D34" s="70">
        <v>14</v>
      </c>
      <c r="E34" s="111">
        <f t="shared" si="2"/>
        <v>6.8965517241379309E-2</v>
      </c>
    </row>
    <row r="35" spans="1:5" x14ac:dyDescent="0.25">
      <c r="A35" s="11" t="s">
        <v>846</v>
      </c>
      <c r="B35" s="119">
        <v>3</v>
      </c>
      <c r="C35" s="5" t="s">
        <v>840</v>
      </c>
      <c r="D35" s="70">
        <v>35</v>
      </c>
      <c r="E35" s="111">
        <f t="shared" si="2"/>
        <v>0.17241379310344829</v>
      </c>
    </row>
    <row r="36" spans="1:5" x14ac:dyDescent="0.25">
      <c r="A36" s="11" t="s">
        <v>845</v>
      </c>
      <c r="B36" s="119">
        <v>4</v>
      </c>
      <c r="C36" s="5" t="s">
        <v>841</v>
      </c>
      <c r="D36" s="70">
        <v>9</v>
      </c>
      <c r="E36" s="111">
        <f t="shared" si="2"/>
        <v>4.4334975369458129E-2</v>
      </c>
    </row>
    <row r="37" spans="1:5" x14ac:dyDescent="0.25">
      <c r="A37" s="11" t="s">
        <v>844</v>
      </c>
      <c r="B37" s="119">
        <v>5</v>
      </c>
      <c r="C37" s="5" t="s">
        <v>853</v>
      </c>
      <c r="D37" s="70">
        <v>19</v>
      </c>
      <c r="E37" s="111">
        <f t="shared" si="2"/>
        <v>9.3596059113300489E-2</v>
      </c>
    </row>
    <row r="38" spans="1:5" x14ac:dyDescent="0.25">
      <c r="A38" s="11" t="s">
        <v>849</v>
      </c>
      <c r="B38" s="119">
        <v>6</v>
      </c>
      <c r="C38" s="5" t="s">
        <v>854</v>
      </c>
      <c r="D38" s="70">
        <v>6</v>
      </c>
      <c r="E38" s="111">
        <f t="shared" si="2"/>
        <v>2.9556650246305417E-2</v>
      </c>
    </row>
    <row r="39" spans="1:5" x14ac:dyDescent="0.25">
      <c r="A39" s="11" t="s">
        <v>850</v>
      </c>
      <c r="B39" s="119">
        <v>7</v>
      </c>
      <c r="C39" s="5" t="s">
        <v>855</v>
      </c>
      <c r="D39" s="70">
        <v>27</v>
      </c>
      <c r="E39" s="111">
        <f t="shared" si="2"/>
        <v>0.13300492610837439</v>
      </c>
    </row>
    <row r="40" spans="1:5" x14ac:dyDescent="0.25">
      <c r="A40" s="11" t="s">
        <v>843</v>
      </c>
      <c r="B40" s="119">
        <v>8</v>
      </c>
      <c r="C40" s="5" t="s">
        <v>842</v>
      </c>
      <c r="D40" s="70">
        <v>22</v>
      </c>
      <c r="E40" s="111">
        <f t="shared" si="2"/>
        <v>0.10837438423645321</v>
      </c>
    </row>
    <row r="41" spans="1:5" x14ac:dyDescent="0.25">
      <c r="B41" s="119">
        <v>9</v>
      </c>
      <c r="C41" s="110" t="s">
        <v>839</v>
      </c>
      <c r="D41" s="70">
        <v>52</v>
      </c>
      <c r="E41" s="111">
        <f t="shared" ref="E41" si="3">+D41/$D$42</f>
        <v>0.25615763546798032</v>
      </c>
    </row>
    <row r="42" spans="1:5" x14ac:dyDescent="0.25">
      <c r="B42" s="182" t="s">
        <v>833</v>
      </c>
      <c r="C42" s="182"/>
      <c r="D42" s="115">
        <v>203</v>
      </c>
      <c r="E42" s="118">
        <f t="shared" ref="E42" si="4">+D42/$D$42</f>
        <v>1</v>
      </c>
    </row>
  </sheetData>
  <mergeCells count="2">
    <mergeCell ref="A1:E1"/>
    <mergeCell ref="B42:C42"/>
  </mergeCells>
  <conditionalFormatting sqref="E3:E19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B1" zoomScale="118" zoomScaleNormal="118" workbookViewId="0">
      <selection activeCell="H13" sqref="H13"/>
    </sheetView>
  </sheetViews>
  <sheetFormatPr defaultColWidth="9.140625" defaultRowHeight="15" x14ac:dyDescent="0.25"/>
  <cols>
    <col min="1" max="1" width="5.85546875" style="128" customWidth="1"/>
    <col min="2" max="2" width="29.7109375" style="128" customWidth="1"/>
    <col min="3" max="4" width="15.5703125" style="128" customWidth="1"/>
    <col min="5" max="5" width="20.28515625" style="128" customWidth="1"/>
    <col min="6" max="16384" width="9.140625" style="128"/>
  </cols>
  <sheetData>
    <row r="1" spans="1:1" ht="26.25" customHeight="1" x14ac:dyDescent="0.25">
      <c r="A1" s="125" t="s">
        <v>836</v>
      </c>
    </row>
    <row r="2" spans="1:1" ht="18.75" customHeight="1" x14ac:dyDescent="0.25">
      <c r="A2" s="138">
        <v>1</v>
      </c>
    </row>
    <row r="3" spans="1:1" x14ac:dyDescent="0.25">
      <c r="A3" s="138">
        <v>2</v>
      </c>
    </row>
    <row r="4" spans="1:1" x14ac:dyDescent="0.25">
      <c r="A4" s="138">
        <v>3</v>
      </c>
    </row>
    <row r="5" spans="1:1" x14ac:dyDescent="0.25">
      <c r="A5" s="138">
        <v>4</v>
      </c>
    </row>
    <row r="6" spans="1:1" x14ac:dyDescent="0.25">
      <c r="A6" s="138">
        <v>5</v>
      </c>
    </row>
    <row r="7" spans="1:1" x14ac:dyDescent="0.25">
      <c r="A7" s="138">
        <v>6</v>
      </c>
    </row>
    <row r="8" spans="1:1" x14ac:dyDescent="0.25">
      <c r="A8" s="138">
        <v>7</v>
      </c>
    </row>
    <row r="9" spans="1:1" x14ac:dyDescent="0.25">
      <c r="A9" s="138">
        <v>8</v>
      </c>
    </row>
    <row r="10" spans="1:1" x14ac:dyDescent="0.25">
      <c r="A10" s="138">
        <v>9</v>
      </c>
    </row>
    <row r="11" spans="1:1" x14ac:dyDescent="0.25">
      <c r="A11" s="138">
        <v>10</v>
      </c>
    </row>
    <row r="12" spans="1:1" x14ac:dyDescent="0.25">
      <c r="A12" s="137">
        <v>11</v>
      </c>
    </row>
    <row r="13" spans="1:1" x14ac:dyDescent="0.25">
      <c r="A13" s="137">
        <v>12</v>
      </c>
    </row>
    <row r="14" spans="1:1" x14ac:dyDescent="0.25">
      <c r="A14" s="137">
        <v>13</v>
      </c>
    </row>
    <row r="15" spans="1:1" x14ac:dyDescent="0.25">
      <c r="A15" s="137">
        <v>14</v>
      </c>
    </row>
    <row r="16" spans="1:1" x14ac:dyDescent="0.25">
      <c r="A16" s="13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68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</row>
    <row r="2" spans="1:32" ht="20.25" customHeight="1" x14ac:dyDescent="0.25">
      <c r="A2" s="160" t="s">
        <v>0</v>
      </c>
      <c r="B2" s="160" t="s">
        <v>34</v>
      </c>
      <c r="C2" s="160" t="s">
        <v>262</v>
      </c>
      <c r="D2" s="183" t="s">
        <v>1</v>
      </c>
      <c r="E2" s="173" t="s">
        <v>39</v>
      </c>
      <c r="F2" s="173" t="s">
        <v>2</v>
      </c>
      <c r="G2" s="174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6"/>
    </row>
    <row r="3" spans="1:32" ht="76.5" customHeight="1" x14ac:dyDescent="0.25">
      <c r="A3" s="161"/>
      <c r="B3" s="161"/>
      <c r="C3" s="161"/>
      <c r="D3" s="172"/>
      <c r="E3" s="161"/>
      <c r="F3" s="161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3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5"/>
      <c r="B1" s="165"/>
      <c r="C1" s="166" t="s">
        <v>12</v>
      </c>
      <c r="D1" s="167"/>
      <c r="E1" s="167"/>
      <c r="F1" s="167"/>
      <c r="G1" s="167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Sheet1</vt:lpstr>
      <vt:lpstr>THÁNG 04-2021</vt:lpstr>
      <vt:lpstr>04-2021</vt:lpstr>
      <vt:lpstr>Report</vt:lpstr>
      <vt:lpstr>List of workers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2021-05-05T02:56:14Z</dcterms:modified>
</cp:coreProperties>
</file>