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645" windowWidth="12240" windowHeight="2250" firstSheet="8" activeTab="11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Sheet2" sheetId="23" r:id="rId9"/>
    <sheet name="THÁNG 06-2021" sheetId="10" r:id="rId10"/>
    <sheet name="06-2021" sheetId="11" r:id="rId11"/>
    <sheet name="Report" sheetId="14" r:id="rId12"/>
    <sheet name="List of workers" sheetId="15" r:id="rId13"/>
    <sheet name="THÁNG 7|2020" sheetId="12" state="hidden" r:id="rId14"/>
    <sheet name="07|2020" sheetId="13" state="hidden" r:id="rId15"/>
  </sheets>
  <definedNames>
    <definedName name="_xlnm._FilterDatabase" localSheetId="9" hidden="1">'THÁNG 06-2021'!$A$3:$AF$332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pivotCaches>
    <pivotCache cacheId="0" r:id="rId16"/>
  </pivotCaches>
  <fileRecoveryPr autoRecover="0"/>
</workbook>
</file>

<file path=xl/calcChain.xml><?xml version="1.0" encoding="utf-8"?>
<calcChain xmlns="http://schemas.openxmlformats.org/spreadsheetml/2006/main">
  <c r="E75" i="10" l="1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5" i="10"/>
  <c r="E6" i="10"/>
  <c r="E7" i="10"/>
  <c r="E8" i="10"/>
  <c r="E9" i="10"/>
  <c r="E10" i="10"/>
  <c r="E11" i="10"/>
  <c r="E4" i="10"/>
  <c r="E33" i="14" l="1"/>
  <c r="E34" i="14"/>
  <c r="E35" i="14"/>
  <c r="E36" i="14"/>
  <c r="E37" i="14"/>
  <c r="E38" i="14"/>
  <c r="E39" i="14"/>
  <c r="E40" i="14"/>
  <c r="E41" i="14"/>
  <c r="E20" i="11"/>
  <c r="E21" i="11"/>
  <c r="E22" i="11"/>
  <c r="E2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4" i="11"/>
  <c r="E3" i="11"/>
  <c r="AD242" i="10" l="1"/>
  <c r="AD236" i="10"/>
  <c r="AD230" i="10"/>
  <c r="AD200" i="10"/>
  <c r="AD196" i="10"/>
  <c r="AD185" i="10"/>
  <c r="AD156" i="10"/>
  <c r="AD154" i="10"/>
  <c r="AD145" i="10"/>
  <c r="AD129" i="10"/>
  <c r="AD118" i="10"/>
  <c r="AD117" i="10"/>
  <c r="AD115" i="10"/>
  <c r="AD85" i="10"/>
  <c r="AD73" i="10"/>
  <c r="AD52" i="10"/>
  <c r="AD50" i="10"/>
  <c r="AD27" i="10"/>
  <c r="C21" i="14" l="1"/>
  <c r="F25" i="11" l="1"/>
  <c r="AD276" i="10" l="1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4" i="10"/>
  <c r="AD275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1" i="10"/>
  <c r="AD232" i="10"/>
  <c r="AD233" i="10"/>
  <c r="AD234" i="10"/>
  <c r="AD235" i="10"/>
  <c r="AD237" i="10"/>
  <c r="AD238" i="10"/>
  <c r="AD239" i="10"/>
  <c r="AD240" i="10"/>
  <c r="AD241" i="10"/>
  <c r="AD243" i="10"/>
  <c r="AD244" i="10"/>
  <c r="AD245" i="10"/>
  <c r="AD246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191" i="10"/>
  <c r="AD192" i="10"/>
  <c r="AD193" i="10"/>
  <c r="AD194" i="10"/>
  <c r="AD195" i="10"/>
  <c r="AD197" i="10"/>
  <c r="AD198" i="10"/>
  <c r="AD199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30" i="10" l="1"/>
  <c r="H289" i="10" l="1"/>
  <c r="I289" i="10"/>
  <c r="J289" i="10"/>
  <c r="K289" i="10"/>
  <c r="L289" i="10"/>
  <c r="M289" i="10"/>
  <c r="N289" i="10"/>
  <c r="O289" i="10"/>
  <c r="P289" i="10"/>
  <c r="Q289" i="10"/>
  <c r="R289" i="10"/>
  <c r="S289" i="10"/>
  <c r="T289" i="10"/>
  <c r="U289" i="10"/>
  <c r="V289" i="10"/>
  <c r="X289" i="10"/>
  <c r="Y289" i="10"/>
  <c r="Z289" i="10"/>
  <c r="AA289" i="10"/>
  <c r="AB289" i="10"/>
  <c r="AC289" i="10"/>
  <c r="AD289" i="10" l="1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8" i="10"/>
  <c r="AD29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1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4" i="10"/>
  <c r="AD75" i="10"/>
  <c r="AD76" i="10"/>
  <c r="AD77" i="10"/>
  <c r="AD78" i="10"/>
  <c r="AD79" i="10"/>
  <c r="AD80" i="10"/>
  <c r="AD81" i="10"/>
  <c r="AD82" i="10"/>
  <c r="AD83" i="10"/>
  <c r="AD84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6" i="10"/>
  <c r="AD119" i="10"/>
  <c r="AD120" i="10"/>
  <c r="AD121" i="10"/>
  <c r="AD122" i="10"/>
  <c r="AD123" i="10"/>
  <c r="AD124" i="10"/>
  <c r="AD125" i="10"/>
  <c r="AD126" i="10"/>
  <c r="AD127" i="10"/>
  <c r="AD128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6" i="10"/>
  <c r="AD147" i="10"/>
  <c r="AD148" i="10"/>
  <c r="AD149" i="10"/>
  <c r="AD150" i="10"/>
  <c r="AD151" i="10"/>
  <c r="AD152" i="10"/>
  <c r="AD153" i="10"/>
  <c r="AD155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6" i="10"/>
  <c r="AD187" i="10"/>
  <c r="AD188" i="10"/>
  <c r="AD189" i="10"/>
  <c r="AD190" i="10"/>
  <c r="E21" i="14" l="1"/>
  <c r="F8" i="14" s="1"/>
  <c r="F18" i="14" l="1"/>
  <c r="F14" i="14"/>
  <c r="F20" i="14"/>
  <c r="F16" i="14"/>
  <c r="F12" i="14"/>
  <c r="F19" i="14"/>
  <c r="F17" i="14"/>
  <c r="F15" i="14"/>
  <c r="F13" i="14"/>
  <c r="F11" i="14"/>
  <c r="F9" i="14"/>
  <c r="F10" i="14"/>
  <c r="D25" i="11" l="1"/>
  <c r="E42" i="14" l="1"/>
  <c r="D3" i="14" l="1"/>
  <c r="D5" i="14"/>
  <c r="D7" i="14"/>
  <c r="D9" i="14"/>
  <c r="D10" i="14"/>
  <c r="D12" i="14"/>
  <c r="D14" i="14"/>
  <c r="D16" i="14"/>
  <c r="D18" i="14"/>
  <c r="D4" i="14"/>
  <c r="D6" i="14"/>
  <c r="D8" i="14"/>
  <c r="D11" i="14"/>
  <c r="D13" i="14"/>
  <c r="D15" i="14"/>
  <c r="D17" i="14"/>
  <c r="D19" i="14"/>
  <c r="D20" i="14"/>
  <c r="D21" i="14" l="1"/>
  <c r="E25" i="11"/>
  <c r="C25" i="11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1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<sst xmlns="http://schemas.openxmlformats.org/spreadsheetml/2006/main" count="5473" uniqueCount="980">
  <si>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</si>
  <si>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</si>
  <si>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</si>
  <si>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</si>
  <si>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</si>
  <si>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</si>
  <si>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</si>
  <si>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</si>
  <si>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</si>
  <si>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</si>
  <si>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</si>
  <si>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</si>
  <si>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</si>
  <si>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</si>
  <si>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</si>
  <si>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</si>
  <si>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</si>
  <si>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</si>
  <si>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</si>
  <si>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</si>
  <si>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</si>
  <si>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</si>
  <si>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</si>
  <si>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</si>
  <si>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</si>
  <si>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</si>
  <si>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</si>
  <si>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</si>
  <si>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</si>
  <si>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</si>
  <si>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</si>
  <si>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</si>
  <si>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</si>
  <si>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</si>
  <si>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</si>
  <si>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</si>
  <si>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</si>
  <si>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</si>
  <si>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</si>
  <si>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</si>
  <si>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</si>
  <si>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</si>
  <si>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</si>
  <si>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</si>
  <si>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</si>
  <si>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</si>
  <si>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</si>
  <si>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</si>
  <si>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</si>
  <si>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</si>
  <si>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</si>
  <si>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</si>
  <si>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</si>
  <si>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</si>
  <si>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</si>
  <si>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</si>
  <si>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</si>
  <si>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</si>
  <si>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</si>
  <si>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</si>
  <si>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</si>
  <si>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</si>
  <si>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</si>
  <si>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</si>
  <si>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</si>
  <si>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</si>
  <si>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</si>
  <si>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</si>
  <si>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</si>
  <si>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</si>
  <si>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</si>
  <si>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</si>
  <si>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</si>
  <si>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</si>
  <si>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</si>
  <si>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</si>
  <si>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</si>
  <si>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</si>
  <si>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</si>
  <si>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</si>
  <si>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</si>
  <si>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</si>
  <si>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</si>
  <si>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</si>
  <si>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</si>
  <si>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</si>
  <si>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</si>
  <si>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</si>
  <si>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</si>
  <si>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</si>
  <si>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</si>
  <si>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</si>
  <si>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</si>
  <si>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</si>
  <si>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</si>
  <si>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</si>
  <si>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</si>
  <si>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</si>
  <si>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</si>
  <si>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</si>
  <si>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</si>
  <si>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</si>
  <si>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</si>
  <si>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</si>
  <si>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</si>
  <si>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</si>
  <si>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</si>
  <si>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</si>
  <si>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</si>
  <si>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</si>
  <si>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</si>
  <si>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</si>
  <si>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</si>
  <si>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</si>
  <si>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</si>
  <si>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</si>
  <si>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</si>
  <si>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</si>
  <si>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</si>
  <si>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</si>
  <si>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</si>
  <si>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</si>
  <si>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</si>
  <si>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</si>
  <si>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</si>
  <si>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</si>
  <si>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</si>
  <si>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</si>
  <si>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</si>
  <si>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</si>
  <si>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</si>
  <si>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</si>
  <si>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</si>
  <si>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</si>
  <si>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</si>
  <si>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</si>
  <si>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</si>
  <si>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</si>
  <si>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</si>
  <si>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</si>
  <si>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</si>
  <si>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</si>
  <si>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</si>
  <si>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</si>
  <si>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</si>
  <si>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</si>
  <si>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</si>
  <si>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</si>
  <si>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</si>
  <si>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</si>
  <si>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</si>
  <si>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</si>
  <si>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</si>
  <si>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</si>
  <si>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</si>
  <si>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</si>
  <si>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</si>
  <si>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</si>
  <si>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</si>
  <si>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</si>
  <si>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</si>
  <si>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</si>
  <si>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</si>
  <si>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</si>
  <si>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</si>
  <si>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</si>
  <si>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</si>
  <si>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</si>
  <si>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</si>
  <si>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</si>
  <si>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</si>
  <si>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</si>
  <si>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</si>
  <si>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</si>
  <si>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</si>
  <si>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</si>
  <si>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</si>
  <si>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</si>
  <si>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</si>
  <si>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</si>
  <si>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</si>
  <si>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</si>
  <si>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</si>
  <si>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</si>
  <si>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</si>
  <si>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</si>
  <si>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</si>
  <si>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</si>
  <si>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</si>
  <si>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</si>
  <si>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</si>
  <si>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</si>
  <si>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</si>
  <si>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</si>
  <si>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</si>
  <si>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</si>
  <si>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</si>
  <si>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</si>
  <si>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</si>
  <si>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</si>
  <si>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</si>
  <si>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</si>
  <si>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</si>
  <si>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</si>
  <si>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</si>
  <si>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</si>
  <si>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</si>
  <si>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</si>
  <si>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</si>
  <si>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</si>
  <si>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</si>
  <si>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</si>
  <si>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</si>
  <si>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</si>
  <si>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</si>
  <si>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</si>
  <si>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</si>
  <si>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</si>
  <si>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</si>
  <si>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</si>
  <si>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</si>
  <si>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</si>
  <si>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</si>
  <si>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</si>
  <si>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</si>
  <si>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</si>
  <si>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</si>
  <si>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</si>
  <si>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</si>
  <si>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</si>
  <si>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</si>
  <si>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</si>
  <si>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</si>
  <si>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</si>
  <si>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</si>
  <si>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</si>
  <si>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</si>
  <si>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</si>
  <si>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</si>
  <si>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</si>
  <si>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</si>
  <si>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</si>
  <si>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</si>
  <si>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</si>
  <si>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</si>
  <si>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</si>
  <si>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</si>
  <si>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</si>
  <si>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</si>
  <si>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</si>
  <si>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</si>
  <si>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</si>
  <si>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</si>
  <si>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</si>
  <si>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</si>
  <si>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</si>
  <si>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</si>
  <si>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</si>
  <si>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</si>
  <si>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</si>
  <si>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</si>
  <si>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</si>
  <si>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</si>
  <si>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</si>
  <si>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</si>
  <si>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</si>
  <si>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</si>
  <si>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</si>
  <si>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</si>
  <si>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</si>
  <si>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</si>
  <si>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</si>
  <si>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</si>
  <si>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</si>
  <si>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</si>
  <si>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</si>
  <si>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</si>
  <si>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</si>
  <si>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</si>
  <si>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</si>
  <si>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</si>
  <si>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</si>
  <si>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</si>
  <si>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</si>
  <si>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</si>
  <si>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</si>
  <si>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</si>
  <si>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</si>
  <si>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</si>
  <si>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</si>
  <si>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</si>
  <si>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</si>
  <si>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</si>
  <si>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</si>
  <si>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</si>
  <si>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</si>
  <si>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</si>
  <si>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</si>
  <si>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</si>
  <si>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</si>
  <si>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</si>
  <si>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</si>
  <si>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</si>
  <si>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</si>
  <si>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</si>
  <si>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</si>
  <si>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</si>
  <si>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</si>
  <si>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</si>
  <si>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</si>
  <si>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</si>
  <si>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</si>
  <si>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</si>
  <si>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</si>
  <si>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</si>
  <si>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</si>
  <si>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</si>
  <si>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</si>
  <si>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</si>
  <si>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</si>
  <si>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</si>
  <si>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</si>
  <si>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</si>
  <si>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</si>
  <si>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</si>
  <si>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</si>
  <si>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</si>
  <si>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</si>
  <si>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</si>
  <si>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</si>
  <si>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</si>
  <si>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</si>
  <si>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</si>
  <si>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</si>
  <si>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</si>
  <si>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</si>
  <si>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</si>
  <si>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</si>
  <si>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</si>
  <si>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</si>
  <si>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</si>
  <si>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</si>
  <si>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</si>
  <si>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</si>
  <si>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</si>
  <si>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</si>
  <si>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</si>
  <si>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</si>
  <si>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</si>
  <si>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</si>
  <si>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</si>
  <si>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</si>
  <si>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</si>
  <si>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</si>
  <si>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</si>
  <si>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</si>
  <si>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</si>
  <si>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</si>
  <si>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</si>
  <si>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</si>
  <si>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</si>
  <si>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</si>
  <si>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</si>
  <si>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</si>
  <si>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</si>
  <si>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</si>
  <si>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</si>
  <si>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</si>
  <si>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</si>
  <si>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</si>
  <si>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</si>
  <si>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</si>
  <si>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</si>
  <si>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</si>
  <si>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</si>
  <si>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</si>
  <si>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</si>
  <si>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</si>
  <si>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</si>
  <si>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</si>
  <si>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</si>
  <si>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</si>
  <si>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</si>
  <si>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</si>
  <si>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</si>
  <si>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</si>
  <si>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</si>
  <si>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</si>
  <si>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</si>
  <si>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</si>
  <si>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</si>
  <si>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</si>
  <si>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</si>
  <si>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</si>
  <si>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</si>
  <si>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</si>
  <si>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</si>
  <si>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</si>
  <si>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</si>
  <si>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</si>
  <si>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</si>
  <si>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</si>
  <si>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</si>
  <si>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</si>
  <si>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</si>
  <si>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</si>
  <si>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</si>
  <si>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</si>
  <si>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</si>
  <si>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</si>
  <si>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</si>
  <si>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</si>
  <si>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</si>
  <si>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</si>
  <si>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</si>
  <si>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</si>
  <si>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</si>
  <si>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</si>
  <si>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</si>
  <si>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</si>
  <si>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</si>
  <si>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</si>
  <si>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</si>
  <si>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</si>
  <si>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</si>
  <si>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</si>
  <si>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</si>
  <si>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</si>
  <si>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</si>
  <si>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</si>
  <si>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</si>
  <si>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</si>
  <si>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</si>
  <si>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</si>
  <si>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</si>
  <si>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</si>
  <si>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</si>
  <si>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</si>
  <si>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</si>
  <si>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</si>
  <si>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</si>
  <si>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</si>
  <si>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</si>
  <si>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</si>
  <si>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</si>
  <si>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</si>
  <si>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</si>
  <si>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</si>
  <si>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</si>
  <si>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</si>
  <si>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</si>
  <si>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</si>
  <si>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</si>
  <si>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</si>
  <si>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</si>
  <si>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</si>
  <si>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</si>
  <si>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</si>
  <si>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</si>
  <si>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</si>
  <si>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</si>
  <si>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</si>
  <si>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</si>
  <si>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</si>
  <si>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</si>
  <si>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</si>
  <si>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</si>
  <si>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</si>
  <si>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</si>
  <si>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</si>
  <si>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</si>
  <si>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</si>
  <si>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</si>
  <si>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</si>
  <si>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</si>
  <si>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</si>
  <si>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</si>
  <si>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</si>
  <si>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</si>
  <si>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</si>
  <si>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</si>
  <si>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</si>
  <si>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</si>
  <si>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</si>
  <si>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</si>
  <si>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</si>
  <si>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</si>
  <si>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</si>
  <si>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</si>
  <si>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</si>
  <si>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</si>
  <si>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</si>
  <si>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</si>
  <si>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</si>
  <si>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</si>
  <si>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</si>
  <si>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</si>
  <si>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</si>
  <si>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</si>
  <si>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</si>
  <si>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</si>
  <si>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</si>
  <si>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</si>
  <si>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</si>
  <si>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</si>
  <si>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</si>
  <si>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</si>
  <si>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</si>
  <si>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</si>
  <si>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</si>
  <si>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</si>
  <si>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</si>
  <si>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</si>
  <si>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</si>
  <si>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</si>
  <si>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</si>
  <si>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</si>
  <si>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</si>
  <si>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</si>
  <si>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</si>
  <si>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</si>
  <si>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</si>
  <si>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</si>
  <si>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</si>
  <si>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</si>
  <si>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</si>
  <si>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</si>
  <si>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</si>
  <si>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</si>
  <si>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</si>
  <si>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</si>
  <si>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</si>
  <si>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</si>
  <si>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</si>
  <si>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</si>
  <si>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</si>
  <si>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</si>
  <si>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</si>
  <si>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</si>
  <si>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</si>
  <si>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</si>
  <si>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</si>
  <si>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</si>
  <si>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</si>
  <si>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</si>
  <si>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</si>
  <si>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</si>
  <si>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</si>
  <si>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</si>
  <si>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</si>
  <si>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</si>
  <si>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</si>
  <si>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</si>
  <si>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</si>
  <si>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</si>
  <si>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</si>
  <si>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</si>
  <si>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</si>
  <si>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</si>
  <si>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</si>
  <si>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</si>
  <si>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</si>
  <si>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</si>
  <si>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</si>
  <si>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</si>
  <si>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</si>
  <si>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</si>
  <si>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</si>
  <si>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</si>
  <si>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</si>
  <si>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</si>
  <si>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</si>
  <si>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</si>
  <si>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</si>
  <si>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</si>
  <si>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</si>
  <si>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</si>
  <si>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</si>
  <si>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</si>
  <si>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</si>
  <si>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</si>
  <si>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</si>
  <si>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</si>
  <si>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</si>
  <si>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</si>
  <si>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</si>
  <si>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</si>
  <si>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</si>
  <si>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</si>
  <si>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</si>
  <si>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</si>
  <si>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</si>
  <si>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</si>
  <si>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</si>
  <si>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</si>
  <si>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</si>
  <si>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</si>
  <si>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</si>
  <si>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</si>
  <si>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</si>
  <si>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</si>
  <si>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</si>
  <si>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</si>
  <si>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</si>
  <si>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</si>
  <si>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</si>
  <si>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</si>
  <si>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</si>
  <si>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</si>
  <si>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</si>
  <si>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</si>
  <si>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</si>
  <si>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</si>
  <si>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</si>
  <si>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</si>
  <si>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</si>
  <si>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</si>
  <si>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</si>
  <si>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</si>
  <si>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</si>
  <si>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</si>
  <si>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</si>
  <si>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</si>
  <si>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</si>
  <si>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</si>
  <si>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</si>
  <si>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</si>
  <si>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</si>
  <si>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</si>
  <si>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</si>
  <si>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</si>
  <si>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</si>
  <si>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</si>
  <si>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</si>
  <si>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</si>
  <si>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</si>
  <si>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</si>
  <si>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</si>
  <si>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</si>
  <si>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</si>
  <si>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</si>
  <si>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</si>
  <si>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</si>
  <si>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</si>
  <si>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</si>
  <si>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</si>
  <si>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</si>
  <si>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</si>
  <si>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</si>
  <si>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</si>
  <si>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</si>
  <si>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</si>
  <si>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</si>
  <si>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</si>
  <si>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</si>
  <si>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</si>
  <si>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</si>
  <si>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</si>
  <si>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</si>
  <si>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</si>
  <si>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</si>
  <si>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</si>
  <si>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</si>
  <si>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</si>
  <si>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</si>
  <si>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</si>
  <si>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</si>
  <si>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</si>
  <si>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</si>
  <si>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</si>
  <si>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</si>
  <si>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</si>
  <si>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</si>
  <si>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</si>
  <si>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</si>
  <si>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</si>
  <si>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</si>
  <si>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</si>
  <si>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</si>
  <si>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</si>
  <si>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</si>
  <si>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</si>
  <si>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</si>
  <si>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</si>
  <si>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</si>
  <si>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</si>
  <si>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</si>
  <si>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</si>
  <si>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</si>
  <si>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</si>
  <si>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</si>
  <si>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</si>
  <si>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</si>
  <si>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</si>
  <si>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</si>
  <si>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</si>
  <si>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</si>
  <si>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</si>
  <si>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</si>
  <si>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</si>
  <si>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</si>
  <si>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</si>
  <si>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</si>
  <si>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</si>
  <si>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</si>
  <si>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</si>
  <si>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</si>
  <si>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</si>
  <si>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</si>
  <si>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</si>
  <si>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</si>
  <si>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</si>
  <si>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</si>
  <si>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</si>
  <si>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</si>
  <si>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</si>
  <si>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</si>
  <si>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</si>
  <si>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</si>
  <si>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</si>
  <si>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</si>
  <si>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</si>
  <si>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</si>
  <si>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</si>
  <si>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</si>
  <si>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</si>
  <si>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</si>
  <si>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</si>
  <si>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</si>
  <si>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</si>
  <si>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</si>
  <si>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</si>
  <si>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</si>
  <si>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</si>
  <si>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</si>
  <si>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</si>
  <si>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</si>
  <si>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</si>
  <si>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</si>
  <si>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</si>
  <si>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</si>
  <si>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</si>
  <si>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</si>
  <si>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</si>
  <si>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</si>
  <si>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</si>
  <si>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</si>
  <si>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</si>
  <si>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</si>
  <si>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</si>
  <si>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</si>
  <si>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</si>
  <si>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</si>
  <si>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</si>
  <si>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</si>
  <si>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</si>
  <si>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</si>
  <si>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</si>
  <si>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</si>
  <si>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</si>
  <si>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</si>
  <si>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</si>
  <si>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</si>
  <si>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</si>
  <si>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</si>
  <si>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</si>
  <si>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</si>
  <si>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</si>
  <si>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</si>
  <si>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</si>
  <si>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</si>
  <si>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</si>
  <si>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</si>
  <si>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</si>
  <si>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</si>
  <si>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</si>
  <si>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</si>
  <si>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</si>
  <si>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</si>
  <si>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</si>
  <si>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</si>
  <si>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</si>
  <si>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</si>
  <si>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</si>
  <si>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</si>
  <si>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</si>
  <si>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</si>
  <si>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</si>
  <si>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</si>
  <si>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</si>
  <si>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</si>
  <si>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</si>
  <si>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</si>
  <si>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</si>
  <si>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</si>
  <si>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</si>
  <si>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</si>
  <si>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</si>
  <si>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</si>
  <si>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</si>
  <si>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</si>
  <si>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</si>
  <si>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</si>
  <si>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</si>
  <si>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</si>
  <si>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</si>
  <si>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</si>
  <si>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</si>
  <si>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</si>
  <si>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</si>
  <si>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</si>
  <si>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</si>
  <si>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</si>
  <si>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</si>
  <si>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</si>
  <si>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</si>
  <si>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</si>
  <si>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</si>
  <si>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</si>
  <si>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</si>
  <si>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</si>
  <si>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</si>
  <si>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</si>
  <si>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</si>
  <si>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</si>
  <si>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</si>
  <si>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</si>
  <si>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</si>
  <si>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</si>
  <si>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</si>
  <si>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</si>
  <si>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</si>
  <si>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</si>
  <si>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</si>
  <si>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</si>
  <si>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</si>
  <si>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</si>
  <si>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</si>
  <si>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</si>
  <si>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</si>
  <si>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</si>
  <si>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</si>
  <si>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</si>
  <si>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</si>
  <si>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</si>
  <si>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</si>
  <si>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</si>
  <si>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</si>
  <si>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</si>
  <si>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</si>
  <si>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</si>
  <si>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</si>
  <si>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</si>
  <si>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</si>
  <si>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</si>
  <si>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</si>
  <si>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</si>
  <si>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</si>
  <si>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</si>
  <si>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</si>
  <si>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</si>
  <si>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</si>
  <si>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</si>
  <si>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</si>
  <si>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</si>
  <si>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</si>
  <si>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</si>
  <si>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</si>
  <si>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t>TỔNG | TOTAL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</si>
  <si>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</si>
  <si>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</si>
  <si>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TRẦN THỊ NGỌC HUYỀN</t>
  </si>
  <si>
    <t>Lũy kế
( Số lần xin thuốc)</t>
  </si>
  <si>
    <t>CHÂU HA RI</t>
  </si>
  <si>
    <t>NGÔ THỊ NGÂN</t>
  </si>
  <si>
    <t>RU KY DAH2</t>
  </si>
  <si>
    <r>
      <t xml:space="preserve">BIỂU THEO DÕI CẤP PHÁT THUỐC CHO NGƯỜI LAO ĐỘNG
</t>
    </r>
    <r>
      <rPr>
        <b/>
        <i/>
        <sz val="11"/>
        <color theme="1"/>
        <rFont val="Times New Roman"/>
        <family val="1"/>
        <charset val="163"/>
      </rPr>
      <t>LIST OF MEDICINE WHICH ISSUED TO EMPLOYEE</t>
    </r>
  </si>
  <si>
    <t>BÁ VĂN KA RIM</t>
  </si>
  <si>
    <t>CHUẨN ĐOÁN</t>
  </si>
  <si>
    <t>NGUYỄN THỊ MỸ HẰNG</t>
  </si>
  <si>
    <t>Row Labels</t>
  </si>
  <si>
    <t>Grand Total</t>
  </si>
  <si>
    <t>p</t>
  </si>
  <si>
    <t>LÊ THỊ PHỤNG</t>
  </si>
  <si>
    <t>MUS TA PHA</t>
  </si>
  <si>
    <t>PHA KY HAH</t>
  </si>
  <si>
    <t>NGUYỄN THỊ NHIỀU</t>
  </si>
  <si>
    <t>MS.PHA</t>
  </si>
  <si>
    <t>SA LAY HÁ</t>
  </si>
  <si>
    <t>KHO LYL</t>
  </si>
  <si>
    <t>NGUYỄN THỊ HUYỀN TRÂN</t>
  </si>
  <si>
    <t>PHA RI</t>
  </si>
  <si>
    <t>LÝ THỊ DIỄM TRINH</t>
  </si>
  <si>
    <t>MS.LOAN</t>
  </si>
  <si>
    <t>CA RI GIA</t>
  </si>
  <si>
    <t>Count of Họ và tên
Full name</t>
  </si>
  <si>
    <t>01|06|2021</t>
  </si>
  <si>
    <t>02|06|2021</t>
  </si>
  <si>
    <t>03|06|2021</t>
  </si>
  <si>
    <t>NEW</t>
  </si>
  <si>
    <t>04|06|2021</t>
  </si>
  <si>
    <t>LINE 4</t>
  </si>
  <si>
    <t>LINE 2</t>
  </si>
  <si>
    <t>LINE 3</t>
  </si>
  <si>
    <t>LINE 5</t>
  </si>
  <si>
    <t>LINE 6</t>
  </si>
  <si>
    <t>LINE 10</t>
  </si>
  <si>
    <t>LÊ TUẤN KHA</t>
  </si>
  <si>
    <t>MA RIÊM</t>
  </si>
  <si>
    <t>A TY KAR</t>
  </si>
  <si>
    <t>U MA</t>
  </si>
  <si>
    <t>H .PHƯƠNG</t>
  </si>
  <si>
    <t>MS.THÙY</t>
  </si>
  <si>
    <t>NGUYỄN LÊ HOÀNG TÌNH</t>
  </si>
  <si>
    <t>LINE 1</t>
  </si>
  <si>
    <t>LINE 7</t>
  </si>
  <si>
    <t>VIÊM XOANG</t>
  </si>
  <si>
    <t>CẢM HO</t>
  </si>
  <si>
    <t>IS MA EL</t>
  </si>
  <si>
    <t>05|06|2021</t>
  </si>
  <si>
    <t>AS NA WY</t>
  </si>
  <si>
    <t>NGUYỄN MỸ HƯNG</t>
  </si>
  <si>
    <t>07|06|2021</t>
  </si>
  <si>
    <t>08|06|2021</t>
  </si>
  <si>
    <t>09|06|2021</t>
  </si>
  <si>
    <t>MR.CHEN</t>
  </si>
  <si>
    <t>NGUYỄN THỊ MAI</t>
  </si>
  <si>
    <t>10|06|2021</t>
  </si>
  <si>
    <t>SỐT,SNCT,CẢM</t>
  </si>
  <si>
    <t>NGUYỄN THỊ THÙY TRANG</t>
  </si>
  <si>
    <t xml:space="preserve">TPR </t>
  </si>
  <si>
    <t>11|06|2021</t>
  </si>
  <si>
    <t>12|06|2021</t>
  </si>
  <si>
    <t>14|06|2021</t>
  </si>
  <si>
    <t>15|06|2021</t>
  </si>
  <si>
    <t>16|06|2021</t>
  </si>
  <si>
    <t>17|06|2021</t>
  </si>
  <si>
    <t>18|06|2021</t>
  </si>
  <si>
    <t>19|06|2021</t>
  </si>
  <si>
    <t>21|06|2021</t>
  </si>
  <si>
    <t>22|06|2021</t>
  </si>
  <si>
    <t>23|06|2021</t>
  </si>
  <si>
    <t>VÕ THỊ KIM TRANG</t>
  </si>
  <si>
    <t>NÔ RI ÂY</t>
  </si>
  <si>
    <t>HA SA NA</t>
  </si>
  <si>
    <t>NGUYỄN THỊ KIM</t>
  </si>
  <si>
    <t>VÕ THỊ THÙY DUNG</t>
  </si>
  <si>
    <t>NGUYỄN THỊ KIM THÙY</t>
  </si>
  <si>
    <t>TA RO HÁH</t>
  </si>
  <si>
    <t>MUS SA LIM</t>
  </si>
  <si>
    <t>A PHIS RO DAL</t>
  </si>
  <si>
    <t>TRO LI HAH</t>
  </si>
  <si>
    <t>NUOR A SÙ RA</t>
  </si>
  <si>
    <t>MR.PHUT</t>
  </si>
  <si>
    <t>KHO RI DAH</t>
  </si>
  <si>
    <t>MS.MARY</t>
  </si>
  <si>
    <t>TRẦN THỊ CẨM TIÊN</t>
  </si>
  <si>
    <t>BA RI</t>
  </si>
  <si>
    <t>PHAN THỊ TRÚC THI</t>
  </si>
  <si>
    <t>MACHENIC</t>
  </si>
  <si>
    <t>SNCT,ĐAU BỤNG</t>
  </si>
  <si>
    <t>24|06|2021</t>
  </si>
  <si>
    <t>25|062021</t>
  </si>
  <si>
    <t>26|06|2021</t>
  </si>
  <si>
    <t>28|06|2021</t>
  </si>
  <si>
    <t>29|06|2021</t>
  </si>
  <si>
    <t>30|06|2021</t>
  </si>
  <si>
    <t>H. HÀ</t>
  </si>
  <si>
    <t>MR. CHIẾN</t>
  </si>
  <si>
    <t>SAMPLE</t>
  </si>
  <si>
    <t>RO HIM</t>
  </si>
  <si>
    <t>PHẠM THỊ KIM YẾN</t>
  </si>
  <si>
    <t>PHAN MINH TUẤN</t>
  </si>
  <si>
    <t>A SY SAH</t>
  </si>
  <si>
    <t>ĐỔ THỊ THÙY DUYÊN</t>
  </si>
  <si>
    <t>PHA KY HÁ</t>
  </si>
  <si>
    <t xml:space="preserve">LINE 2 </t>
  </si>
  <si>
    <t xml:space="preserve">LINE 10 </t>
  </si>
  <si>
    <t xml:space="preserve"> LINE 6</t>
  </si>
  <si>
    <t xml:space="preserve">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</si>
</sst>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1"/>
      <color theme="1"/>
      <name val="Impact"/>
      <family val="2"/>
    </font>
    <font>
      <sz val="12"/>
      <color theme="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8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2" fillId="3" borderId="1" xfId="0" applyFont="1" applyFill="1" applyBorder="1" applyAlignment="1">
      <alignment horizontal="center" vertical="center"/>
    </xf>
    <xf numFmtId="164" fontId="19" fillId="0" borderId="1" xfId="2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'06-2021'!$E$2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'06-2021'!$B$3:$B$23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'06-2021'!$E$3:$E$23</c:f>
              <c:numCache>
                <c:formatCode>_(* #,##0_);_(* \(#,##0\);_(* "-"??_);_(@_)</c:formatCode>
                <c:ptCount val="21"/>
                <c:pt idx="0">
                  <c:v>244</c:v>
                </c:pt>
                <c:pt idx="1">
                  <c:v>21</c:v>
                </c:pt>
                <c:pt idx="2">
                  <c:v>12</c:v>
                </c:pt>
                <c:pt idx="3">
                  <c:v>58</c:v>
                </c:pt>
                <c:pt idx="4">
                  <c:v>84</c:v>
                </c:pt>
                <c:pt idx="5">
                  <c:v>36</c:v>
                </c:pt>
                <c:pt idx="6">
                  <c:v>33</c:v>
                </c:pt>
                <c:pt idx="7">
                  <c:v>9</c:v>
                </c:pt>
                <c:pt idx="8">
                  <c:v>19</c:v>
                </c:pt>
                <c:pt idx="9">
                  <c:v>61</c:v>
                </c:pt>
                <c:pt idx="10">
                  <c:v>0</c:v>
                </c:pt>
                <c:pt idx="11">
                  <c:v>96</c:v>
                </c:pt>
                <c:pt idx="12">
                  <c:v>267</c:v>
                </c:pt>
                <c:pt idx="13">
                  <c:v>65</c:v>
                </c:pt>
                <c:pt idx="14">
                  <c:v>64</c:v>
                </c:pt>
                <c:pt idx="15">
                  <c:v>0</c:v>
                </c:pt>
                <c:pt idx="16">
                  <c:v>17</c:v>
                </c:pt>
                <c:pt idx="17">
                  <c:v>45</c:v>
                </c:pt>
                <c:pt idx="18">
                  <c:v>22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699600"/>
        <c:axId val="234698424"/>
      </c:barChart>
      <c:lineChart>
        <c:grouping val="standard"/>
        <c:varyColors val="0"/>
        <c:ser>
          <c:idx val="1"/>
          <c:order val="1"/>
          <c:tx>
            <c:strRef>
              <c:f>'06-2021'!$H$2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'06-2021'!$B$3:$B$23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'06-2021'!$H$3:$H$23</c:f>
              <c:numCache>
                <c:formatCode>0.000</c:formatCode>
                <c:ptCount val="21"/>
                <c:pt idx="0">
                  <c:v>183000</c:v>
                </c:pt>
                <c:pt idx="1">
                  <c:v>47250</c:v>
                </c:pt>
                <c:pt idx="2">
                  <c:v>7200</c:v>
                </c:pt>
                <c:pt idx="3">
                  <c:v>8700</c:v>
                </c:pt>
                <c:pt idx="4">
                  <c:v>37800</c:v>
                </c:pt>
                <c:pt idx="5">
                  <c:v>6480</c:v>
                </c:pt>
                <c:pt idx="6">
                  <c:v>96937.5</c:v>
                </c:pt>
                <c:pt idx="7">
                  <c:v>8820</c:v>
                </c:pt>
                <c:pt idx="8">
                  <c:v>6650</c:v>
                </c:pt>
                <c:pt idx="9">
                  <c:v>61000</c:v>
                </c:pt>
                <c:pt idx="10">
                  <c:v>0</c:v>
                </c:pt>
                <c:pt idx="11">
                  <c:v>33600</c:v>
                </c:pt>
                <c:pt idx="12">
                  <c:v>101460</c:v>
                </c:pt>
                <c:pt idx="13">
                  <c:v>19500</c:v>
                </c:pt>
                <c:pt idx="14">
                  <c:v>67200</c:v>
                </c:pt>
                <c:pt idx="15">
                  <c:v>0</c:v>
                </c:pt>
                <c:pt idx="16">
                  <c:v>7990</c:v>
                </c:pt>
                <c:pt idx="17">
                  <c:v>47250</c:v>
                </c:pt>
                <c:pt idx="18">
                  <c:v>6600</c:v>
                </c:pt>
                <c:pt idx="19">
                  <c:v>990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696464"/>
        <c:axId val="234699992"/>
      </c:lineChart>
      <c:catAx>
        <c:axId val="23469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4698424"/>
        <c:crosses val="autoZero"/>
        <c:auto val="1"/>
        <c:lblAlgn val="ctr"/>
        <c:lblOffset val="100"/>
        <c:noMultiLvlLbl val="0"/>
      </c:catAx>
      <c:valAx>
        <c:axId val="23469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4699600"/>
        <c:crosses val="autoZero"/>
        <c:crossBetween val="between"/>
      </c:valAx>
      <c:valAx>
        <c:axId val="23469999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4696464"/>
        <c:crosses val="max"/>
        <c:crossBetween val="between"/>
      </c:valAx>
      <c:catAx>
        <c:axId val="23469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4699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Report!$C$3:$C$20</c:f>
              <c:numCache>
                <c:formatCode>General</c:formatCode>
                <c:ptCount val="18"/>
                <c:pt idx="0">
                  <c:v>29</c:v>
                </c:pt>
                <c:pt idx="1">
                  <c:v>13</c:v>
                </c:pt>
                <c:pt idx="2">
                  <c:v>25</c:v>
                </c:pt>
                <c:pt idx="3">
                  <c:v>25</c:v>
                </c:pt>
                <c:pt idx="4">
                  <c:v>31</c:v>
                </c:pt>
                <c:pt idx="5">
                  <c:v>28</c:v>
                </c:pt>
                <c:pt idx="6">
                  <c:v>15</c:v>
                </c:pt>
                <c:pt idx="7">
                  <c:v>21</c:v>
                </c:pt>
                <c:pt idx="8">
                  <c:v>1</c:v>
                </c:pt>
                <c:pt idx="9">
                  <c:v>13</c:v>
                </c:pt>
                <c:pt idx="10">
                  <c:v>18</c:v>
                </c:pt>
                <c:pt idx="11">
                  <c:v>11</c:v>
                </c:pt>
                <c:pt idx="12">
                  <c:v>8</c:v>
                </c:pt>
                <c:pt idx="13">
                  <c:v>5</c:v>
                </c:pt>
                <c:pt idx="14">
                  <c:v>3</c:v>
                </c:pt>
                <c:pt idx="15">
                  <c:v>19</c:v>
                </c:pt>
                <c:pt idx="16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480240"/>
        <c:axId val="277476320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Report!$D$3:$D$20</c:f>
              <c:numCache>
                <c:formatCode>0%</c:formatCode>
                <c:ptCount val="18"/>
                <c:pt idx="0">
                  <c:v>0.10175438596491228</c:v>
                </c:pt>
                <c:pt idx="1">
                  <c:v>4.5614035087719301E-2</c:v>
                </c:pt>
                <c:pt idx="2">
                  <c:v>8.771929824561403E-2</c:v>
                </c:pt>
                <c:pt idx="3">
                  <c:v>8.771929824561403E-2</c:v>
                </c:pt>
                <c:pt idx="4">
                  <c:v>0.10877192982456141</c:v>
                </c:pt>
                <c:pt idx="5">
                  <c:v>9.8245614035087719E-2</c:v>
                </c:pt>
                <c:pt idx="6">
                  <c:v>5.2631578947368418E-2</c:v>
                </c:pt>
                <c:pt idx="7">
                  <c:v>7.3684210526315783E-2</c:v>
                </c:pt>
                <c:pt idx="8">
                  <c:v>3.5087719298245615E-3</c:v>
                </c:pt>
                <c:pt idx="9">
                  <c:v>4.5614035087719301E-2</c:v>
                </c:pt>
                <c:pt idx="10">
                  <c:v>6.3157894736842107E-2</c:v>
                </c:pt>
                <c:pt idx="11">
                  <c:v>3.8596491228070177E-2</c:v>
                </c:pt>
                <c:pt idx="12">
                  <c:v>2.8070175438596492E-2</c:v>
                </c:pt>
                <c:pt idx="13">
                  <c:v>1.7543859649122806E-2</c:v>
                </c:pt>
                <c:pt idx="14">
                  <c:v>1.0526315789473684E-2</c:v>
                </c:pt>
                <c:pt idx="15">
                  <c:v>6.6666666666666666E-2</c:v>
                </c:pt>
                <c:pt idx="16">
                  <c:v>7.0175438596491224E-2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475144"/>
        <c:axId val="277475536"/>
      </c:lineChart>
      <c:catAx>
        <c:axId val="27748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76320"/>
        <c:crosses val="autoZero"/>
        <c:auto val="1"/>
        <c:lblAlgn val="ctr"/>
        <c:lblOffset val="100"/>
        <c:noMultiLvlLbl val="0"/>
      </c:catAx>
      <c:valAx>
        <c:axId val="2774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80240"/>
        <c:crosses val="autoZero"/>
        <c:crossBetween val="between"/>
      </c:valAx>
      <c:valAx>
        <c:axId val="27747553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75144"/>
        <c:crosses val="max"/>
        <c:crossBetween val="between"/>
      </c:valAx>
      <c:catAx>
        <c:axId val="277475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7475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Report!$E$3:$E$19</c:f>
              <c:numCache>
                <c:formatCode>General</c:formatCode>
                <c:ptCount val="17"/>
                <c:pt idx="0">
                  <c:v>110</c:v>
                </c:pt>
                <c:pt idx="1">
                  <c:v>51</c:v>
                </c:pt>
                <c:pt idx="2">
                  <c:v>81</c:v>
                </c:pt>
                <c:pt idx="3">
                  <c:v>90</c:v>
                </c:pt>
                <c:pt idx="4">
                  <c:v>139</c:v>
                </c:pt>
                <c:pt idx="5">
                  <c:v>93</c:v>
                </c:pt>
                <c:pt idx="6">
                  <c:v>53</c:v>
                </c:pt>
                <c:pt idx="7">
                  <c:v>72</c:v>
                </c:pt>
                <c:pt idx="8">
                  <c:v>2</c:v>
                </c:pt>
                <c:pt idx="9">
                  <c:v>37</c:v>
                </c:pt>
                <c:pt idx="10">
                  <c:v>74</c:v>
                </c:pt>
                <c:pt idx="11">
                  <c:v>33</c:v>
                </c:pt>
                <c:pt idx="12">
                  <c:v>46</c:v>
                </c:pt>
                <c:pt idx="13">
                  <c:v>16</c:v>
                </c:pt>
                <c:pt idx="14">
                  <c:v>6</c:v>
                </c:pt>
                <c:pt idx="15">
                  <c:v>145</c:v>
                </c:pt>
                <c:pt idx="16">
                  <c:v>121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472792"/>
        <c:axId val="277473184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Report!$F$3:$F$19</c:f>
              <c:numCache>
                <c:formatCode>0%</c:formatCode>
                <c:ptCount val="17"/>
                <c:pt idx="0">
                  <c:v>9.4097519247219846E-2</c:v>
                </c:pt>
                <c:pt idx="1">
                  <c:v>4.362703165098375E-2</c:v>
                </c:pt>
                <c:pt idx="2">
                  <c:v>6.9289991445680071E-2</c:v>
                </c:pt>
                <c:pt idx="3">
                  <c:v>7.6988879384088965E-2</c:v>
                </c:pt>
                <c:pt idx="4">
                  <c:v>0.11890504704875962</c:v>
                </c:pt>
                <c:pt idx="5">
                  <c:v>7.9555175363558592E-2</c:v>
                </c:pt>
                <c:pt idx="6">
                  <c:v>4.5337895637296836E-2</c:v>
                </c:pt>
                <c:pt idx="7">
                  <c:v>6.1591103507271171E-2</c:v>
                </c:pt>
                <c:pt idx="8">
                  <c:v>1.710863986313088E-3</c:v>
                </c:pt>
                <c:pt idx="9">
                  <c:v>3.1650983746792129E-2</c:v>
                </c:pt>
                <c:pt idx="10">
                  <c:v>6.3301967493584257E-2</c:v>
                </c:pt>
                <c:pt idx="11">
                  <c:v>2.8229255774165955E-2</c:v>
                </c:pt>
                <c:pt idx="12">
                  <c:v>3.9349871685201029E-2</c:v>
                </c:pt>
                <c:pt idx="13">
                  <c:v>1.3686911890504704E-2</c:v>
                </c:pt>
                <c:pt idx="14">
                  <c:v>5.1325919589392645E-3</c:v>
                </c:pt>
                <c:pt idx="15">
                  <c:v>0.12403763900769889</c:v>
                </c:pt>
                <c:pt idx="16">
                  <c:v>0.10350727117194183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479848"/>
        <c:axId val="277473576"/>
      </c:lineChart>
      <c:catAx>
        <c:axId val="277472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73184"/>
        <c:crosses val="autoZero"/>
        <c:auto val="1"/>
        <c:lblAlgn val="ctr"/>
        <c:lblOffset val="100"/>
        <c:noMultiLvlLbl val="0"/>
      </c:catAx>
      <c:valAx>
        <c:axId val="277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72792"/>
        <c:crosses val="autoZero"/>
        <c:crossBetween val="between"/>
      </c:valAx>
      <c:valAx>
        <c:axId val="27747357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79848"/>
        <c:crosses val="max"/>
        <c:crossBetween val="between"/>
      </c:valAx>
      <c:catAx>
        <c:axId val="277479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7473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Report!$D$34:$D$41</c:f>
              <c:numCache>
                <c:formatCode>General</c:formatCode>
                <c:ptCount val="8"/>
                <c:pt idx="0">
                  <c:v>14</c:v>
                </c:pt>
                <c:pt idx="1">
                  <c:v>43</c:v>
                </c:pt>
                <c:pt idx="2">
                  <c:v>30</c:v>
                </c:pt>
                <c:pt idx="3">
                  <c:v>20</c:v>
                </c:pt>
                <c:pt idx="4">
                  <c:v>7</c:v>
                </c:pt>
                <c:pt idx="5">
                  <c:v>45</c:v>
                </c:pt>
                <c:pt idx="6">
                  <c:v>32</c:v>
                </c:pt>
                <c:pt idx="7">
                  <c:v>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478280"/>
        <c:axId val="277473968"/>
      </c:barChart>
      <c:lineChart>
        <c:grouping val="standard"/>
        <c:varyColors val="0"/>
        <c:ser>
          <c:idx val="1"/>
          <c:order val="1"/>
          <c:tx>
            <c:strRef>
              <c:f>Report!$E$32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Report!$E$33:$E$41</c:f>
              <c:numCache>
                <c:formatCode>0%</c:formatCode>
                <c:ptCount val="9"/>
                <c:pt idx="0">
                  <c:v>5.6140350877192984E-2</c:v>
                </c:pt>
                <c:pt idx="1">
                  <c:v>4.912280701754386E-2</c:v>
                </c:pt>
                <c:pt idx="2">
                  <c:v>0.15087719298245614</c:v>
                </c:pt>
                <c:pt idx="3">
                  <c:v>0.10526315789473684</c:v>
                </c:pt>
                <c:pt idx="4">
                  <c:v>7.0175438596491224E-2</c:v>
                </c:pt>
                <c:pt idx="5">
                  <c:v>2.456140350877193E-2</c:v>
                </c:pt>
                <c:pt idx="6">
                  <c:v>0.15789473684210525</c:v>
                </c:pt>
                <c:pt idx="7">
                  <c:v>0.11228070175438597</c:v>
                </c:pt>
                <c:pt idx="8">
                  <c:v>0.27368421052631581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474360"/>
        <c:axId val="277476712"/>
      </c:lineChart>
      <c:catAx>
        <c:axId val="27747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73968"/>
        <c:crosses val="autoZero"/>
        <c:auto val="1"/>
        <c:lblAlgn val="ctr"/>
        <c:lblOffset val="100"/>
        <c:noMultiLvlLbl val="0"/>
      </c:catAx>
      <c:valAx>
        <c:axId val="27747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78280"/>
        <c:crosses val="autoZero"/>
        <c:crossBetween val="between"/>
      </c:valAx>
      <c:valAx>
        <c:axId val="27747671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74360"/>
        <c:crosses val="max"/>
        <c:crossBetween val="between"/>
      </c:valAx>
      <c:catAx>
        <c:axId val="277474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74767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42807</xdr:colOff>
      <xdr:row>0</xdr:row>
      <xdr:rowOff>53511</xdr:rowOff>
    </xdr:from>
    <xdr:to>
      <xdr:col>3</xdr:col>
      <xdr:colOff>499505</xdr:colOff>
      <xdr:row>0</xdr:row>
      <xdr:rowOff>759860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07" y="53511"/>
          <a:ext cx="2354495" cy="706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521259</xdr:colOff>
      <xdr:row>0</xdr:row>
      <xdr:rowOff>0</xdr:rowOff>
    </xdr:from>
    <xdr:to>
      <xdr:col>15</xdr:col>
      <xdr:colOff>216459</xdr:colOff>
      <xdr:row>11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13</xdr:row>
      <xdr:rowOff>40247</xdr:rowOff>
    </xdr:from>
    <xdr:to>
      <xdr:col>15</xdr:col>
      <xdr:colOff>456127</xdr:colOff>
      <xdr:row>31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32</xdr:row>
      <xdr:rowOff>27703</xdr:rowOff>
    </xdr:from>
    <xdr:to>
      <xdr:col>14</xdr:col>
      <xdr:colOff>95786</xdr:colOff>
      <xdr:row>46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10Pro" refreshedDate="44380.384983912038" createdVersion="5" refreshedVersion="5" minRefreshableVersion="3" recordCount="285">
  <cacheSource type="worksheet">
    <worksheetSource ref="A3:AC288" sheet="THÁNG 06-2021"/>
  </cacheSource>
  <cacheFields count="29">
    <cacheField name="STT" numFmtId="0">
      <sharedItems containsSemiMixedTypes="0" containsString="0" containsNumber="1" containsInteger="1" minValue="1" maxValue="22"/>
    </cacheField>
    <cacheField name="DATE" numFmtId="0">
      <sharedItems/>
    </cacheField>
    <cacheField name="MST_x000a_Emp. Code" numFmtId="0">
      <sharedItems containsBlank="1" containsMixedTypes="1" containsNumber="1" containsInteger="1" minValue="638" maxValue="4426"/>
    </cacheField>
    <cacheField name="Họ và tên_x000a_Full name" numFmtId="0">
      <sharedItems count="152">
        <s v="TRẦN VĂN HÙNG"/>
        <s v="LÊ TUẤN KHA"/>
        <s v="HOÀNG THỊ YẾN"/>
        <s v="MR.KHALID"/>
        <s v="THỊ TƯƠI"/>
        <s v="NGUYỄN THỊ KIM QUYÊN"/>
        <s v="SA NA QUI"/>
        <s v="HA PHI SOH"/>
        <s v="MS.LOAN"/>
        <s v="SA ROH"/>
        <s v="MÁCH SUÔRT"/>
        <s v="MA RIÊM"/>
        <s v="SA KY MAH"/>
        <s v="HUỲNH THỊ NGỌC THÙY"/>
        <s v="BIỆN VĂN BẢO"/>
        <s v="TRẦN THỊ RỒI"/>
        <s v="A TY KAR"/>
        <s v="PHA KY HAH"/>
        <s v="U MA"/>
        <s v="NGÔ THỊ HIỀN"/>
        <s v="H .PHƯƠNG"/>
        <s v="MS.THÙY"/>
        <s v="NGUYỄN LÊ HOÀNG TÌNH"/>
        <s v="NGUYỄN THANH SANG"/>
        <s v="ĐỖ THỊ DIỆU"/>
        <s v="NGUYỄN TRÚC PHƯƠNG"/>
        <s v="HUY RIÊNG"/>
        <s v="A BU BA KAR"/>
        <s v="TRẦN THỊ PHƯỢNG"/>
        <s v="NGUYỄN THỊ DIỄM MY"/>
        <s v="PA RI"/>
        <s v="NGUYỄN THỊ THẢO NGÂN"/>
        <s v="CHÂU HA RI"/>
        <s v="NGUYỄN THỊ THẮM"/>
        <s v="RO THY DAL"/>
        <s v="ĐỖ VĂN PHÚC"/>
        <s v="RU KY DAH2"/>
        <s v="MA SI TROH"/>
        <s v="LÊ THỊ TRÚC THI"/>
        <s v="NGUYỄN VĂN NON"/>
        <s v="LÂM THỊ TƯƠI"/>
        <s v="IS MA EL"/>
        <s v="AS NA WY"/>
        <s v="NGUYỄN MỸ HƯNG"/>
        <s v="CA RI GIA"/>
        <s v="MUS TA PHA"/>
        <s v="KHO LYL"/>
        <s v="LÝ THỊ MỸ TRINH"/>
        <s v="TRẦN HOÀNG NAM"/>
        <s v="BÁ VĂN KA RIM"/>
        <s v="HÔ SANH"/>
        <s v="NGUYỄN HÙNG DŨNG"/>
        <s v="NGUYỄN THỊ TUYẾT PHƯỢNG"/>
        <s v="PHẠM VĂN THỊNH"/>
        <s v="NGUYỄN LÊ KIỀU DUNG"/>
        <s v="RO PHI AH"/>
        <s v="PHA TY MAH"/>
        <s v="NGUYỄN THỊ THE"/>
        <s v="NGUYỄN THỊ TUYẾT NHUNG"/>
        <s v="MR.CHEN"/>
        <s v="A MI NAH"/>
        <s v="TRẦN QUỐC THANH"/>
        <s v="LÝ THỊ KIM THÙY"/>
        <s v="PHAN THỊ NGỌC THI"/>
        <s v="NGUYỄN THỊ NGỌC BÍCH"/>
        <s v="THỊ BÍCH"/>
        <s v="NGUYỄN THỊ MAI"/>
        <s v="NGUYỄN THỊ BÍCH PHƯỢNG"/>
        <s v="NGUYỄN THỊ NHIỀU"/>
        <s v="TRẦN THỊ NGỌC HUYỀN"/>
        <s v="HA PHIN"/>
        <s v="LÝ THỊ DIỄM TRINH"/>
        <s v="HUỲNH THỊ BÉ ÚT"/>
        <s v="NGUYỄN THỊ DIỄM TRINH"/>
        <s v="HUỲNH CÔNG LÝ"/>
        <s v="MS.VY"/>
        <s v="NGUYỄN THỊ THÙY TRANG"/>
        <s v="NGUYỄN THỊ KIM"/>
        <s v="MR.SAHEEN"/>
        <s v="PHẠM THỊ PHƯỢNG"/>
        <s v="HỨA THỊ HỒNG NHI"/>
        <s v="LÊ LINH TRƯỜNG"/>
        <s v="PHAO SI GIAH"/>
        <s v="VÕ THỊ THÙY DUNG"/>
        <s v="NGUYỄN THỊ KIM THÙY"/>
        <s v="TA RO HÁH"/>
        <s v="MA RI DÂM"/>
        <s v="MUS SA LIM"/>
        <s v="KHO RI"/>
        <s v="MR.LIU"/>
        <s v="PHA Y LAH"/>
        <s v="PHAN VĂN CẦU THỦ"/>
        <s v="PHAN THỊ BANG"/>
        <s v="SA LAY MAL"/>
        <s v="VÕ THỊ KIM TRANG"/>
        <s v="NÔ RI ÂY"/>
        <s v="KHO SÊM"/>
        <s v="NGUYỄN THỊ MỸ HẰNG"/>
        <s v="HA SA NA"/>
        <s v="NGUYỄN THỊ HUỆ"/>
        <s v="SÂM MI GIAH"/>
        <s v="A PHIS RO DAL"/>
        <s v="RU KY DAH"/>
        <s v="TRO LI HAH"/>
        <s v="SA LY HÁ"/>
        <s v="LÊ VĂN LIÊM"/>
        <s v="A SI GIAH"/>
        <s v="NUOR A SÙ RA"/>
        <s v="MR.PHUT"/>
        <s v="KHO RI DAH"/>
        <s v="HA KY MAH"/>
        <s v="MS.MARY"/>
        <s v="MS.PHA"/>
        <s v="NGUYỄN THỊ HUYỀN TRÂN"/>
        <s v="TRẦN THỊ CẨM TIÊN"/>
        <s v="DƯƠNG NGỌC HẰNG"/>
        <s v="BA RI"/>
        <s v="PHA RI"/>
        <s v="PHAN THỊ TRÚC THI"/>
        <s v="DU SOH"/>
        <s v="HUỲNH DIỄM THÚY"/>
        <s v="SA LAY HÁ"/>
        <s v="NGUYỄN THỊ VỊ"/>
        <s v="PHẠM THANH TRƯỜNG"/>
        <s v="HUỲNH THỊ MẾN ÚT"/>
        <s v="RO HIM"/>
        <s v="RO KIẾP"/>
        <s v="A ZI ZAH"/>
        <s v="HUỲNH THỊ KIM NGỌC"/>
        <s v="SA RO NA"/>
        <s v="PHẠM THỊ KIM YẾN"/>
        <s v="H. HÀ"/>
        <s v="NGUYỄN THỊ THANH THÚY"/>
        <s v="NGUYỄN THỊ TUYỀN"/>
        <s v="NGÔ THỊ NGÂN"/>
        <s v="HỒ THỊ MAI"/>
        <s v="DANH NGỌC ĐỨC"/>
        <s v="HUỲNH THỊ TUYẾT TRINH"/>
        <s v="PHAN MINH TUẤN"/>
        <s v="PHA KY HÁ"/>
        <s v="ANH SA RI"/>
        <s v="A SY SAH"/>
        <s v="TRẦN THỊ NGỌC LOAN"/>
        <s v="PHA SIR"/>
        <s v="GIA CỐP"/>
        <s v="LÊ THỊ PHỤNG"/>
        <s v="ĐỔ THỊ THÙY DUYÊN"/>
        <s v="TRẦN THỊ MỸ TRANG"/>
        <s v="VÕ THỊ HUYỀN TRANG"/>
        <s v="NGUYỄN THỊ HỒNG"/>
        <s v="CAO THỊ MỸ NGA"/>
        <s v="MR. CHIẾN"/>
      </sharedItems>
    </cacheField>
    <cacheField name="Lũy kế_x000a_( Số lần xin thuốc)" numFmtId="0">
      <sharedItems containsBlank="1"/>
    </cacheField>
    <cacheField name="Bộ phận_x000a_Department" numFmtId="0">
      <sharedItems/>
    </cacheField>
    <cacheField name="CHUẨN ĐOÁN" numFmtId="0">
      <sharedItems/>
    </cacheField>
    <cacheField name="HAPACOL" numFmtId="0">
      <sharedItems containsString="0" containsBlank="1" containsNumber="1" containsInteger="1" minValue="1" maxValue="3"/>
    </cacheField>
    <cacheField name="CALCI" numFmtId="0">
      <sharedItems containsString="0" containsBlank="1" containsNumber="1" containsInteger="1" minValue="1" maxValue="2"/>
    </cacheField>
    <cacheField name="MG B6" numFmtId="0">
      <sharedItems containsString="0" containsBlank="1" containsNumber="1" containsInteger="1" minValue="1" maxValue="2"/>
    </cacheField>
    <cacheField name="CTM" numFmtId="0">
      <sharedItems containsString="0" containsBlank="1" containsNumber="1" containsInteger="1" minValue="1" maxValue="3"/>
    </cacheField>
    <cacheField name="EUCAFOR" numFmtId="0">
      <sharedItems containsString="0" containsBlank="1" containsNumber="1" containsInteger="1" minValue="2" maxValue="6"/>
    </cacheField>
    <cacheField name="p" numFmtId="0">
      <sharedItems containsString="0" containsBlank="1" containsNumber="1" containsInteger="1" minValue="1" maxValue="1"/>
    </cacheField>
    <cacheField name="CARBOMANGO" numFmtId="0">
      <sharedItems containsString="0" containsBlank="1" containsNumber="1" containsInteger="1" minValue="2" maxValue="2"/>
    </cacheField>
    <cacheField name="Hapacol sủi" numFmtId="0">
      <sharedItems containsString="0" containsBlank="1" containsNumber="1" containsInteger="1" minValue="1" maxValue="2"/>
    </cacheField>
    <cacheField name="Alaxan" numFmtId="0">
      <sharedItems containsString="0" containsBlank="1" containsNumber="1" containsInteger="1" minValue="1" maxValue="2"/>
    </cacheField>
    <cacheField name="VTM C 500" numFmtId="0">
      <sharedItems containsString="0" containsBlank="1" containsNumber="1" containsInteger="1" minValue="1" maxValue="2"/>
    </cacheField>
    <cacheField name="Multiflul" numFmtId="0">
      <sharedItems containsString="0" containsBlank="1" containsNumber="1" containsInteger="1" minValue="1" maxValue="2"/>
    </cacheField>
    <cacheField name="Diclofenac" numFmtId="0">
      <sharedItems containsString="0" containsBlank="1" containsNumber="1" containsInteger="1" minValue="1" maxValue="4"/>
    </cacheField>
    <cacheField name="Prednison" numFmtId="0">
      <sharedItems containsString="0" containsBlank="1" containsNumber="1" containsInteger="1" minValue="1" maxValue="6"/>
    </cacheField>
    <cacheField name="Cezil" numFmtId="0">
      <sharedItems containsString="0" containsBlank="1" containsNumber="1" containsInteger="1" minValue="1" maxValue="4"/>
    </cacheField>
    <cacheField name="Amoxicilin" numFmtId="0">
      <sharedItems containsString="0" containsBlank="1" containsNumber="1" containsInteger="1" minValue="1" maxValue="3"/>
    </cacheField>
    <cacheField name="Hamett" numFmtId="0">
      <sharedItems containsNonDate="0" containsString="0" containsBlank="1"/>
    </cacheField>
    <cacheField name="Loperamid" numFmtId="0">
      <sharedItems containsString="0" containsBlank="1" containsNumber="1" containsInteger="1" minValue="1" maxValue="2"/>
    </cacheField>
    <cacheField name="Mutecium-M" numFmtId="0">
      <sharedItems containsString="0" containsBlank="1" containsNumber="1" containsInteger="1" minValue="1" maxValue="2"/>
    </cacheField>
    <cacheField name="Omerazol" numFmtId="0">
      <sharedItems containsString="0" containsBlank="1" containsNumber="1" containsInteger="1" minValue="1" maxValue="2"/>
    </cacheField>
    <cacheField name="VTM AD" numFmtId="0">
      <sharedItems containsString="0" containsBlank="1" containsNumber="1" containsInteger="1" minValue="1" maxValue="1"/>
    </cacheField>
    <cacheField name="Strepsill" numFmtId="0">
      <sharedItems containsNonDate="0" containsString="0" containsBlank="1"/>
    </cacheField>
    <cacheField name="Tyrotab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5">
  <r>
    <n v="1"/>
    <s v="01|06|2021"/>
    <n v="3651"/>
    <x v="0"/>
    <e v="#REF!"/>
    <s v="ZUKI"/>
    <s v="TIÊU CHẢY"/>
    <n v="1"/>
    <m/>
    <m/>
    <m/>
    <m/>
    <m/>
    <n v="2"/>
    <m/>
    <m/>
    <m/>
    <m/>
    <n v="1"/>
    <m/>
    <m/>
    <m/>
    <m/>
    <n v="1"/>
    <m/>
    <m/>
    <m/>
    <m/>
    <m/>
  </r>
  <r>
    <n v="2"/>
    <s v="01|06|2021"/>
    <n v="4122"/>
    <x v="1"/>
    <e v="#REF!"/>
    <s v="LINE 5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3"/>
    <s v="01|06|2021"/>
    <n v="4001"/>
    <x v="2"/>
    <e v="#REF!"/>
    <s v="LINE 10"/>
    <s v="ĐAU NHỨC"/>
    <n v="1"/>
    <m/>
    <m/>
    <m/>
    <m/>
    <m/>
    <m/>
    <m/>
    <m/>
    <m/>
    <m/>
    <n v="1"/>
    <n v="2"/>
    <m/>
    <m/>
    <m/>
    <m/>
    <m/>
    <n v="1"/>
    <m/>
    <m/>
    <m/>
  </r>
  <r>
    <n v="4"/>
    <s v="01|06|2021"/>
    <s v="OFFICE"/>
    <x v="3"/>
    <e v="#REF!"/>
    <s v="VP"/>
    <s v="CẢM CÚM"/>
    <n v="3"/>
    <m/>
    <m/>
    <n v="3"/>
    <n v="6"/>
    <m/>
    <m/>
    <m/>
    <m/>
    <m/>
    <m/>
    <m/>
    <n v="6"/>
    <n v="3"/>
    <n v="3"/>
    <m/>
    <m/>
    <m/>
    <m/>
    <m/>
    <m/>
    <m/>
  </r>
  <r>
    <n v="5"/>
    <s v="01|06|2021"/>
    <n v="2753"/>
    <x v="4"/>
    <e v="#REF!"/>
    <s v="LINE 3"/>
    <s v="ĐAU ĐẦU"/>
    <n v="2"/>
    <m/>
    <m/>
    <m/>
    <m/>
    <m/>
    <m/>
    <m/>
    <m/>
    <m/>
    <m/>
    <m/>
    <m/>
    <m/>
    <m/>
    <m/>
    <m/>
    <m/>
    <m/>
    <m/>
    <m/>
    <m/>
  </r>
  <r>
    <n v="6"/>
    <s v="01|06|2021"/>
    <n v="1956"/>
    <x v="5"/>
    <e v="#REF!"/>
    <s v="LINE 4"/>
    <s v="ĐAU RĂNG"/>
    <n v="1"/>
    <m/>
    <m/>
    <m/>
    <m/>
    <m/>
    <m/>
    <m/>
    <m/>
    <m/>
    <m/>
    <n v="1"/>
    <n v="2"/>
    <m/>
    <m/>
    <m/>
    <m/>
    <m/>
    <m/>
    <m/>
    <m/>
    <m/>
  </r>
  <r>
    <n v="7"/>
    <s v="01|06|2021"/>
    <n v="1974"/>
    <x v="6"/>
    <e v="#REF!"/>
    <s v="CUTTING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8"/>
    <s v="01|06|2021"/>
    <n v="2028"/>
    <x v="7"/>
    <m/>
    <s v="LINE 7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9"/>
    <s v="01|06|2021"/>
    <s v="OFFICE"/>
    <x v="8"/>
    <m/>
    <s v="VP"/>
    <s v="SỐT,SNCT"/>
    <m/>
    <m/>
    <m/>
    <m/>
    <m/>
    <m/>
    <m/>
    <n v="1"/>
    <m/>
    <m/>
    <n v="1"/>
    <m/>
    <m/>
    <m/>
    <m/>
    <m/>
    <m/>
    <m/>
    <m/>
    <m/>
    <m/>
    <m/>
  </r>
  <r>
    <n v="10"/>
    <s v="01|06|2021"/>
    <n v="2228"/>
    <x v="9"/>
    <m/>
    <s v="CUTTING"/>
    <s v="TIÊU CHẢY"/>
    <m/>
    <m/>
    <m/>
    <m/>
    <m/>
    <m/>
    <n v="2"/>
    <m/>
    <m/>
    <m/>
    <m/>
    <m/>
    <m/>
    <m/>
    <m/>
    <m/>
    <n v="1"/>
    <m/>
    <m/>
    <m/>
    <m/>
    <m/>
  </r>
  <r>
    <n v="11"/>
    <s v="01|06|2021"/>
    <n v="3723"/>
    <x v="10"/>
    <m/>
    <s v="LINE 1"/>
    <s v="ĐAU DẠ DÀY"/>
    <m/>
    <m/>
    <m/>
    <m/>
    <m/>
    <n v="1"/>
    <m/>
    <m/>
    <m/>
    <m/>
    <m/>
    <m/>
    <m/>
    <m/>
    <m/>
    <m/>
    <m/>
    <n v="2"/>
    <n v="1"/>
    <m/>
    <m/>
    <m/>
  </r>
  <r>
    <n v="12"/>
    <s v="01|06|2021"/>
    <n v="3106"/>
    <x v="11"/>
    <m/>
    <s v="LINE 3"/>
    <s v="NHIỆT MIỆNG"/>
    <n v="1"/>
    <m/>
    <m/>
    <m/>
    <m/>
    <m/>
    <m/>
    <m/>
    <m/>
    <n v="1"/>
    <m/>
    <m/>
    <n v="2"/>
    <m/>
    <n v="1"/>
    <m/>
    <m/>
    <m/>
    <m/>
    <m/>
    <m/>
    <m/>
  </r>
  <r>
    <n v="13"/>
    <s v="01|06|2021"/>
    <n v="2653"/>
    <x v="12"/>
    <m/>
    <s v="LINE 3"/>
    <s v="NHIỆT MIỆNG"/>
    <n v="1"/>
    <m/>
    <m/>
    <m/>
    <m/>
    <m/>
    <m/>
    <m/>
    <m/>
    <n v="1"/>
    <m/>
    <m/>
    <n v="2"/>
    <m/>
    <n v="1"/>
    <m/>
    <m/>
    <m/>
    <m/>
    <m/>
    <m/>
    <m/>
  </r>
  <r>
    <n v="14"/>
    <s v="01|06|2021"/>
    <n v="3473"/>
    <x v="13"/>
    <m/>
    <s v="LINE 7"/>
    <s v="VIÊM XOANG"/>
    <n v="1"/>
    <m/>
    <m/>
    <m/>
    <m/>
    <m/>
    <m/>
    <m/>
    <m/>
    <m/>
    <m/>
    <m/>
    <n v="2"/>
    <n v="1"/>
    <n v="1"/>
    <m/>
    <m/>
    <m/>
    <m/>
    <m/>
    <m/>
    <m/>
  </r>
  <r>
    <n v="1"/>
    <s v="02|06|2021"/>
    <n v="2816"/>
    <x v="14"/>
    <m/>
    <s v="QC"/>
    <s v="ĐAU ĐẦU"/>
    <n v="1"/>
    <m/>
    <m/>
    <m/>
    <m/>
    <m/>
    <m/>
    <m/>
    <m/>
    <m/>
    <m/>
    <m/>
    <m/>
    <m/>
    <m/>
    <m/>
    <m/>
    <m/>
    <m/>
    <m/>
    <m/>
    <m/>
  </r>
  <r>
    <n v="2"/>
    <s v="02|06|2021"/>
    <n v="3137"/>
    <x v="15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3"/>
    <s v="02|06|2021"/>
    <s v="OFFICE"/>
    <x v="3"/>
    <m/>
    <s v="VP"/>
    <s v="CẢM CÚM"/>
    <n v="3"/>
    <m/>
    <m/>
    <n v="3"/>
    <n v="6"/>
    <m/>
    <m/>
    <m/>
    <m/>
    <m/>
    <m/>
    <m/>
    <n v="6"/>
    <n v="3"/>
    <n v="3"/>
    <m/>
    <m/>
    <m/>
    <m/>
    <m/>
    <m/>
    <m/>
  </r>
  <r>
    <n v="4"/>
    <s v="02|06|2021"/>
    <n v="4104"/>
    <x v="16"/>
    <m/>
    <s v="LINE 6"/>
    <s v="ĐAU HỌNG"/>
    <n v="1"/>
    <m/>
    <m/>
    <m/>
    <n v="2"/>
    <m/>
    <m/>
    <m/>
    <m/>
    <m/>
    <m/>
    <m/>
    <n v="2"/>
    <m/>
    <m/>
    <m/>
    <m/>
    <m/>
    <m/>
    <m/>
    <m/>
    <m/>
  </r>
  <r>
    <n v="5"/>
    <s v="02|06|2021"/>
    <n v="4168"/>
    <x v="17"/>
    <m/>
    <s v="LINE 4"/>
    <s v="ĐAU ĐẦU"/>
    <n v="1"/>
    <m/>
    <m/>
    <m/>
    <m/>
    <m/>
    <m/>
    <m/>
    <m/>
    <m/>
    <m/>
    <m/>
    <m/>
    <m/>
    <m/>
    <m/>
    <m/>
    <m/>
    <m/>
    <m/>
    <m/>
    <m/>
  </r>
  <r>
    <n v="6"/>
    <s v="02|06|2021"/>
    <n v="2640"/>
    <x v="18"/>
    <m/>
    <s v="LINE 5"/>
    <s v="ĐAU ĐẦU"/>
    <n v="1"/>
    <m/>
    <m/>
    <m/>
    <m/>
    <m/>
    <m/>
    <m/>
    <m/>
    <m/>
    <m/>
    <m/>
    <m/>
    <m/>
    <m/>
    <m/>
    <m/>
    <m/>
    <m/>
    <m/>
    <m/>
    <m/>
  </r>
  <r>
    <n v="7"/>
    <s v="02|06|2021"/>
    <n v="2920"/>
    <x v="19"/>
    <m/>
    <s v="ZUKI"/>
    <s v="HẠ CALCI"/>
    <m/>
    <n v="1"/>
    <m/>
    <m/>
    <m/>
    <m/>
    <m/>
    <m/>
    <m/>
    <m/>
    <m/>
    <m/>
    <m/>
    <m/>
    <m/>
    <m/>
    <m/>
    <m/>
    <m/>
    <m/>
    <m/>
    <m/>
  </r>
  <r>
    <n v="8"/>
    <s v="02|06|2021"/>
    <n v="2715"/>
    <x v="20"/>
    <m/>
    <s v="TPR"/>
    <s v="CẢM HO"/>
    <n v="1"/>
    <m/>
    <m/>
    <m/>
    <n v="2"/>
    <m/>
    <m/>
    <m/>
    <m/>
    <m/>
    <m/>
    <m/>
    <n v="2"/>
    <m/>
    <m/>
    <m/>
    <m/>
    <m/>
    <m/>
    <m/>
    <m/>
    <m/>
  </r>
  <r>
    <n v="9"/>
    <s v="02|06|2021"/>
    <s v="OFFICE"/>
    <x v="8"/>
    <m/>
    <s v="VP"/>
    <s v="SỐT,SNCT"/>
    <m/>
    <m/>
    <m/>
    <m/>
    <m/>
    <m/>
    <m/>
    <n v="1"/>
    <m/>
    <m/>
    <n v="1"/>
    <m/>
    <m/>
    <m/>
    <m/>
    <m/>
    <m/>
    <m/>
    <m/>
    <m/>
    <m/>
    <m/>
  </r>
  <r>
    <n v="10"/>
    <s v="02|06|2021"/>
    <s v="OFFICE"/>
    <x v="21"/>
    <m/>
    <s v="VP"/>
    <s v="ĐAU RĂNG"/>
    <n v="3"/>
    <m/>
    <m/>
    <m/>
    <m/>
    <m/>
    <m/>
    <m/>
    <m/>
    <m/>
    <m/>
    <n v="3"/>
    <n v="6"/>
    <m/>
    <m/>
    <m/>
    <m/>
    <m/>
    <m/>
    <m/>
    <m/>
    <m/>
  </r>
  <r>
    <n v="1"/>
    <s v="03|06|2021"/>
    <n v="3651"/>
    <x v="0"/>
    <m/>
    <s v="ZUKI"/>
    <s v="SỐT,SNCT"/>
    <m/>
    <m/>
    <m/>
    <m/>
    <m/>
    <m/>
    <m/>
    <n v="1"/>
    <m/>
    <m/>
    <n v="1"/>
    <m/>
    <m/>
    <m/>
    <m/>
    <m/>
    <m/>
    <m/>
    <m/>
    <m/>
    <m/>
    <m/>
  </r>
  <r>
    <n v="2"/>
    <s v="03|06|2021"/>
    <n v="4001"/>
    <x v="2"/>
    <m/>
    <s v="LINE 10"/>
    <s v="SỐT,SNCT"/>
    <m/>
    <m/>
    <m/>
    <m/>
    <m/>
    <m/>
    <m/>
    <n v="1"/>
    <m/>
    <m/>
    <n v="1"/>
    <m/>
    <m/>
    <m/>
    <m/>
    <m/>
    <m/>
    <m/>
    <m/>
    <m/>
    <m/>
    <m/>
  </r>
  <r>
    <n v="3"/>
    <s v="03|06|2021"/>
    <n v="4184"/>
    <x v="22"/>
    <m/>
    <s v="LINE 1"/>
    <s v="ĐAU DẠ DÀY"/>
    <m/>
    <m/>
    <m/>
    <m/>
    <m/>
    <n v="1"/>
    <m/>
    <m/>
    <m/>
    <m/>
    <m/>
    <m/>
    <m/>
    <m/>
    <m/>
    <m/>
    <m/>
    <n v="2"/>
    <n v="1"/>
    <m/>
    <m/>
    <m/>
  </r>
  <r>
    <n v="4"/>
    <s v="03|06|2021"/>
    <n v="1956"/>
    <x v="5"/>
    <m/>
    <s v="LINE 4"/>
    <s v="ĐAU DẠ DÀY"/>
    <m/>
    <m/>
    <m/>
    <m/>
    <m/>
    <n v="1"/>
    <m/>
    <m/>
    <m/>
    <m/>
    <m/>
    <m/>
    <m/>
    <m/>
    <m/>
    <m/>
    <m/>
    <n v="2"/>
    <n v="1"/>
    <m/>
    <m/>
    <m/>
  </r>
  <r>
    <n v="5"/>
    <s v="03|06|2021"/>
    <n v="2995"/>
    <x v="23"/>
    <m/>
    <s v="LINE 5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6"/>
    <s v="03|06|2021"/>
    <n v="3941"/>
    <x v="24"/>
    <m/>
    <s v="LINE 1"/>
    <s v="SỐT,SNCT"/>
    <m/>
    <m/>
    <m/>
    <m/>
    <m/>
    <m/>
    <m/>
    <n v="1"/>
    <m/>
    <m/>
    <n v="1"/>
    <m/>
    <m/>
    <m/>
    <m/>
    <m/>
    <m/>
    <m/>
    <m/>
    <m/>
    <m/>
    <m/>
  </r>
  <r>
    <n v="7"/>
    <s v="03|06|2021"/>
    <n v="2871"/>
    <x v="25"/>
    <m/>
    <s v="LINE 3"/>
    <s v="CHÓNG MẶT"/>
    <n v="1"/>
    <m/>
    <n v="1"/>
    <m/>
    <m/>
    <m/>
    <m/>
    <m/>
    <m/>
    <n v="1"/>
    <m/>
    <m/>
    <m/>
    <m/>
    <m/>
    <m/>
    <m/>
    <m/>
    <m/>
    <m/>
    <m/>
    <m/>
  </r>
  <r>
    <n v="8"/>
    <s v="03|06|2021"/>
    <n v="4122"/>
    <x v="1"/>
    <m/>
    <s v="LINE 5"/>
    <s v="ĐAU HỌNG"/>
    <n v="1"/>
    <m/>
    <m/>
    <m/>
    <n v="2"/>
    <m/>
    <m/>
    <m/>
    <m/>
    <m/>
    <m/>
    <m/>
    <n v="2"/>
    <m/>
    <m/>
    <m/>
    <m/>
    <m/>
    <m/>
    <m/>
    <m/>
    <m/>
  </r>
  <r>
    <n v="9"/>
    <s v="03|06|2021"/>
    <n v="2396"/>
    <x v="26"/>
    <m/>
    <s v="LINE 3"/>
    <s v="VIÊM MŨI"/>
    <n v="1"/>
    <m/>
    <m/>
    <n v="1"/>
    <m/>
    <m/>
    <m/>
    <m/>
    <m/>
    <m/>
    <m/>
    <m/>
    <n v="1"/>
    <n v="1"/>
    <m/>
    <m/>
    <m/>
    <m/>
    <m/>
    <m/>
    <m/>
    <m/>
  </r>
  <r>
    <n v="10"/>
    <s v="03|06|2021"/>
    <n v="2015"/>
    <x v="27"/>
    <m/>
    <s v="TPR"/>
    <s v="CẢM CÚM"/>
    <n v="2"/>
    <m/>
    <m/>
    <n v="2"/>
    <n v="4"/>
    <m/>
    <m/>
    <m/>
    <m/>
    <m/>
    <m/>
    <m/>
    <n v="4"/>
    <n v="2"/>
    <n v="2"/>
    <m/>
    <m/>
    <m/>
    <m/>
    <m/>
    <m/>
    <m/>
  </r>
  <r>
    <n v="11"/>
    <s v="03|06|2021"/>
    <n v="1076"/>
    <x v="28"/>
    <m/>
    <s v="LINE 5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12"/>
    <s v="03|06|2021"/>
    <n v="1974"/>
    <x v="6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13"/>
    <s v="03|06|2021"/>
    <n v="4151"/>
    <x v="29"/>
    <m/>
    <s v="LINE 10"/>
    <s v="ĐAU NHỨC"/>
    <n v="1"/>
    <m/>
    <m/>
    <m/>
    <m/>
    <m/>
    <m/>
    <m/>
    <m/>
    <m/>
    <m/>
    <n v="1"/>
    <n v="2"/>
    <m/>
    <m/>
    <m/>
    <m/>
    <m/>
    <m/>
    <m/>
    <m/>
    <m/>
  </r>
  <r>
    <n v="14"/>
    <s v="03|06|2021"/>
    <s v="NEW"/>
    <x v="30"/>
    <m/>
    <s v="WH"/>
    <s v="ĐAU ĐẦU"/>
    <n v="1"/>
    <m/>
    <m/>
    <m/>
    <m/>
    <m/>
    <m/>
    <m/>
    <m/>
    <m/>
    <m/>
    <m/>
    <m/>
    <m/>
    <m/>
    <m/>
    <m/>
    <m/>
    <m/>
    <m/>
    <m/>
    <m/>
  </r>
  <r>
    <n v="15"/>
    <s v="03|06|2021"/>
    <n v="2815"/>
    <x v="31"/>
    <m/>
    <s v="QC"/>
    <s v="CHÓNG MẶT"/>
    <n v="1"/>
    <m/>
    <n v="1"/>
    <m/>
    <m/>
    <m/>
    <m/>
    <m/>
    <m/>
    <n v="1"/>
    <m/>
    <m/>
    <m/>
    <m/>
    <m/>
    <m/>
    <m/>
    <m/>
    <m/>
    <m/>
    <m/>
    <m/>
  </r>
  <r>
    <n v="16"/>
    <s v="03|06|2021"/>
    <n v="4084"/>
    <x v="32"/>
    <m/>
    <s v="LINE 6"/>
    <s v="SỐT,SNCT"/>
    <m/>
    <m/>
    <m/>
    <m/>
    <m/>
    <m/>
    <m/>
    <n v="1"/>
    <m/>
    <m/>
    <n v="1"/>
    <m/>
    <m/>
    <m/>
    <m/>
    <m/>
    <m/>
    <m/>
    <m/>
    <m/>
    <m/>
    <m/>
  </r>
  <r>
    <n v="17"/>
    <s v="03|06|2021"/>
    <n v="2983"/>
    <x v="33"/>
    <m/>
    <s v="CLEAN"/>
    <s v="ĐAU RĂNG"/>
    <n v="1"/>
    <m/>
    <m/>
    <m/>
    <m/>
    <m/>
    <m/>
    <m/>
    <m/>
    <m/>
    <m/>
    <n v="1"/>
    <n v="2"/>
    <m/>
    <m/>
    <m/>
    <m/>
    <m/>
    <m/>
    <m/>
    <m/>
    <m/>
  </r>
  <r>
    <n v="18"/>
    <s v="03|06|2021"/>
    <n v="3397"/>
    <x v="34"/>
    <m/>
    <s v="LINE 6"/>
    <s v="SỐT,SNCT"/>
    <m/>
    <m/>
    <m/>
    <m/>
    <m/>
    <m/>
    <m/>
    <n v="1"/>
    <m/>
    <m/>
    <n v="1"/>
    <m/>
    <m/>
    <m/>
    <m/>
    <m/>
    <m/>
    <m/>
    <m/>
    <m/>
    <m/>
    <m/>
  </r>
  <r>
    <n v="19"/>
    <s v="03|06|2021"/>
    <n v="3150"/>
    <x v="35"/>
    <m/>
    <s v="LINE 7"/>
    <s v="ĐAU BỤNG"/>
    <m/>
    <m/>
    <m/>
    <m/>
    <m/>
    <m/>
    <n v="2"/>
    <m/>
    <m/>
    <m/>
    <m/>
    <n v="1"/>
    <m/>
    <m/>
    <m/>
    <m/>
    <m/>
    <m/>
    <m/>
    <m/>
    <m/>
    <m/>
  </r>
  <r>
    <n v="20"/>
    <s v="03|06|2021"/>
    <n v="3320"/>
    <x v="36"/>
    <m/>
    <s v="QC"/>
    <s v="ĐAU ĐẦU"/>
    <n v="1"/>
    <m/>
    <m/>
    <m/>
    <m/>
    <m/>
    <m/>
    <m/>
    <m/>
    <m/>
    <m/>
    <m/>
    <m/>
    <m/>
    <m/>
    <m/>
    <m/>
    <m/>
    <m/>
    <m/>
    <m/>
    <m/>
  </r>
  <r>
    <n v="21"/>
    <s v="03|06|2021"/>
    <n v="708"/>
    <x v="37"/>
    <m/>
    <s v="LINE 1"/>
    <s v="ĐAU HỌNG"/>
    <n v="1"/>
    <m/>
    <m/>
    <m/>
    <n v="2"/>
    <m/>
    <m/>
    <m/>
    <m/>
    <m/>
    <m/>
    <m/>
    <n v="2"/>
    <m/>
    <m/>
    <m/>
    <m/>
    <m/>
    <m/>
    <m/>
    <m/>
    <m/>
  </r>
  <r>
    <n v="22"/>
    <s v="03|06|2021"/>
    <n v="2861"/>
    <x v="38"/>
    <m/>
    <s v="LINE 4"/>
    <s v="HẠ CALCI"/>
    <m/>
    <n v="1"/>
    <m/>
    <m/>
    <m/>
    <m/>
    <m/>
    <m/>
    <m/>
    <m/>
    <m/>
    <m/>
    <m/>
    <m/>
    <m/>
    <m/>
    <m/>
    <m/>
    <m/>
    <m/>
    <m/>
    <m/>
  </r>
  <r>
    <n v="1"/>
    <s v="04|06|2021"/>
    <n v="1956"/>
    <x v="5"/>
    <m/>
    <s v="LINE 4"/>
    <s v="DỊ ỨNG"/>
    <n v="1"/>
    <m/>
    <m/>
    <n v="1"/>
    <m/>
    <m/>
    <m/>
    <m/>
    <m/>
    <m/>
    <m/>
    <m/>
    <n v="2"/>
    <n v="1"/>
    <m/>
    <m/>
    <m/>
    <m/>
    <m/>
    <m/>
    <m/>
    <m/>
  </r>
  <r>
    <n v="2"/>
    <s v="04|06|2021"/>
    <n v="2670"/>
    <x v="39"/>
    <m/>
    <s v="LINE 2"/>
    <s v="SỐT,SNCT"/>
    <m/>
    <m/>
    <m/>
    <m/>
    <m/>
    <m/>
    <m/>
    <n v="1"/>
    <m/>
    <m/>
    <n v="1"/>
    <m/>
    <m/>
    <m/>
    <m/>
    <m/>
    <m/>
    <m/>
    <m/>
    <m/>
    <m/>
    <m/>
  </r>
  <r>
    <n v="3"/>
    <s v="04|06|2021"/>
    <n v="3251"/>
    <x v="40"/>
    <m/>
    <s v="CLEAN"/>
    <s v="ĐAU HỌNG"/>
    <n v="1"/>
    <m/>
    <m/>
    <m/>
    <n v="2"/>
    <m/>
    <m/>
    <m/>
    <m/>
    <m/>
    <m/>
    <m/>
    <n v="2"/>
    <m/>
    <m/>
    <m/>
    <m/>
    <m/>
    <m/>
    <m/>
    <m/>
    <m/>
  </r>
  <r>
    <n v="4"/>
    <s v="04|06|2021"/>
    <n v="4151"/>
    <x v="29"/>
    <m/>
    <s v="LINE 10"/>
    <s v="CHÓNG MẶT"/>
    <n v="1"/>
    <m/>
    <n v="1"/>
    <m/>
    <m/>
    <m/>
    <m/>
    <m/>
    <m/>
    <n v="1"/>
    <m/>
    <m/>
    <m/>
    <m/>
    <m/>
    <m/>
    <m/>
    <m/>
    <m/>
    <m/>
    <m/>
    <m/>
  </r>
  <r>
    <n v="5"/>
    <s v="04|06|2021"/>
    <n v="4129"/>
    <x v="41"/>
    <m/>
    <s v="LINE 5"/>
    <s v="ĐAU RĂNG"/>
    <n v="1"/>
    <m/>
    <m/>
    <m/>
    <m/>
    <m/>
    <m/>
    <m/>
    <m/>
    <m/>
    <m/>
    <n v="1"/>
    <n v="2"/>
    <m/>
    <m/>
    <m/>
    <m/>
    <m/>
    <m/>
    <m/>
    <m/>
    <m/>
  </r>
  <r>
    <n v="6"/>
    <s v="04|06|2021"/>
    <n v="3941"/>
    <x v="24"/>
    <m/>
    <s v="LINE 1"/>
    <s v="VIÊM MŨI"/>
    <n v="1"/>
    <m/>
    <m/>
    <n v="1"/>
    <m/>
    <m/>
    <m/>
    <m/>
    <m/>
    <m/>
    <m/>
    <m/>
    <n v="1"/>
    <n v="1"/>
    <m/>
    <m/>
    <m/>
    <m/>
    <m/>
    <m/>
    <m/>
    <m/>
  </r>
  <r>
    <n v="1"/>
    <s v="05|06|2021"/>
    <s v="NEW"/>
    <x v="42"/>
    <m/>
    <s v="LINE 10"/>
    <s v="ĐAU RĂNG"/>
    <n v="1"/>
    <m/>
    <m/>
    <m/>
    <m/>
    <m/>
    <m/>
    <m/>
    <m/>
    <m/>
    <m/>
    <n v="1"/>
    <n v="2"/>
    <m/>
    <m/>
    <m/>
    <m/>
    <m/>
    <m/>
    <m/>
    <m/>
    <m/>
  </r>
  <r>
    <n v="2"/>
    <s v="05|06|2021"/>
    <n v="708"/>
    <x v="37"/>
    <m/>
    <s v="LINE 1"/>
    <s v="SỐT,SNCT"/>
    <m/>
    <m/>
    <m/>
    <m/>
    <m/>
    <m/>
    <m/>
    <n v="1"/>
    <m/>
    <m/>
    <n v="1"/>
    <m/>
    <m/>
    <m/>
    <m/>
    <m/>
    <m/>
    <m/>
    <m/>
    <m/>
    <m/>
    <m/>
  </r>
  <r>
    <n v="3"/>
    <s v="05|06|2021"/>
    <n v="1974"/>
    <x v="6"/>
    <m/>
    <s v="CUTTING"/>
    <s v="ĐAU RĂNG"/>
    <n v="1"/>
    <m/>
    <m/>
    <m/>
    <n v="2"/>
    <m/>
    <m/>
    <m/>
    <m/>
    <m/>
    <m/>
    <n v="1"/>
    <n v="2"/>
    <m/>
    <m/>
    <m/>
    <m/>
    <m/>
    <m/>
    <m/>
    <m/>
    <m/>
  </r>
  <r>
    <n v="4"/>
    <s v="05|06|2021"/>
    <s v="NEW"/>
    <x v="43"/>
    <m/>
    <s v="LINE 4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5"/>
    <s v="05|06|2021"/>
    <s v="OFFICE"/>
    <x v="3"/>
    <m/>
    <s v="VP"/>
    <s v="ĐAU RĂNG"/>
    <n v="1"/>
    <m/>
    <m/>
    <m/>
    <m/>
    <m/>
    <m/>
    <m/>
    <m/>
    <m/>
    <m/>
    <n v="1"/>
    <n v="2"/>
    <m/>
    <n v="2"/>
    <m/>
    <m/>
    <m/>
    <m/>
    <m/>
    <m/>
    <m/>
  </r>
  <r>
    <n v="1"/>
    <s v="07|06|2021"/>
    <n v="3599"/>
    <x v="44"/>
    <m/>
    <s v="CUTTING"/>
    <s v="ĐAU HỌNG"/>
    <n v="1"/>
    <m/>
    <m/>
    <m/>
    <n v="2"/>
    <m/>
    <m/>
    <m/>
    <m/>
    <m/>
    <m/>
    <m/>
    <n v="2"/>
    <m/>
    <n v="1"/>
    <m/>
    <m/>
    <m/>
    <m/>
    <m/>
    <m/>
    <m/>
  </r>
  <r>
    <n v="2"/>
    <s v="07|06|2021"/>
    <n v="4173"/>
    <x v="45"/>
    <m/>
    <s v="QC"/>
    <s v="DỊ ỨNG"/>
    <m/>
    <m/>
    <m/>
    <n v="1"/>
    <m/>
    <m/>
    <m/>
    <m/>
    <m/>
    <m/>
    <m/>
    <m/>
    <n v="2"/>
    <n v="1"/>
    <m/>
    <m/>
    <m/>
    <m/>
    <m/>
    <m/>
    <m/>
    <m/>
  </r>
  <r>
    <n v="3"/>
    <s v="07|06|2021"/>
    <n v="3384"/>
    <x v="46"/>
    <m/>
    <s v="LINE 7"/>
    <s v="ĐAU ĐẦU"/>
    <n v="2"/>
    <m/>
    <m/>
    <m/>
    <m/>
    <m/>
    <m/>
    <m/>
    <m/>
    <m/>
    <m/>
    <m/>
    <m/>
    <m/>
    <m/>
    <m/>
    <m/>
    <m/>
    <m/>
    <m/>
    <m/>
    <m/>
  </r>
  <r>
    <n v="4"/>
    <s v="07|06|2021"/>
    <n v="2308"/>
    <x v="47"/>
    <m/>
    <s v="LINE 2"/>
    <s v="ĐAU RĂNG"/>
    <n v="1"/>
    <m/>
    <m/>
    <m/>
    <m/>
    <m/>
    <m/>
    <m/>
    <m/>
    <m/>
    <m/>
    <n v="1"/>
    <n v="2"/>
    <m/>
    <m/>
    <m/>
    <m/>
    <m/>
    <m/>
    <m/>
    <m/>
    <m/>
  </r>
  <r>
    <n v="5"/>
    <s v="07|06|2021"/>
    <n v="3137"/>
    <x v="15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6"/>
    <s v="07|06|2021"/>
    <n v="3397"/>
    <x v="34"/>
    <m/>
    <s v="LINE 6"/>
    <s v="ĐAU ĐẦU"/>
    <n v="2"/>
    <m/>
    <m/>
    <m/>
    <m/>
    <m/>
    <m/>
    <m/>
    <m/>
    <m/>
    <m/>
    <m/>
    <m/>
    <m/>
    <m/>
    <m/>
    <m/>
    <m/>
    <m/>
    <m/>
    <m/>
    <m/>
  </r>
  <r>
    <n v="7"/>
    <s v="07|06|2021"/>
    <n v="4183"/>
    <x v="48"/>
    <m/>
    <s v="LINE 6"/>
    <s v="ĐAU ĐẦU"/>
    <n v="2"/>
    <m/>
    <m/>
    <m/>
    <m/>
    <m/>
    <m/>
    <m/>
    <m/>
    <m/>
    <m/>
    <m/>
    <m/>
    <m/>
    <m/>
    <m/>
    <m/>
    <m/>
    <m/>
    <m/>
    <m/>
    <m/>
  </r>
  <r>
    <n v="8"/>
    <s v="07|06|2021"/>
    <n v="1976"/>
    <x v="13"/>
    <m/>
    <s v="LINE 4"/>
    <s v="HẠ CALCI"/>
    <m/>
    <n v="1"/>
    <m/>
    <m/>
    <m/>
    <m/>
    <m/>
    <m/>
    <m/>
    <m/>
    <m/>
    <m/>
    <m/>
    <m/>
    <m/>
    <m/>
    <m/>
    <m/>
    <m/>
    <m/>
    <m/>
    <m/>
  </r>
  <r>
    <n v="9"/>
    <s v="07|06|2021"/>
    <n v="2551"/>
    <x v="49"/>
    <m/>
    <s v="LINE 1"/>
    <s v="ĐAU ĐẦU"/>
    <n v="2"/>
    <m/>
    <m/>
    <m/>
    <m/>
    <m/>
    <m/>
    <m/>
    <m/>
    <m/>
    <m/>
    <m/>
    <m/>
    <m/>
    <m/>
    <m/>
    <m/>
    <m/>
    <m/>
    <m/>
    <m/>
    <m/>
  </r>
  <r>
    <n v="10"/>
    <s v="07|06|2021"/>
    <n v="4084"/>
    <x v="32"/>
    <m/>
    <s v="LINE 6"/>
    <s v="ĐAU ĐẦU"/>
    <n v="2"/>
    <m/>
    <m/>
    <m/>
    <m/>
    <m/>
    <m/>
    <m/>
    <m/>
    <m/>
    <m/>
    <m/>
    <m/>
    <m/>
    <m/>
    <m/>
    <m/>
    <m/>
    <m/>
    <m/>
    <m/>
    <m/>
  </r>
  <r>
    <n v="11"/>
    <s v="07|06|2021"/>
    <n v="3391"/>
    <x v="50"/>
    <m/>
    <s v="LINE 2"/>
    <s v="ĐAU RĂNG"/>
    <n v="1"/>
    <m/>
    <m/>
    <m/>
    <m/>
    <m/>
    <m/>
    <m/>
    <n v="1"/>
    <m/>
    <m/>
    <n v="1"/>
    <n v="1"/>
    <m/>
    <m/>
    <m/>
    <m/>
    <m/>
    <n v="1"/>
    <m/>
    <m/>
    <m/>
  </r>
  <r>
    <n v="12"/>
    <s v="07|06|2021"/>
    <n v="3032"/>
    <x v="51"/>
    <m/>
    <s v="LINE 2"/>
    <s v="SỐT,SNCT"/>
    <m/>
    <m/>
    <m/>
    <m/>
    <m/>
    <m/>
    <m/>
    <n v="1"/>
    <m/>
    <m/>
    <n v="1"/>
    <m/>
    <m/>
    <m/>
    <m/>
    <m/>
    <m/>
    <m/>
    <m/>
    <m/>
    <m/>
    <m/>
  </r>
  <r>
    <n v="13"/>
    <s v="07|06|2021"/>
    <n v="768"/>
    <x v="52"/>
    <m/>
    <s v="LINE 3"/>
    <s v="HẠ CALCI"/>
    <m/>
    <n v="1"/>
    <m/>
    <m/>
    <m/>
    <m/>
    <m/>
    <m/>
    <m/>
    <m/>
    <m/>
    <m/>
    <m/>
    <m/>
    <m/>
    <m/>
    <m/>
    <m/>
    <m/>
    <m/>
    <m/>
    <m/>
  </r>
  <r>
    <n v="14"/>
    <s v="07|06|2021"/>
    <n v="3935"/>
    <x v="53"/>
    <m/>
    <s v="LINE 10"/>
    <s v="VIÊM MŨI"/>
    <n v="1"/>
    <m/>
    <m/>
    <n v="1"/>
    <m/>
    <m/>
    <m/>
    <m/>
    <m/>
    <m/>
    <m/>
    <m/>
    <n v="1"/>
    <n v="1"/>
    <n v="1"/>
    <m/>
    <m/>
    <m/>
    <m/>
    <m/>
    <m/>
    <m/>
  </r>
  <r>
    <n v="15"/>
    <s v="07|06|2021"/>
    <n v="3490"/>
    <x v="54"/>
    <m/>
    <s v="LINE 1"/>
    <s v="ĐAU DẠ DÀY"/>
    <m/>
    <m/>
    <m/>
    <m/>
    <m/>
    <n v="1"/>
    <m/>
    <m/>
    <m/>
    <m/>
    <m/>
    <m/>
    <m/>
    <m/>
    <m/>
    <m/>
    <m/>
    <n v="2"/>
    <n v="1"/>
    <m/>
    <m/>
    <m/>
  </r>
  <r>
    <n v="16"/>
    <s v="07|06|2021"/>
    <n v="1373"/>
    <x v="55"/>
    <m/>
    <s v="LINE 6"/>
    <s v="ĐAU RĂNG"/>
    <n v="1"/>
    <m/>
    <m/>
    <m/>
    <m/>
    <m/>
    <m/>
    <m/>
    <m/>
    <m/>
    <m/>
    <n v="1"/>
    <n v="2"/>
    <m/>
    <m/>
    <m/>
    <m/>
    <m/>
    <m/>
    <m/>
    <m/>
    <m/>
  </r>
  <r>
    <n v="17"/>
    <s v="07|06|2021"/>
    <n v="3042"/>
    <x v="56"/>
    <m/>
    <s v="LINE 6"/>
    <s v="CHÓNG MẶT"/>
    <n v="1"/>
    <n v="1"/>
    <n v="1"/>
    <m/>
    <m/>
    <m/>
    <m/>
    <m/>
    <m/>
    <n v="1"/>
    <m/>
    <m/>
    <m/>
    <m/>
    <m/>
    <m/>
    <m/>
    <m/>
    <m/>
    <m/>
    <m/>
    <m/>
  </r>
  <r>
    <n v="18"/>
    <s v="07|06|2021"/>
    <n v="1533"/>
    <x v="57"/>
    <m/>
    <s v="ZUKI"/>
    <s v="SỐT,SNCT"/>
    <m/>
    <m/>
    <m/>
    <m/>
    <m/>
    <m/>
    <m/>
    <n v="1"/>
    <m/>
    <m/>
    <n v="1"/>
    <m/>
    <m/>
    <m/>
    <m/>
    <m/>
    <m/>
    <m/>
    <m/>
    <m/>
    <m/>
    <m/>
  </r>
  <r>
    <n v="19"/>
    <s v="07|06|2021"/>
    <n v="4151"/>
    <x v="29"/>
    <m/>
    <s v="LINE 10"/>
    <s v="ĐAU NHỨC"/>
    <n v="1"/>
    <m/>
    <m/>
    <m/>
    <m/>
    <m/>
    <m/>
    <m/>
    <m/>
    <m/>
    <m/>
    <n v="1"/>
    <n v="2"/>
    <m/>
    <m/>
    <m/>
    <m/>
    <m/>
    <m/>
    <m/>
    <m/>
    <m/>
  </r>
  <r>
    <n v="20"/>
    <s v="07|06|2021"/>
    <n v="3947"/>
    <x v="58"/>
    <m/>
    <s v="LINE 10"/>
    <s v="ĐAU DẠ DÀY"/>
    <m/>
    <m/>
    <m/>
    <m/>
    <m/>
    <n v="1"/>
    <m/>
    <m/>
    <m/>
    <m/>
    <m/>
    <m/>
    <m/>
    <m/>
    <m/>
    <m/>
    <m/>
    <n v="2"/>
    <n v="1"/>
    <m/>
    <m/>
    <m/>
  </r>
  <r>
    <n v="1"/>
    <s v="08|06|2021"/>
    <s v="OFFICE"/>
    <x v="59"/>
    <m/>
    <s v="VP"/>
    <s v="DỊ ỨNG"/>
    <m/>
    <m/>
    <m/>
    <n v="2"/>
    <m/>
    <m/>
    <m/>
    <m/>
    <m/>
    <m/>
    <m/>
    <m/>
    <n v="4"/>
    <n v="4"/>
    <m/>
    <m/>
    <m/>
    <m/>
    <m/>
    <m/>
    <m/>
    <m/>
  </r>
  <r>
    <n v="2"/>
    <s v="08|06|2021"/>
    <n v="2556"/>
    <x v="60"/>
    <m/>
    <s v="LINE 4"/>
    <s v="ĐAU BỤNG"/>
    <n v="1"/>
    <m/>
    <m/>
    <m/>
    <m/>
    <m/>
    <m/>
    <m/>
    <m/>
    <m/>
    <n v="1"/>
    <n v="4"/>
    <m/>
    <m/>
    <m/>
    <m/>
    <n v="1"/>
    <m/>
    <m/>
    <m/>
    <m/>
    <m/>
  </r>
  <r>
    <n v="3"/>
    <s v="08|06|2021"/>
    <n v="3320"/>
    <x v="36"/>
    <m/>
    <s v="QC"/>
    <s v="ĐAU BỤNG"/>
    <n v="1"/>
    <m/>
    <m/>
    <m/>
    <m/>
    <m/>
    <n v="2"/>
    <m/>
    <m/>
    <m/>
    <m/>
    <n v="2"/>
    <m/>
    <m/>
    <m/>
    <m/>
    <n v="1"/>
    <m/>
    <m/>
    <m/>
    <m/>
    <m/>
  </r>
  <r>
    <n v="4"/>
    <s v="08|06|2021"/>
    <n v="2052"/>
    <x v="61"/>
    <m/>
    <s v="LINE 1"/>
    <s v="HẠ CALCI"/>
    <m/>
    <n v="1"/>
    <m/>
    <m/>
    <m/>
    <m/>
    <m/>
    <m/>
    <m/>
    <m/>
    <m/>
    <m/>
    <m/>
    <m/>
    <m/>
    <m/>
    <m/>
    <m/>
    <m/>
    <m/>
    <m/>
    <m/>
  </r>
  <r>
    <n v="5"/>
    <s v="08|06|2021"/>
    <n v="2029"/>
    <x v="62"/>
    <m/>
    <s v="LINE 4"/>
    <s v="SỐT,SNCT"/>
    <m/>
    <m/>
    <m/>
    <m/>
    <m/>
    <m/>
    <m/>
    <n v="1"/>
    <m/>
    <m/>
    <n v="1"/>
    <m/>
    <m/>
    <m/>
    <m/>
    <m/>
    <m/>
    <m/>
    <m/>
    <m/>
    <m/>
    <m/>
  </r>
  <r>
    <n v="6"/>
    <s v="08|06|2021"/>
    <s v="OFFICE"/>
    <x v="8"/>
    <m/>
    <s v="VP"/>
    <s v="SỐT,SNCT"/>
    <m/>
    <m/>
    <m/>
    <m/>
    <m/>
    <m/>
    <m/>
    <n v="1"/>
    <m/>
    <m/>
    <n v="1"/>
    <m/>
    <m/>
    <m/>
    <m/>
    <m/>
    <m/>
    <m/>
    <m/>
    <m/>
    <m/>
    <m/>
  </r>
  <r>
    <n v="7"/>
    <s v="08|06|2021"/>
    <n v="1025"/>
    <x v="63"/>
    <m/>
    <s v="LINE 2"/>
    <s v="ĐAU NHỨC"/>
    <n v="1"/>
    <m/>
    <m/>
    <m/>
    <m/>
    <m/>
    <m/>
    <m/>
    <m/>
    <m/>
    <m/>
    <n v="1"/>
    <n v="2"/>
    <m/>
    <n v="1"/>
    <m/>
    <m/>
    <m/>
    <m/>
    <m/>
    <m/>
    <m/>
  </r>
  <r>
    <n v="8"/>
    <s v="08|06|2021"/>
    <n v="2396"/>
    <x v="26"/>
    <m/>
    <s v="LINE 3"/>
    <s v="ĐAU HỌNG"/>
    <n v="1"/>
    <m/>
    <m/>
    <m/>
    <n v="2"/>
    <m/>
    <m/>
    <m/>
    <m/>
    <m/>
    <m/>
    <m/>
    <n v="2"/>
    <m/>
    <m/>
    <m/>
    <m/>
    <m/>
    <m/>
    <m/>
    <m/>
    <m/>
  </r>
  <r>
    <n v="9"/>
    <s v="08|06|2021"/>
    <n v="1100"/>
    <x v="64"/>
    <m/>
    <s v="LINE 2"/>
    <s v="RLTH"/>
    <m/>
    <m/>
    <m/>
    <m/>
    <m/>
    <m/>
    <m/>
    <m/>
    <m/>
    <m/>
    <m/>
    <m/>
    <m/>
    <m/>
    <m/>
    <m/>
    <m/>
    <n v="2"/>
    <m/>
    <m/>
    <m/>
    <m/>
  </r>
  <r>
    <n v="10"/>
    <s v="08|06|2021"/>
    <s v="NEW"/>
    <x v="42"/>
    <m/>
    <s v="LINE 10"/>
    <s v="ĐAU RĂNG"/>
    <n v="1"/>
    <m/>
    <m/>
    <m/>
    <m/>
    <m/>
    <m/>
    <m/>
    <m/>
    <m/>
    <m/>
    <n v="1"/>
    <n v="2"/>
    <m/>
    <m/>
    <m/>
    <m/>
    <m/>
    <m/>
    <m/>
    <m/>
    <m/>
  </r>
  <r>
    <n v="11"/>
    <s v="08|06|2021"/>
    <n v="3032"/>
    <x v="51"/>
    <m/>
    <s v="LINE 2"/>
    <s v="ĐAU RĂNG"/>
    <n v="1"/>
    <m/>
    <m/>
    <m/>
    <m/>
    <m/>
    <m/>
    <m/>
    <m/>
    <m/>
    <m/>
    <n v="1"/>
    <n v="2"/>
    <m/>
    <m/>
    <m/>
    <m/>
    <m/>
    <m/>
    <m/>
    <m/>
    <m/>
  </r>
  <r>
    <n v="12"/>
    <s v="08|06|2021"/>
    <n v="1043"/>
    <x v="65"/>
    <m/>
    <s v="LINE 1"/>
    <s v="SỐT,SNCT,CẢM"/>
    <n v="1"/>
    <m/>
    <m/>
    <n v="1"/>
    <m/>
    <m/>
    <m/>
    <m/>
    <m/>
    <n v="1"/>
    <m/>
    <m/>
    <n v="1"/>
    <m/>
    <n v="1"/>
    <m/>
    <m/>
    <m/>
    <m/>
    <m/>
    <m/>
    <m/>
  </r>
  <r>
    <n v="1"/>
    <s v="09|06|2021"/>
    <n v="4024"/>
    <x v="66"/>
    <m/>
    <s v="LINE 7"/>
    <s v="ĐAU ĐẦU"/>
    <n v="1"/>
    <m/>
    <m/>
    <m/>
    <m/>
    <m/>
    <m/>
    <m/>
    <m/>
    <m/>
    <m/>
    <m/>
    <m/>
    <m/>
    <m/>
    <m/>
    <m/>
    <m/>
    <m/>
    <m/>
    <m/>
    <m/>
  </r>
  <r>
    <n v="2"/>
    <s v="09|06|2021"/>
    <n v="2268"/>
    <x v="67"/>
    <m/>
    <s v="QC"/>
    <s v="RLTH"/>
    <m/>
    <m/>
    <m/>
    <m/>
    <m/>
    <m/>
    <m/>
    <m/>
    <m/>
    <m/>
    <m/>
    <m/>
    <m/>
    <m/>
    <m/>
    <m/>
    <m/>
    <n v="2"/>
    <m/>
    <m/>
    <m/>
    <m/>
  </r>
  <r>
    <n v="3"/>
    <s v="09|06|2021"/>
    <s v="OFFICE"/>
    <x v="21"/>
    <m/>
    <s v="VP"/>
    <s v="ĐAU RĂNG"/>
    <n v="2"/>
    <m/>
    <m/>
    <m/>
    <m/>
    <m/>
    <m/>
    <m/>
    <m/>
    <m/>
    <m/>
    <n v="2"/>
    <n v="4"/>
    <m/>
    <m/>
    <m/>
    <m/>
    <m/>
    <m/>
    <m/>
    <m/>
    <m/>
  </r>
  <r>
    <n v="4"/>
    <s v="09|06|2021"/>
    <s v="NEW"/>
    <x v="17"/>
    <m/>
    <s v="LINE 4"/>
    <s v="ĐAU NHỨC"/>
    <n v="1"/>
    <m/>
    <m/>
    <m/>
    <m/>
    <m/>
    <m/>
    <m/>
    <m/>
    <m/>
    <m/>
    <n v="1"/>
    <n v="2"/>
    <m/>
    <m/>
    <m/>
    <m/>
    <m/>
    <m/>
    <m/>
    <m/>
    <m/>
  </r>
  <r>
    <n v="5"/>
    <s v="09|06|2021"/>
    <n v="1043"/>
    <x v="65"/>
    <m/>
    <s v="LINE 1"/>
    <s v="CẢM CÚM"/>
    <n v="2"/>
    <m/>
    <m/>
    <n v="1"/>
    <n v="2"/>
    <m/>
    <m/>
    <m/>
    <m/>
    <m/>
    <m/>
    <m/>
    <n v="1"/>
    <n v="1"/>
    <n v="1"/>
    <m/>
    <m/>
    <m/>
    <m/>
    <m/>
    <m/>
    <m/>
  </r>
  <r>
    <n v="6"/>
    <s v="09|06|2021"/>
    <n v="4006"/>
    <x v="68"/>
    <m/>
    <s v="LINE 10"/>
    <s v="SNCT"/>
    <m/>
    <m/>
    <m/>
    <m/>
    <m/>
    <m/>
    <m/>
    <m/>
    <m/>
    <m/>
    <n v="1"/>
    <m/>
    <m/>
    <m/>
    <m/>
    <m/>
    <m/>
    <m/>
    <m/>
    <m/>
    <m/>
    <m/>
  </r>
  <r>
    <n v="7"/>
    <s v="09|06|2021"/>
    <n v="3964"/>
    <x v="69"/>
    <m/>
    <s v="LINE 6"/>
    <s v="ĐAU ĐẦU"/>
    <n v="1"/>
    <m/>
    <m/>
    <m/>
    <m/>
    <m/>
    <m/>
    <m/>
    <m/>
    <m/>
    <m/>
    <m/>
    <m/>
    <m/>
    <m/>
    <m/>
    <m/>
    <m/>
    <m/>
    <m/>
    <m/>
    <m/>
  </r>
  <r>
    <n v="8"/>
    <s v="09|06|2021"/>
    <n v="2965"/>
    <x v="70"/>
    <m/>
    <s v="LINE 3"/>
    <s v="ĐAU ĐẦU"/>
    <n v="1"/>
    <m/>
    <m/>
    <m/>
    <m/>
    <m/>
    <m/>
    <m/>
    <m/>
    <m/>
    <m/>
    <m/>
    <m/>
    <m/>
    <m/>
    <m/>
    <m/>
    <m/>
    <m/>
    <m/>
    <m/>
    <m/>
  </r>
  <r>
    <n v="9"/>
    <s v="09|06|2021"/>
    <s v="NEW"/>
    <x v="42"/>
    <m/>
    <s v="LINE 10"/>
    <s v="ĐAU RĂNG"/>
    <n v="1"/>
    <m/>
    <m/>
    <m/>
    <m/>
    <m/>
    <m/>
    <m/>
    <m/>
    <m/>
    <m/>
    <n v="1"/>
    <n v="2"/>
    <m/>
    <m/>
    <m/>
    <m/>
    <m/>
    <m/>
    <m/>
    <m/>
    <m/>
  </r>
  <r>
    <n v="10"/>
    <s v="09|06|2021"/>
    <n v="2995"/>
    <x v="23"/>
    <m/>
    <s v="LINE 5"/>
    <s v="CẢM CÚM"/>
    <n v="1"/>
    <m/>
    <m/>
    <n v="1"/>
    <n v="2"/>
    <m/>
    <m/>
    <m/>
    <m/>
    <m/>
    <m/>
    <m/>
    <n v="1"/>
    <n v="1"/>
    <m/>
    <m/>
    <m/>
    <m/>
    <m/>
    <m/>
    <m/>
    <m/>
  </r>
  <r>
    <n v="11"/>
    <s v="09|06|2021"/>
    <n v="4001"/>
    <x v="71"/>
    <m/>
    <s v="ZUKI"/>
    <s v="ĐAU RĂNG"/>
    <n v="1"/>
    <m/>
    <m/>
    <m/>
    <m/>
    <m/>
    <m/>
    <m/>
    <m/>
    <m/>
    <m/>
    <n v="1"/>
    <n v="2"/>
    <m/>
    <m/>
    <m/>
    <m/>
    <m/>
    <m/>
    <m/>
    <m/>
    <m/>
  </r>
  <r>
    <n v="12"/>
    <s v="09|06|2021"/>
    <n v="2384"/>
    <x v="72"/>
    <m/>
    <s v="LINE 6"/>
    <s v="ĐAU ĐẦU"/>
    <n v="1"/>
    <m/>
    <m/>
    <m/>
    <m/>
    <m/>
    <m/>
    <m/>
    <m/>
    <m/>
    <m/>
    <m/>
    <m/>
    <m/>
    <m/>
    <m/>
    <m/>
    <m/>
    <m/>
    <m/>
    <m/>
    <m/>
  </r>
  <r>
    <n v="1"/>
    <s v="10|06|2021"/>
    <n v="2983"/>
    <x v="33"/>
    <m/>
    <s v="CLEAN"/>
    <s v="ĐAU NHỨC"/>
    <n v="1"/>
    <m/>
    <m/>
    <m/>
    <m/>
    <m/>
    <m/>
    <m/>
    <n v="1"/>
    <m/>
    <m/>
    <n v="1"/>
    <n v="1"/>
    <m/>
    <n v="1"/>
    <m/>
    <m/>
    <m/>
    <m/>
    <m/>
    <m/>
    <m/>
  </r>
  <r>
    <n v="2"/>
    <s v="10|06|2021"/>
    <n v="3619"/>
    <x v="73"/>
    <m/>
    <s v="TPR "/>
    <s v="ĐAU BỤNG"/>
    <m/>
    <m/>
    <m/>
    <m/>
    <m/>
    <m/>
    <n v="2"/>
    <m/>
    <m/>
    <m/>
    <m/>
    <n v="1"/>
    <m/>
    <m/>
    <m/>
    <m/>
    <n v="2"/>
    <n v="2"/>
    <m/>
    <m/>
    <m/>
    <m/>
  </r>
  <r>
    <n v="3"/>
    <s v="10|06|2021"/>
    <n v="3083"/>
    <x v="74"/>
    <m/>
    <s v="LINE 4"/>
    <s v="ĐAU DẠ DÀY"/>
    <m/>
    <m/>
    <m/>
    <m/>
    <m/>
    <n v="1"/>
    <m/>
    <m/>
    <m/>
    <m/>
    <m/>
    <m/>
    <m/>
    <m/>
    <m/>
    <m/>
    <m/>
    <n v="2"/>
    <m/>
    <m/>
    <m/>
    <m/>
  </r>
  <r>
    <n v="4"/>
    <s v="10|06|2021"/>
    <n v="2551"/>
    <x v="49"/>
    <m/>
    <s v="LINE 1"/>
    <s v="ĐAU NHỨC"/>
    <n v="1"/>
    <m/>
    <m/>
    <m/>
    <m/>
    <m/>
    <m/>
    <m/>
    <m/>
    <m/>
    <m/>
    <n v="1"/>
    <n v="2"/>
    <m/>
    <m/>
    <m/>
    <m/>
    <m/>
    <m/>
    <m/>
    <m/>
    <m/>
  </r>
  <r>
    <n v="5"/>
    <s v="10|06|2021"/>
    <n v="3032"/>
    <x v="51"/>
    <m/>
    <s v="LINE 2"/>
    <s v="ĐAU RĂNG"/>
    <n v="1"/>
    <m/>
    <m/>
    <m/>
    <m/>
    <m/>
    <m/>
    <m/>
    <m/>
    <m/>
    <m/>
    <n v="1"/>
    <n v="2"/>
    <m/>
    <m/>
    <m/>
    <m/>
    <m/>
    <m/>
    <m/>
    <m/>
    <m/>
  </r>
  <r>
    <n v="6"/>
    <s v="10|06|2021"/>
    <s v="OFFICE"/>
    <x v="75"/>
    <m/>
    <s v="VP"/>
    <s v="CHÓNG MẶT"/>
    <n v="1"/>
    <n v="1"/>
    <n v="1"/>
    <m/>
    <m/>
    <m/>
    <m/>
    <m/>
    <m/>
    <m/>
    <m/>
    <m/>
    <m/>
    <m/>
    <m/>
    <m/>
    <m/>
    <n v="2"/>
    <m/>
    <m/>
    <m/>
    <m/>
  </r>
  <r>
    <n v="7"/>
    <s v="10|06|2021"/>
    <n v="2661"/>
    <x v="76"/>
    <m/>
    <s v="LINE 3"/>
    <s v="SNCT"/>
    <m/>
    <m/>
    <m/>
    <m/>
    <m/>
    <m/>
    <m/>
    <m/>
    <m/>
    <m/>
    <n v="2"/>
    <m/>
    <m/>
    <m/>
    <m/>
    <m/>
    <m/>
    <m/>
    <m/>
    <m/>
    <m/>
    <m/>
  </r>
  <r>
    <n v="1"/>
    <s v="11|06|2021"/>
    <n v="2753"/>
    <x v="4"/>
    <m/>
    <s v="LINE 3"/>
    <s v="HẠ CALCI"/>
    <m/>
    <n v="1"/>
    <m/>
    <m/>
    <m/>
    <m/>
    <m/>
    <m/>
    <m/>
    <m/>
    <m/>
    <m/>
    <m/>
    <m/>
    <m/>
    <m/>
    <m/>
    <m/>
    <m/>
    <m/>
    <m/>
    <m/>
  </r>
  <r>
    <n v="2"/>
    <s v="11|06|2021"/>
    <m/>
    <x v="77"/>
    <m/>
    <s v="LINE 1"/>
    <s v="SNCT"/>
    <n v="2"/>
    <m/>
    <m/>
    <m/>
    <m/>
    <m/>
    <m/>
    <m/>
    <m/>
    <m/>
    <n v="2"/>
    <m/>
    <m/>
    <m/>
    <m/>
    <m/>
    <m/>
    <m/>
    <m/>
    <m/>
    <m/>
    <m/>
  </r>
  <r>
    <n v="3"/>
    <s v="11|06|2021"/>
    <s v="OFFICE"/>
    <x v="78"/>
    <m/>
    <s v="VP"/>
    <s v="SNCT"/>
    <n v="2"/>
    <m/>
    <m/>
    <m/>
    <m/>
    <m/>
    <m/>
    <m/>
    <m/>
    <m/>
    <n v="2"/>
    <m/>
    <m/>
    <m/>
    <m/>
    <m/>
    <m/>
    <m/>
    <m/>
    <m/>
    <m/>
    <m/>
  </r>
  <r>
    <n v="4"/>
    <s v="11|06|2021"/>
    <n v="3585"/>
    <x v="79"/>
    <m/>
    <s v="CLEAN"/>
    <s v="ĐAU ĐẦU"/>
    <n v="2"/>
    <m/>
    <m/>
    <m/>
    <m/>
    <m/>
    <m/>
    <m/>
    <m/>
    <m/>
    <m/>
    <m/>
    <m/>
    <m/>
    <m/>
    <m/>
    <m/>
    <m/>
    <m/>
    <m/>
    <m/>
    <m/>
  </r>
  <r>
    <n v="5"/>
    <s v="11|06|2021"/>
    <n v="3571"/>
    <x v="80"/>
    <m/>
    <s v="LINE 7"/>
    <s v="SỐT,SNCT"/>
    <n v="1"/>
    <m/>
    <m/>
    <m/>
    <m/>
    <m/>
    <m/>
    <n v="1"/>
    <m/>
    <m/>
    <n v="1"/>
    <m/>
    <m/>
    <m/>
    <m/>
    <m/>
    <m/>
    <m/>
    <m/>
    <m/>
    <m/>
    <m/>
  </r>
  <r>
    <n v="6"/>
    <s v="11|06|2021"/>
    <n v="3941"/>
    <x v="24"/>
    <m/>
    <s v="LINE 1"/>
    <s v="CẢM CÚM"/>
    <n v="1"/>
    <m/>
    <m/>
    <n v="1"/>
    <n v="2"/>
    <m/>
    <m/>
    <m/>
    <m/>
    <m/>
    <m/>
    <m/>
    <n v="2"/>
    <n v="1"/>
    <n v="1"/>
    <m/>
    <m/>
    <m/>
    <m/>
    <m/>
    <m/>
    <m/>
  </r>
  <r>
    <n v="7"/>
    <s v="11|06|2021"/>
    <n v="2907"/>
    <x v="81"/>
    <m/>
    <s v="CUTTING"/>
    <s v="ĐAU ĐẦU"/>
    <n v="2"/>
    <m/>
    <m/>
    <m/>
    <m/>
    <m/>
    <m/>
    <m/>
    <m/>
    <m/>
    <m/>
    <m/>
    <m/>
    <m/>
    <m/>
    <m/>
    <m/>
    <m/>
    <m/>
    <m/>
    <m/>
    <m/>
  </r>
  <r>
    <n v="8"/>
    <s v="11|06|2021"/>
    <n v="3381"/>
    <x v="82"/>
    <m/>
    <s v="LINE 4"/>
    <s v="VIÊM MŨI"/>
    <n v="1"/>
    <m/>
    <m/>
    <n v="1"/>
    <m/>
    <m/>
    <m/>
    <m/>
    <m/>
    <m/>
    <m/>
    <m/>
    <n v="2"/>
    <n v="1"/>
    <n v="1"/>
    <m/>
    <m/>
    <m/>
    <m/>
    <m/>
    <m/>
    <m/>
  </r>
  <r>
    <n v="9"/>
    <s v="11|06|2021"/>
    <n v="4151"/>
    <x v="29"/>
    <m/>
    <s v="LINE 10"/>
    <s v="SỐT"/>
    <m/>
    <m/>
    <m/>
    <m/>
    <m/>
    <m/>
    <m/>
    <n v="1"/>
    <m/>
    <m/>
    <m/>
    <m/>
    <m/>
    <m/>
    <m/>
    <m/>
    <m/>
    <m/>
    <m/>
    <m/>
    <m/>
    <m/>
  </r>
  <r>
    <n v="1"/>
    <s v="12|06|2021"/>
    <n v="1974"/>
    <x v="6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2"/>
    <s v="12|06|2021"/>
    <n v="4122"/>
    <x v="1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3"/>
    <s v="12|06|2021"/>
    <n v="1373"/>
    <x v="55"/>
    <m/>
    <s v="LINE 6"/>
    <s v="VIÊM MŨI"/>
    <n v="1"/>
    <m/>
    <m/>
    <n v="1"/>
    <m/>
    <m/>
    <m/>
    <m/>
    <m/>
    <m/>
    <m/>
    <m/>
    <n v="2"/>
    <n v="1"/>
    <n v="1"/>
    <m/>
    <m/>
    <m/>
    <m/>
    <m/>
    <m/>
    <m/>
  </r>
  <r>
    <n v="4"/>
    <s v="12|06|2021"/>
    <n v="708"/>
    <x v="37"/>
    <m/>
    <s v="LINE 1"/>
    <s v="ĐAU ĐẦU"/>
    <n v="2"/>
    <m/>
    <m/>
    <m/>
    <m/>
    <m/>
    <m/>
    <m/>
    <m/>
    <m/>
    <m/>
    <m/>
    <m/>
    <m/>
    <m/>
    <m/>
    <m/>
    <m/>
    <m/>
    <m/>
    <m/>
    <m/>
  </r>
  <r>
    <n v="5"/>
    <s v="12|06|2021"/>
    <n v="3723"/>
    <x v="10"/>
    <m/>
    <s v="LINE 1"/>
    <s v="SNCT"/>
    <n v="2"/>
    <m/>
    <m/>
    <m/>
    <m/>
    <m/>
    <m/>
    <m/>
    <m/>
    <m/>
    <n v="2"/>
    <m/>
    <m/>
    <m/>
    <m/>
    <m/>
    <m/>
    <m/>
    <m/>
    <m/>
    <m/>
    <m/>
  </r>
  <r>
    <n v="6"/>
    <s v="12|06|2021"/>
    <n v="4107"/>
    <x v="83"/>
    <m/>
    <s v="ZUKI"/>
    <s v="ĐAU NHỨC"/>
    <n v="1"/>
    <m/>
    <m/>
    <m/>
    <m/>
    <m/>
    <m/>
    <m/>
    <m/>
    <m/>
    <m/>
    <n v="1"/>
    <n v="2"/>
    <m/>
    <m/>
    <m/>
    <m/>
    <m/>
    <m/>
    <m/>
    <m/>
    <m/>
  </r>
  <r>
    <n v="7"/>
    <s v="12|06|2021"/>
    <n v="2029"/>
    <x v="84"/>
    <m/>
    <s v="LINE 4"/>
    <s v="ĐAU BỤNG"/>
    <m/>
    <m/>
    <m/>
    <m/>
    <m/>
    <m/>
    <n v="2"/>
    <m/>
    <m/>
    <m/>
    <m/>
    <n v="2"/>
    <n v="2"/>
    <m/>
    <m/>
    <m/>
    <m/>
    <m/>
    <m/>
    <m/>
    <m/>
    <m/>
  </r>
  <r>
    <n v="8"/>
    <s v="12|06|2021"/>
    <n v="2661"/>
    <x v="76"/>
    <m/>
    <s v="LINE 3"/>
    <s v="ĐAU HỌNG"/>
    <n v="1"/>
    <m/>
    <m/>
    <m/>
    <n v="2"/>
    <m/>
    <m/>
    <m/>
    <m/>
    <m/>
    <m/>
    <m/>
    <n v="2"/>
    <m/>
    <m/>
    <m/>
    <m/>
    <m/>
    <m/>
    <m/>
    <m/>
    <m/>
  </r>
  <r>
    <n v="9"/>
    <s v="12|06|2021"/>
    <n v="3383"/>
    <x v="85"/>
    <m/>
    <s v="LINE 10"/>
    <s v="ĐAU ĐẦU"/>
    <n v="2"/>
    <n v="2"/>
    <m/>
    <m/>
    <m/>
    <m/>
    <m/>
    <m/>
    <m/>
    <m/>
    <m/>
    <m/>
    <m/>
    <m/>
    <m/>
    <m/>
    <m/>
    <m/>
    <m/>
    <m/>
    <m/>
    <m/>
  </r>
  <r>
    <n v="10"/>
    <s v="12|06|2021"/>
    <m/>
    <x v="86"/>
    <m/>
    <s v="LINE 3"/>
    <s v="ĐAU BỤNG"/>
    <n v="1"/>
    <m/>
    <m/>
    <m/>
    <m/>
    <m/>
    <n v="2"/>
    <m/>
    <m/>
    <m/>
    <m/>
    <n v="2"/>
    <m/>
    <m/>
    <m/>
    <m/>
    <m/>
    <m/>
    <m/>
    <m/>
    <m/>
    <m/>
  </r>
  <r>
    <n v="11"/>
    <s v="12|06|2021"/>
    <n v="3656"/>
    <x v="87"/>
    <m/>
    <s v="LINE 7"/>
    <s v="SNCT"/>
    <m/>
    <m/>
    <m/>
    <m/>
    <m/>
    <m/>
    <m/>
    <m/>
    <m/>
    <m/>
    <n v="2"/>
    <m/>
    <m/>
    <m/>
    <m/>
    <m/>
    <m/>
    <m/>
    <m/>
    <m/>
    <m/>
    <m/>
  </r>
  <r>
    <n v="12"/>
    <s v="12|06|2021"/>
    <n v="1076"/>
    <x v="28"/>
    <m/>
    <s v="LINE 5"/>
    <s v="ĐAU ĐẦU"/>
    <n v="2"/>
    <m/>
    <m/>
    <m/>
    <m/>
    <m/>
    <m/>
    <m/>
    <m/>
    <m/>
    <m/>
    <m/>
    <m/>
    <m/>
    <m/>
    <m/>
    <m/>
    <m/>
    <m/>
    <m/>
    <m/>
    <m/>
  </r>
  <r>
    <n v="13"/>
    <s v="12|06|2021"/>
    <n v="2579"/>
    <x v="88"/>
    <m/>
    <s v="LINE 3"/>
    <s v="ĐAU ĐẦU"/>
    <n v="2"/>
    <m/>
    <m/>
    <m/>
    <m/>
    <m/>
    <m/>
    <m/>
    <m/>
    <m/>
    <m/>
    <m/>
    <m/>
    <m/>
    <m/>
    <m/>
    <m/>
    <m/>
    <m/>
    <m/>
    <m/>
    <m/>
  </r>
  <r>
    <n v="14"/>
    <s v="12|06|2021"/>
    <s v="OFFICE"/>
    <x v="89"/>
    <m/>
    <s v="VP"/>
    <s v="ĐAU NHỨC"/>
    <n v="2"/>
    <m/>
    <m/>
    <m/>
    <m/>
    <m/>
    <m/>
    <m/>
    <n v="2"/>
    <m/>
    <m/>
    <n v="2"/>
    <n v="4"/>
    <m/>
    <m/>
    <m/>
    <m/>
    <m/>
    <n v="2"/>
    <m/>
    <m/>
    <m/>
  </r>
  <r>
    <n v="15"/>
    <s v="12|06|2021"/>
    <n v="1208"/>
    <x v="90"/>
    <m/>
    <s v="LINE 3"/>
    <s v="SNCT"/>
    <m/>
    <m/>
    <m/>
    <m/>
    <m/>
    <m/>
    <m/>
    <m/>
    <m/>
    <m/>
    <n v="2"/>
    <m/>
    <m/>
    <m/>
    <m/>
    <m/>
    <m/>
    <m/>
    <m/>
    <m/>
    <m/>
    <m/>
  </r>
  <r>
    <n v="16"/>
    <s v="12|06|2021"/>
    <n v="3137"/>
    <x v="15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1"/>
    <s v="14|06|2021"/>
    <n v="3015"/>
    <x v="91"/>
    <m/>
    <s v="MACHENIC"/>
    <s v="SỐT,SNCT"/>
    <m/>
    <m/>
    <m/>
    <m/>
    <m/>
    <m/>
    <m/>
    <n v="1"/>
    <m/>
    <m/>
    <n v="1"/>
    <m/>
    <m/>
    <m/>
    <m/>
    <m/>
    <m/>
    <m/>
    <m/>
    <m/>
    <m/>
    <m/>
  </r>
  <r>
    <n v="2"/>
    <s v="14|06|2021"/>
    <n v="3599"/>
    <x v="44"/>
    <m/>
    <s v="CUTTING"/>
    <s v="ĐAU HỌNG"/>
    <n v="1"/>
    <m/>
    <m/>
    <m/>
    <n v="2"/>
    <m/>
    <m/>
    <m/>
    <m/>
    <m/>
    <m/>
    <m/>
    <n v="2"/>
    <m/>
    <m/>
    <m/>
    <m/>
    <m/>
    <m/>
    <m/>
    <m/>
    <m/>
  </r>
  <r>
    <n v="3"/>
    <s v="14|06|2021"/>
    <n v="2015"/>
    <x v="27"/>
    <m/>
    <s v="TPR "/>
    <s v="SNCT"/>
    <m/>
    <m/>
    <m/>
    <m/>
    <m/>
    <m/>
    <m/>
    <m/>
    <m/>
    <m/>
    <n v="2"/>
    <m/>
    <m/>
    <m/>
    <m/>
    <m/>
    <m/>
    <m/>
    <m/>
    <m/>
    <m/>
    <m/>
  </r>
  <r>
    <n v="4"/>
    <s v="14|06|2021"/>
    <n v="1536"/>
    <x v="92"/>
    <m/>
    <s v="LINE 2"/>
    <s v="ĐAU ĐẦU,DỊ ỨNG"/>
    <n v="2"/>
    <m/>
    <m/>
    <n v="1"/>
    <m/>
    <m/>
    <m/>
    <m/>
    <m/>
    <m/>
    <m/>
    <m/>
    <n v="2"/>
    <n v="1"/>
    <m/>
    <m/>
    <m/>
    <m/>
    <m/>
    <m/>
    <m/>
    <m/>
  </r>
  <r>
    <n v="5"/>
    <s v="14|06|2021"/>
    <m/>
    <x v="70"/>
    <m/>
    <s v="LINE 3"/>
    <s v="SỐT,SNCT"/>
    <m/>
    <m/>
    <m/>
    <m/>
    <m/>
    <m/>
    <m/>
    <n v="1"/>
    <m/>
    <m/>
    <n v="1"/>
    <m/>
    <m/>
    <m/>
    <m/>
    <m/>
    <m/>
    <m/>
    <m/>
    <m/>
    <m/>
    <m/>
  </r>
  <r>
    <n v="6"/>
    <s v="14|06|2021"/>
    <n v="3125"/>
    <x v="93"/>
    <m/>
    <s v="LINE 3"/>
    <s v="ĐAU BỤNG"/>
    <m/>
    <m/>
    <m/>
    <m/>
    <m/>
    <m/>
    <n v="2"/>
    <m/>
    <m/>
    <m/>
    <m/>
    <n v="2"/>
    <m/>
    <m/>
    <m/>
    <m/>
    <n v="1"/>
    <m/>
    <m/>
    <m/>
    <m/>
    <m/>
  </r>
  <r>
    <n v="7"/>
    <s v="14|06|2021"/>
    <n v="1955"/>
    <x v="94"/>
    <m/>
    <s v="LINE 4"/>
    <s v="ĐAU ĐẦU"/>
    <n v="2"/>
    <m/>
    <m/>
    <m/>
    <m/>
    <m/>
    <m/>
    <m/>
    <m/>
    <m/>
    <m/>
    <m/>
    <m/>
    <m/>
    <m/>
    <m/>
    <m/>
    <m/>
    <m/>
    <m/>
    <m/>
    <m/>
  </r>
  <r>
    <n v="8"/>
    <s v="14|06|2021"/>
    <n v="1076"/>
    <x v="28"/>
    <m/>
    <s v="LINE 5"/>
    <s v="ĐAU ĐẦU"/>
    <n v="2"/>
    <m/>
    <m/>
    <m/>
    <m/>
    <m/>
    <m/>
    <m/>
    <m/>
    <m/>
    <m/>
    <m/>
    <m/>
    <m/>
    <m/>
    <m/>
    <m/>
    <m/>
    <m/>
    <m/>
    <m/>
    <m/>
  </r>
  <r>
    <n v="9"/>
    <s v="14|06|2021"/>
    <n v="2330"/>
    <x v="86"/>
    <m/>
    <s v="LINE 3"/>
    <s v="ĐAU NHỨC"/>
    <n v="1"/>
    <m/>
    <m/>
    <m/>
    <m/>
    <m/>
    <m/>
    <m/>
    <m/>
    <m/>
    <m/>
    <n v="1"/>
    <n v="2"/>
    <m/>
    <m/>
    <m/>
    <m/>
    <m/>
    <m/>
    <m/>
    <m/>
    <m/>
  </r>
  <r>
    <n v="10"/>
    <s v="14|06|2021"/>
    <n v="3503"/>
    <x v="95"/>
    <m/>
    <s v="WH"/>
    <s v="ĐAU HỌNG"/>
    <n v="1"/>
    <m/>
    <m/>
    <m/>
    <n v="2"/>
    <m/>
    <m/>
    <m/>
    <m/>
    <m/>
    <m/>
    <m/>
    <n v="2"/>
    <m/>
    <m/>
    <m/>
    <m/>
    <m/>
    <m/>
    <m/>
    <m/>
    <m/>
  </r>
  <r>
    <n v="1"/>
    <s v="15|06|2021"/>
    <n v="1029"/>
    <x v="96"/>
    <m/>
    <s v="LINE 6"/>
    <s v="SNCT"/>
    <m/>
    <m/>
    <m/>
    <m/>
    <m/>
    <m/>
    <m/>
    <m/>
    <m/>
    <m/>
    <n v="1"/>
    <m/>
    <m/>
    <m/>
    <m/>
    <m/>
    <m/>
    <m/>
    <m/>
    <m/>
    <m/>
    <m/>
  </r>
  <r>
    <n v="2"/>
    <s v="15|06|2021"/>
    <n v="1974"/>
    <x v="6"/>
    <m/>
    <s v="CUTTING"/>
    <s v="SỐT,SNCT"/>
    <m/>
    <m/>
    <m/>
    <m/>
    <m/>
    <m/>
    <m/>
    <m/>
    <m/>
    <m/>
    <m/>
    <m/>
    <m/>
    <m/>
    <m/>
    <m/>
    <m/>
    <m/>
    <m/>
    <m/>
    <m/>
    <m/>
  </r>
  <r>
    <n v="3"/>
    <s v="15|06|2021"/>
    <n v="3723"/>
    <x v="10"/>
    <m/>
    <s v="LINE 1"/>
    <s v="DỊ ỨNG"/>
    <m/>
    <m/>
    <m/>
    <n v="1"/>
    <m/>
    <m/>
    <m/>
    <m/>
    <m/>
    <m/>
    <m/>
    <m/>
    <n v="2"/>
    <n v="1"/>
    <m/>
    <m/>
    <m/>
    <m/>
    <m/>
    <m/>
    <m/>
    <m/>
  </r>
  <r>
    <n v="4"/>
    <s v="15|06|2021"/>
    <n v="3965"/>
    <x v="97"/>
    <m/>
    <s v="LINE 10"/>
    <s v="ĐAU BỤNG"/>
    <m/>
    <m/>
    <m/>
    <m/>
    <m/>
    <m/>
    <n v="2"/>
    <m/>
    <m/>
    <m/>
    <m/>
    <n v="2"/>
    <m/>
    <m/>
    <m/>
    <m/>
    <n v="1"/>
    <m/>
    <m/>
    <m/>
    <m/>
    <m/>
  </r>
  <r>
    <n v="5"/>
    <s v="15|06|2021"/>
    <n v="2384"/>
    <x v="72"/>
    <m/>
    <s v="LINE 6"/>
    <s v="ĐAU RĂNG"/>
    <n v="1"/>
    <m/>
    <m/>
    <m/>
    <m/>
    <m/>
    <m/>
    <m/>
    <m/>
    <m/>
    <m/>
    <n v="1"/>
    <n v="2"/>
    <m/>
    <m/>
    <m/>
    <m/>
    <m/>
    <m/>
    <m/>
    <m/>
    <m/>
  </r>
  <r>
    <n v="6"/>
    <s v="15|06|2021"/>
    <n v="4084"/>
    <x v="32"/>
    <m/>
    <s v="LINE 6"/>
    <s v="SNCT"/>
    <m/>
    <m/>
    <m/>
    <m/>
    <m/>
    <m/>
    <m/>
    <m/>
    <m/>
    <m/>
    <n v="2"/>
    <m/>
    <m/>
    <m/>
    <m/>
    <m/>
    <m/>
    <m/>
    <m/>
    <m/>
    <m/>
    <m/>
  </r>
  <r>
    <n v="7"/>
    <s v="15|06|2021"/>
    <n v="2983"/>
    <x v="33"/>
    <m/>
    <s v="CLEAN"/>
    <s v="ĐAU NHỨC"/>
    <n v="2"/>
    <m/>
    <m/>
    <m/>
    <m/>
    <m/>
    <m/>
    <m/>
    <m/>
    <m/>
    <m/>
    <n v="2"/>
    <n v="4"/>
    <m/>
    <n v="2"/>
    <m/>
    <m/>
    <m/>
    <m/>
    <m/>
    <m/>
    <m/>
  </r>
  <r>
    <n v="8"/>
    <s v="15|06|2021"/>
    <n v="2228"/>
    <x v="9"/>
    <m/>
    <s v="CUTTING"/>
    <s v="ĐAU ĐẦU"/>
    <n v="2"/>
    <m/>
    <m/>
    <m/>
    <m/>
    <m/>
    <m/>
    <m/>
    <m/>
    <m/>
    <m/>
    <m/>
    <m/>
    <m/>
    <m/>
    <m/>
    <m/>
    <m/>
    <m/>
    <m/>
    <m/>
    <m/>
  </r>
  <r>
    <n v="9"/>
    <s v="15|06|2021"/>
    <n v="2280"/>
    <x v="98"/>
    <m/>
    <s v="LINE 1"/>
    <s v="ĐAU ĐẦU"/>
    <n v="2"/>
    <m/>
    <m/>
    <m/>
    <m/>
    <m/>
    <m/>
    <m/>
    <m/>
    <m/>
    <m/>
    <m/>
    <m/>
    <m/>
    <m/>
    <m/>
    <m/>
    <m/>
    <m/>
    <m/>
    <m/>
    <m/>
  </r>
  <r>
    <n v="10"/>
    <s v="15|06|2021"/>
    <n v="1956"/>
    <x v="5"/>
    <m/>
    <s v="LINE 4"/>
    <s v="NHIỆT MIỆNG"/>
    <n v="1"/>
    <m/>
    <m/>
    <m/>
    <m/>
    <m/>
    <m/>
    <m/>
    <m/>
    <m/>
    <m/>
    <m/>
    <n v="2"/>
    <m/>
    <n v="1"/>
    <m/>
    <m/>
    <m/>
    <m/>
    <m/>
    <m/>
    <m/>
  </r>
  <r>
    <n v="1"/>
    <s v="16|06|2021"/>
    <n v="3964"/>
    <x v="69"/>
    <m/>
    <s v="LINE 6"/>
    <s v="ĐAU HỌNG"/>
    <n v="1"/>
    <m/>
    <m/>
    <m/>
    <n v="2"/>
    <m/>
    <m/>
    <m/>
    <m/>
    <m/>
    <m/>
    <m/>
    <n v="2"/>
    <m/>
    <m/>
    <m/>
    <m/>
    <m/>
    <m/>
    <m/>
    <m/>
    <m/>
  </r>
  <r>
    <n v="2"/>
    <s v="16|06|2021"/>
    <n v="4286"/>
    <x v="99"/>
    <m/>
    <s v="LINE 6"/>
    <s v="ĐAU RĂNG"/>
    <n v="1"/>
    <m/>
    <m/>
    <m/>
    <m/>
    <m/>
    <m/>
    <m/>
    <m/>
    <m/>
    <m/>
    <n v="1"/>
    <n v="2"/>
    <m/>
    <m/>
    <m/>
    <m/>
    <m/>
    <m/>
    <m/>
    <m/>
    <m/>
  </r>
  <r>
    <n v="3"/>
    <s v="16|06|2021"/>
    <n v="1373"/>
    <x v="55"/>
    <m/>
    <s v="LINE 6"/>
    <s v="ĐAU HỌNG"/>
    <n v="1"/>
    <m/>
    <m/>
    <m/>
    <n v="2"/>
    <m/>
    <m/>
    <m/>
    <m/>
    <m/>
    <m/>
    <m/>
    <n v="2"/>
    <m/>
    <m/>
    <m/>
    <m/>
    <m/>
    <m/>
    <m/>
    <m/>
    <m/>
  </r>
  <r>
    <n v="4"/>
    <s v="16|06|2021"/>
    <n v="2983"/>
    <x v="33"/>
    <m/>
    <s v="CLEAN"/>
    <s v="ĐAU NHỨC"/>
    <n v="2"/>
    <m/>
    <m/>
    <m/>
    <m/>
    <m/>
    <m/>
    <m/>
    <m/>
    <m/>
    <m/>
    <n v="2"/>
    <n v="4"/>
    <m/>
    <n v="2"/>
    <m/>
    <m/>
    <m/>
    <m/>
    <m/>
    <m/>
    <m/>
  </r>
  <r>
    <n v="5"/>
    <s v="16|06|2021"/>
    <n v="3585"/>
    <x v="79"/>
    <m/>
    <s v="CLEAN"/>
    <s v="HẠ CALCI"/>
    <m/>
    <n v="1"/>
    <m/>
    <m/>
    <m/>
    <m/>
    <m/>
    <m/>
    <m/>
    <m/>
    <m/>
    <m/>
    <m/>
    <m/>
    <m/>
    <m/>
    <m/>
    <m/>
    <m/>
    <m/>
    <m/>
    <m/>
  </r>
  <r>
    <n v="6"/>
    <s v="16|06|2021"/>
    <n v="3042"/>
    <x v="56"/>
    <m/>
    <s v="LINE 6"/>
    <s v="VIÊM MŨI"/>
    <n v="1"/>
    <m/>
    <m/>
    <n v="1"/>
    <m/>
    <m/>
    <m/>
    <m/>
    <m/>
    <m/>
    <m/>
    <m/>
    <n v="2"/>
    <n v="1"/>
    <n v="1"/>
    <m/>
    <m/>
    <m/>
    <m/>
    <m/>
    <m/>
    <m/>
  </r>
  <r>
    <n v="7"/>
    <s v="16|06|2021"/>
    <n v="3137"/>
    <x v="15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</r>
  <r>
    <n v="8"/>
    <s v="16|06|2021"/>
    <n v="2653"/>
    <x v="12"/>
    <m/>
    <s v="LINE 3"/>
    <s v="ĐAU RĂNG"/>
    <n v="1"/>
    <m/>
    <m/>
    <m/>
    <m/>
    <m/>
    <m/>
    <m/>
    <m/>
    <m/>
    <m/>
    <n v="1"/>
    <n v="2"/>
    <m/>
    <m/>
    <m/>
    <m/>
    <m/>
    <m/>
    <m/>
    <m/>
    <m/>
  </r>
  <r>
    <n v="9"/>
    <s v="16|06|2021"/>
    <n v="4257"/>
    <x v="100"/>
    <m/>
    <s v="LINE 5"/>
    <s v="RLTH"/>
    <m/>
    <m/>
    <m/>
    <m/>
    <m/>
    <m/>
    <m/>
    <m/>
    <m/>
    <m/>
    <m/>
    <m/>
    <m/>
    <m/>
    <m/>
    <m/>
    <m/>
    <n v="2"/>
    <m/>
    <m/>
    <m/>
    <m/>
  </r>
  <r>
    <n v="1"/>
    <s v="17|06|2021"/>
    <n v="4426"/>
    <x v="101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2"/>
    <s v="17|06|2021"/>
    <n v="3690"/>
    <x v="102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3"/>
    <s v="17|06|2021"/>
    <n v="4084"/>
    <x v="32"/>
    <m/>
    <s v="LINE 6"/>
    <s v="ĐAU NHỨC"/>
    <n v="1"/>
    <m/>
    <m/>
    <m/>
    <m/>
    <m/>
    <m/>
    <m/>
    <m/>
    <m/>
    <m/>
    <n v="1"/>
    <n v="2"/>
    <m/>
    <m/>
    <m/>
    <m/>
    <m/>
    <m/>
    <m/>
    <m/>
    <m/>
  </r>
  <r>
    <n v="4"/>
    <s v="17|06|2021"/>
    <n v="2396"/>
    <x v="26"/>
    <m/>
    <s v="LINE 3"/>
    <s v="ĐAU ĐẦU"/>
    <n v="2"/>
    <m/>
    <m/>
    <m/>
    <m/>
    <m/>
    <m/>
    <m/>
    <m/>
    <m/>
    <m/>
    <m/>
    <m/>
    <m/>
    <m/>
    <m/>
    <m/>
    <m/>
    <m/>
    <m/>
    <m/>
    <m/>
  </r>
  <r>
    <n v="5"/>
    <s v="17|06|2021"/>
    <n v="1957"/>
    <x v="103"/>
    <m/>
    <s v="LINE 6"/>
    <s v="SỐT,SNCT"/>
    <n v="1"/>
    <m/>
    <m/>
    <m/>
    <m/>
    <m/>
    <m/>
    <n v="1"/>
    <m/>
    <m/>
    <n v="1"/>
    <m/>
    <m/>
    <m/>
    <m/>
    <m/>
    <m/>
    <m/>
    <m/>
    <m/>
    <m/>
    <m/>
  </r>
  <r>
    <n v="6"/>
    <s v="17|06|2021"/>
    <n v="4001"/>
    <x v="2"/>
    <m/>
    <s v="LINE 10"/>
    <s v="SỐT,SNCT"/>
    <m/>
    <m/>
    <m/>
    <m/>
    <m/>
    <m/>
    <m/>
    <n v="1"/>
    <m/>
    <m/>
    <n v="1"/>
    <m/>
    <m/>
    <m/>
    <m/>
    <m/>
    <m/>
    <m/>
    <m/>
    <m/>
    <m/>
    <m/>
  </r>
  <r>
    <n v="7"/>
    <s v="17|06|2021"/>
    <n v="2920"/>
    <x v="19"/>
    <m/>
    <s v="ZUKI"/>
    <s v="RLTH"/>
    <m/>
    <m/>
    <m/>
    <m/>
    <m/>
    <m/>
    <m/>
    <m/>
    <m/>
    <m/>
    <m/>
    <m/>
    <m/>
    <m/>
    <m/>
    <m/>
    <m/>
    <n v="2"/>
    <m/>
    <m/>
    <m/>
    <m/>
  </r>
  <r>
    <n v="8"/>
    <s v="17|06|2021"/>
    <n v="2736"/>
    <x v="104"/>
    <m/>
    <s v="LINE 6"/>
    <s v="SỐT"/>
    <m/>
    <m/>
    <m/>
    <m/>
    <m/>
    <m/>
    <m/>
    <n v="2"/>
    <m/>
    <m/>
    <m/>
    <m/>
    <m/>
    <m/>
    <m/>
    <m/>
    <m/>
    <m/>
    <m/>
    <m/>
    <m/>
    <m/>
  </r>
  <r>
    <n v="9"/>
    <s v="17|06|2021"/>
    <n v="3032"/>
    <x v="51"/>
    <m/>
    <s v="LINE 2"/>
    <s v="ĐAU RĂNG"/>
    <n v="1"/>
    <m/>
    <m/>
    <m/>
    <m/>
    <m/>
    <m/>
    <m/>
    <m/>
    <m/>
    <m/>
    <n v="1"/>
    <n v="2"/>
    <m/>
    <m/>
    <m/>
    <m/>
    <m/>
    <m/>
    <m/>
    <m/>
    <m/>
  </r>
  <r>
    <n v="10"/>
    <s v="17|06|2021"/>
    <n v="3941"/>
    <x v="24"/>
    <m/>
    <s v="LINE 1"/>
    <s v="VIÊM MŨI"/>
    <n v="1"/>
    <m/>
    <m/>
    <n v="1"/>
    <m/>
    <m/>
    <m/>
    <m/>
    <m/>
    <m/>
    <m/>
    <m/>
    <n v="2"/>
    <n v="1"/>
    <m/>
    <m/>
    <m/>
    <m/>
    <m/>
    <m/>
    <m/>
    <m/>
  </r>
  <r>
    <n v="11"/>
    <s v="17|06|2021"/>
    <n v="2983"/>
    <x v="33"/>
    <m/>
    <s v="CLEAN"/>
    <s v="ĐAU NHỨC"/>
    <n v="2"/>
    <m/>
    <m/>
    <m/>
    <m/>
    <m/>
    <m/>
    <m/>
    <m/>
    <m/>
    <m/>
    <n v="2"/>
    <n v="4"/>
    <m/>
    <n v="2"/>
    <m/>
    <m/>
    <m/>
    <m/>
    <m/>
    <m/>
    <m/>
  </r>
  <r>
    <n v="12"/>
    <s v="17|06|2021"/>
    <n v="2760"/>
    <x v="105"/>
    <m/>
    <s v="WH"/>
    <s v="ĐAU BỤNG"/>
    <m/>
    <m/>
    <m/>
    <m/>
    <m/>
    <m/>
    <n v="2"/>
    <m/>
    <m/>
    <m/>
    <m/>
    <n v="2"/>
    <m/>
    <m/>
    <m/>
    <m/>
    <n v="1"/>
    <m/>
    <m/>
    <m/>
    <m/>
    <m/>
  </r>
  <r>
    <n v="13"/>
    <s v="17|06|2021"/>
    <n v="1974"/>
    <x v="6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14"/>
    <s v="17|06|2021"/>
    <n v="2052"/>
    <x v="61"/>
    <m/>
    <s v="LINE 1"/>
    <s v="ĐAU ĐẦU"/>
    <n v="2"/>
    <m/>
    <m/>
    <m/>
    <m/>
    <m/>
    <m/>
    <m/>
    <m/>
    <m/>
    <m/>
    <m/>
    <m/>
    <m/>
    <m/>
    <m/>
    <m/>
    <m/>
    <m/>
    <m/>
    <m/>
    <m/>
  </r>
  <r>
    <n v="15"/>
    <s v="17|06|2021"/>
    <n v="2481"/>
    <x v="106"/>
    <m/>
    <s v="LINE 10"/>
    <s v="CHÓNG MẶT"/>
    <n v="1"/>
    <n v="1"/>
    <n v="1"/>
    <m/>
    <m/>
    <m/>
    <m/>
    <m/>
    <m/>
    <n v="1"/>
    <m/>
    <m/>
    <m/>
    <m/>
    <m/>
    <m/>
    <m/>
    <m/>
    <m/>
    <m/>
    <m/>
    <m/>
  </r>
  <r>
    <n v="16"/>
    <s v="17|06|2021"/>
    <n v="4004"/>
    <x v="107"/>
    <m/>
    <s v="LINE 10"/>
    <s v="CHÓNG MẶT"/>
    <n v="1"/>
    <n v="1"/>
    <n v="1"/>
    <m/>
    <m/>
    <m/>
    <m/>
    <m/>
    <m/>
    <n v="1"/>
    <m/>
    <m/>
    <m/>
    <m/>
    <m/>
    <m/>
    <m/>
    <m/>
    <m/>
    <m/>
    <m/>
    <m/>
  </r>
  <r>
    <n v="17"/>
    <s v="17|06|2021"/>
    <n v="3384"/>
    <x v="46"/>
    <m/>
    <s v="LINE 7"/>
    <s v="ĐAU ĐẦU"/>
    <n v="2"/>
    <m/>
    <m/>
    <m/>
    <m/>
    <m/>
    <m/>
    <m/>
    <m/>
    <m/>
    <m/>
    <m/>
    <m/>
    <m/>
    <m/>
    <m/>
    <m/>
    <m/>
    <m/>
    <m/>
    <m/>
    <m/>
  </r>
  <r>
    <n v="1"/>
    <s v="18|06|2021"/>
    <s v="OFFICE"/>
    <x v="108"/>
    <m/>
    <s v="VP"/>
    <s v="ĐAU ĐẦU"/>
    <n v="2"/>
    <m/>
    <m/>
    <m/>
    <m/>
    <m/>
    <m/>
    <m/>
    <m/>
    <m/>
    <m/>
    <m/>
    <m/>
    <m/>
    <m/>
    <m/>
    <m/>
    <m/>
    <m/>
    <m/>
    <m/>
    <m/>
  </r>
  <r>
    <n v="2"/>
    <s v="18|06|2021"/>
    <n v="3399"/>
    <x v="44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3"/>
    <s v="18|06|2021"/>
    <n v="2640"/>
    <x v="18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4"/>
    <s v="18|06|2021"/>
    <n v="1956"/>
    <x v="5"/>
    <m/>
    <s v="LINE 4"/>
    <s v="DỊ ỨNG"/>
    <m/>
    <m/>
    <m/>
    <n v="1"/>
    <m/>
    <m/>
    <m/>
    <m/>
    <m/>
    <m/>
    <m/>
    <m/>
    <n v="2"/>
    <n v="1"/>
    <m/>
    <m/>
    <m/>
    <m/>
    <m/>
    <m/>
    <m/>
    <m/>
  </r>
  <r>
    <n v="5"/>
    <s v="18|06|2021"/>
    <n v="4089"/>
    <x v="109"/>
    <m/>
    <s v="LINE 1"/>
    <s v="ĐAU RĂNG"/>
    <n v="1"/>
    <m/>
    <m/>
    <m/>
    <m/>
    <m/>
    <m/>
    <m/>
    <m/>
    <m/>
    <m/>
    <n v="1"/>
    <n v="2"/>
    <m/>
    <m/>
    <m/>
    <m/>
    <m/>
    <m/>
    <m/>
    <m/>
    <m/>
  </r>
  <r>
    <n v="6"/>
    <s v="18|06|2021"/>
    <n v="3409"/>
    <x v="110"/>
    <m/>
    <s v="LINE 5"/>
    <s v="ĐAU RĂNG"/>
    <n v="1"/>
    <m/>
    <m/>
    <m/>
    <m/>
    <m/>
    <m/>
    <m/>
    <m/>
    <m/>
    <m/>
    <n v="1"/>
    <n v="2"/>
    <m/>
    <m/>
    <m/>
    <m/>
    <m/>
    <m/>
    <m/>
    <m/>
    <m/>
  </r>
  <r>
    <n v="7"/>
    <s v="18|06|2021"/>
    <n v="1029"/>
    <x v="96"/>
    <m/>
    <s v="LINE 6"/>
    <s v="ĐAU DẠ DÀY"/>
    <m/>
    <m/>
    <m/>
    <m/>
    <m/>
    <n v="1"/>
    <m/>
    <m/>
    <m/>
    <m/>
    <m/>
    <m/>
    <m/>
    <m/>
    <m/>
    <m/>
    <m/>
    <n v="2"/>
    <n v="1"/>
    <m/>
    <m/>
    <m/>
  </r>
  <r>
    <n v="8"/>
    <s v="18|06|2021"/>
    <n v="2670"/>
    <x v="39"/>
    <m/>
    <s v="LINE 2"/>
    <s v="SNCT"/>
    <m/>
    <m/>
    <m/>
    <m/>
    <m/>
    <m/>
    <m/>
    <m/>
    <m/>
    <m/>
    <n v="2"/>
    <m/>
    <m/>
    <m/>
    <m/>
    <m/>
    <m/>
    <m/>
    <m/>
    <m/>
    <m/>
    <m/>
  </r>
  <r>
    <n v="9"/>
    <s v="18|06|2021"/>
    <n v="2983"/>
    <x v="33"/>
    <m/>
    <s v="CLEAN"/>
    <s v="ĐAU NHỨC"/>
    <n v="2"/>
    <m/>
    <m/>
    <m/>
    <m/>
    <m/>
    <m/>
    <m/>
    <m/>
    <m/>
    <m/>
    <n v="2"/>
    <n v="4"/>
    <m/>
    <n v="2"/>
    <m/>
    <m/>
    <m/>
    <m/>
    <m/>
    <m/>
    <m/>
  </r>
  <r>
    <n v="1"/>
    <s v="19|06|2021"/>
    <n v="2551"/>
    <x v="49"/>
    <m/>
    <s v="LINE 1"/>
    <s v="ĐAU DẠ DÀY"/>
    <m/>
    <m/>
    <m/>
    <m/>
    <m/>
    <n v="1"/>
    <m/>
    <m/>
    <m/>
    <m/>
    <m/>
    <m/>
    <m/>
    <m/>
    <m/>
    <m/>
    <m/>
    <n v="2"/>
    <n v="1"/>
    <m/>
    <m/>
    <m/>
  </r>
  <r>
    <n v="2"/>
    <s v="19|06|2021"/>
    <s v="OFFICE"/>
    <x v="111"/>
    <m/>
    <s v="VP"/>
    <s v="ĐAU DẠ DÀY"/>
    <m/>
    <m/>
    <m/>
    <m/>
    <m/>
    <n v="1"/>
    <m/>
    <m/>
    <m/>
    <m/>
    <m/>
    <m/>
    <m/>
    <m/>
    <m/>
    <m/>
    <m/>
    <n v="2"/>
    <n v="1"/>
    <m/>
    <m/>
    <m/>
  </r>
  <r>
    <n v="3"/>
    <s v="19|06|2021"/>
    <s v="OFFICE"/>
    <x v="112"/>
    <m/>
    <s v="VP"/>
    <s v="CẢM CÚM"/>
    <n v="2"/>
    <m/>
    <m/>
    <n v="2"/>
    <n v="4"/>
    <m/>
    <m/>
    <m/>
    <m/>
    <m/>
    <m/>
    <m/>
    <n v="4"/>
    <n v="2"/>
    <n v="2"/>
    <m/>
    <m/>
    <m/>
    <m/>
    <m/>
    <m/>
    <m/>
  </r>
  <r>
    <n v="4"/>
    <s v="19|06|2021"/>
    <n v="1043"/>
    <x v="65"/>
    <m/>
    <s v="LINE 1"/>
    <s v="CHÓNG MẶT"/>
    <n v="1"/>
    <n v="1"/>
    <n v="1"/>
    <m/>
    <m/>
    <m/>
    <m/>
    <m/>
    <m/>
    <n v="1"/>
    <m/>
    <m/>
    <m/>
    <m/>
    <m/>
    <m/>
    <m/>
    <m/>
    <m/>
    <m/>
    <m/>
    <m/>
  </r>
  <r>
    <n v="5"/>
    <s v="19|06|2021"/>
    <n v="3042"/>
    <x v="56"/>
    <m/>
    <s v=" LINE 6"/>
    <s v="VIÊM MŨI"/>
    <n v="1"/>
    <m/>
    <m/>
    <n v="1"/>
    <m/>
    <m/>
    <m/>
    <m/>
    <m/>
    <m/>
    <m/>
    <m/>
    <m/>
    <n v="1"/>
    <n v="1"/>
    <m/>
    <m/>
    <m/>
    <m/>
    <m/>
    <m/>
    <m/>
  </r>
  <r>
    <n v="6"/>
    <s v="19|06|2021"/>
    <n v="3384"/>
    <x v="46"/>
    <m/>
    <s v="LINE 7"/>
    <s v="ĐAU RĂNG"/>
    <n v="1"/>
    <m/>
    <m/>
    <m/>
    <m/>
    <m/>
    <m/>
    <m/>
    <m/>
    <m/>
    <m/>
    <m/>
    <n v="1"/>
    <n v="2"/>
    <m/>
    <m/>
    <m/>
    <m/>
    <m/>
    <m/>
    <m/>
    <m/>
  </r>
  <r>
    <n v="7"/>
    <s v="19|06|2021"/>
    <n v="2549"/>
    <x v="90"/>
    <m/>
    <s v="LINE 3"/>
    <s v="VIÊM MŨI"/>
    <n v="1"/>
    <m/>
    <m/>
    <m/>
    <m/>
    <m/>
    <m/>
    <m/>
    <m/>
    <m/>
    <m/>
    <m/>
    <n v="1"/>
    <n v="2"/>
    <m/>
    <m/>
    <m/>
    <m/>
    <m/>
    <m/>
    <m/>
    <m/>
  </r>
  <r>
    <n v="8"/>
    <s v="19|06|2021"/>
    <n v="1956"/>
    <x v="5"/>
    <m/>
    <s v="LINE 4"/>
    <s v="DỊ ỨNG"/>
    <m/>
    <m/>
    <m/>
    <n v="1"/>
    <m/>
    <m/>
    <m/>
    <m/>
    <m/>
    <m/>
    <m/>
    <m/>
    <m/>
    <n v="2"/>
    <n v="1"/>
    <m/>
    <m/>
    <m/>
    <m/>
    <m/>
    <m/>
    <m/>
  </r>
  <r>
    <n v="1"/>
    <s v="21|06|2021"/>
    <s v="OFFICE"/>
    <x v="8"/>
    <m/>
    <s v="VP"/>
    <s v="SỐT,SNCT"/>
    <m/>
    <m/>
    <m/>
    <m/>
    <m/>
    <m/>
    <m/>
    <n v="2"/>
    <m/>
    <m/>
    <n v="1"/>
    <m/>
    <m/>
    <m/>
    <m/>
    <m/>
    <m/>
    <m/>
    <m/>
    <m/>
    <m/>
    <m/>
  </r>
  <r>
    <n v="2"/>
    <s v="21|06|2021"/>
    <n v="4004"/>
    <x v="107"/>
    <m/>
    <s v="LINE 10"/>
    <s v="ĐAU ĐẦU,SNCT"/>
    <n v="1"/>
    <m/>
    <m/>
    <m/>
    <m/>
    <m/>
    <m/>
    <m/>
    <m/>
    <m/>
    <n v="1"/>
    <m/>
    <m/>
    <m/>
    <m/>
    <m/>
    <m/>
    <m/>
    <m/>
    <m/>
    <m/>
    <m/>
  </r>
  <r>
    <n v="3"/>
    <s v="21|06|2021"/>
    <n v="4042"/>
    <x v="113"/>
    <m/>
    <s v="LINE 5"/>
    <s v="SNCT,ĐAU BỤNG"/>
    <m/>
    <m/>
    <m/>
    <m/>
    <m/>
    <m/>
    <n v="2"/>
    <m/>
    <m/>
    <m/>
    <n v="1"/>
    <n v="2"/>
    <m/>
    <m/>
    <m/>
    <m/>
    <n v="1"/>
    <m/>
    <m/>
    <m/>
    <m/>
    <m/>
  </r>
  <r>
    <n v="4"/>
    <s v="21|06|2021"/>
    <n v="2640"/>
    <x v="18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</r>
  <r>
    <n v="5"/>
    <s v="21|06|2021"/>
    <n v="4198"/>
    <x v="114"/>
    <m/>
    <s v=" QC"/>
    <s v="ĐAU ĐẦU,SNCT"/>
    <n v="1"/>
    <m/>
    <m/>
    <m/>
    <m/>
    <m/>
    <m/>
    <m/>
    <m/>
    <m/>
    <n v="1"/>
    <m/>
    <m/>
    <m/>
    <m/>
    <m/>
    <m/>
    <m/>
    <m/>
    <m/>
    <m/>
    <m/>
  </r>
  <r>
    <n v="6"/>
    <s v="21|06|2021"/>
    <n v="2280"/>
    <x v="98"/>
    <m/>
    <s v="LINE 1"/>
    <s v="VIÊM MŨI"/>
    <n v="1"/>
    <m/>
    <m/>
    <n v="1"/>
    <m/>
    <m/>
    <m/>
    <m/>
    <m/>
    <m/>
    <m/>
    <m/>
    <n v="1"/>
    <n v="1"/>
    <n v="1"/>
    <m/>
    <m/>
    <m/>
    <m/>
    <m/>
    <m/>
    <m/>
  </r>
  <r>
    <n v="7"/>
    <s v="21|06|2021"/>
    <m/>
    <x v="99"/>
    <m/>
    <s v="LINE 6"/>
    <s v="ĐAU DẠ DÀY"/>
    <m/>
    <m/>
    <m/>
    <m/>
    <m/>
    <n v="1"/>
    <m/>
    <m/>
    <m/>
    <m/>
    <m/>
    <m/>
    <m/>
    <m/>
    <m/>
    <m/>
    <m/>
    <n v="2"/>
    <n v="1"/>
    <m/>
    <m/>
    <m/>
  </r>
  <r>
    <n v="8"/>
    <s v="21|06|2021"/>
    <n v="3137"/>
    <x v="15"/>
    <m/>
    <s v="CLEAN"/>
    <s v="ĐAU NHỨC"/>
    <n v="1"/>
    <m/>
    <m/>
    <m/>
    <m/>
    <m/>
    <m/>
    <m/>
    <m/>
    <m/>
    <m/>
    <n v="1"/>
    <n v="2"/>
    <m/>
    <m/>
    <m/>
    <m/>
    <m/>
    <m/>
    <m/>
    <m/>
    <m/>
  </r>
  <r>
    <n v="9"/>
    <s v="21|06|2021"/>
    <n v="3364"/>
    <x v="115"/>
    <m/>
    <s v="LINE 1"/>
    <s v="RLTH"/>
    <m/>
    <m/>
    <m/>
    <m/>
    <m/>
    <m/>
    <m/>
    <m/>
    <m/>
    <m/>
    <m/>
    <m/>
    <m/>
    <m/>
    <m/>
    <m/>
    <m/>
    <n v="2"/>
    <m/>
    <m/>
    <m/>
    <m/>
  </r>
  <r>
    <n v="10"/>
    <s v="21|06|2021"/>
    <n v="4230"/>
    <x v="116"/>
    <m/>
    <s v="WH"/>
    <s v="ĐAU ĐẦU"/>
    <n v="1"/>
    <m/>
    <m/>
    <m/>
    <m/>
    <m/>
    <m/>
    <m/>
    <m/>
    <m/>
    <m/>
    <m/>
    <m/>
    <m/>
    <m/>
    <m/>
    <m/>
    <m/>
    <m/>
    <m/>
    <m/>
    <m/>
  </r>
  <r>
    <n v="1"/>
    <s v="22|06|2021"/>
    <n v="4212"/>
    <x v="117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</r>
  <r>
    <n v="2"/>
    <s v="22|06|2021"/>
    <n v="2861"/>
    <x v="118"/>
    <m/>
    <s v="LINE 4"/>
    <s v="HẠ CALCI"/>
    <m/>
    <n v="1"/>
    <m/>
    <m/>
    <m/>
    <m/>
    <m/>
    <m/>
    <m/>
    <m/>
    <m/>
    <m/>
    <m/>
    <m/>
    <m/>
    <m/>
    <m/>
    <m/>
    <m/>
    <m/>
    <m/>
    <m/>
  </r>
  <r>
    <n v="3"/>
    <s v="22|06|2021"/>
    <n v="4011"/>
    <x v="119"/>
    <m/>
    <s v="LINE 5"/>
    <s v="TIÊU CHẢY"/>
    <m/>
    <m/>
    <m/>
    <m/>
    <m/>
    <m/>
    <n v="2"/>
    <m/>
    <m/>
    <m/>
    <m/>
    <n v="2"/>
    <m/>
    <m/>
    <m/>
    <m/>
    <n v="1"/>
    <m/>
    <m/>
    <m/>
    <m/>
    <m/>
  </r>
  <r>
    <n v="4"/>
    <s v="22|06|2021"/>
    <n v="3671"/>
    <x v="120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5"/>
    <s v="22|06|2021"/>
    <n v="3036"/>
    <x v="121"/>
    <m/>
    <s v="LINE 6"/>
    <s v="ĐAU HỌNG"/>
    <n v="1"/>
    <m/>
    <m/>
    <m/>
    <n v="2"/>
    <m/>
    <m/>
    <m/>
    <m/>
    <m/>
    <m/>
    <m/>
    <n v="2"/>
    <m/>
    <m/>
    <m/>
    <m/>
    <m/>
    <m/>
    <m/>
    <m/>
    <m/>
  </r>
  <r>
    <n v="6"/>
    <s v="22|06|2021"/>
    <n v="638"/>
    <x v="122"/>
    <m/>
    <s v="CLEAN"/>
    <s v="CHÓNG MẶT,HO"/>
    <n v="2"/>
    <m/>
    <n v="2"/>
    <m/>
    <n v="4"/>
    <m/>
    <m/>
    <m/>
    <m/>
    <n v="2"/>
    <m/>
    <m/>
    <m/>
    <m/>
    <m/>
    <m/>
    <m/>
    <m/>
    <m/>
    <m/>
    <m/>
    <m/>
  </r>
  <r>
    <n v="7"/>
    <s v="22|06|2021"/>
    <n v="2028"/>
    <x v="7"/>
    <m/>
    <s v="LINE 7"/>
    <s v="ĐAU BỤNG"/>
    <m/>
    <m/>
    <m/>
    <m/>
    <m/>
    <m/>
    <n v="2"/>
    <m/>
    <m/>
    <m/>
    <m/>
    <n v="2"/>
    <m/>
    <m/>
    <m/>
    <m/>
    <n v="1"/>
    <m/>
    <m/>
    <m/>
    <m/>
    <m/>
  </r>
  <r>
    <n v="1"/>
    <s v="23|06|2021"/>
    <n v="1956"/>
    <x v="5"/>
    <m/>
    <s v="LINE 4"/>
    <s v="HẠ CALCI"/>
    <m/>
    <n v="2"/>
    <m/>
    <m/>
    <m/>
    <m/>
    <m/>
    <m/>
    <m/>
    <m/>
    <m/>
    <m/>
    <m/>
    <m/>
    <m/>
    <m/>
    <m/>
    <m/>
    <m/>
    <m/>
    <m/>
    <m/>
  </r>
  <r>
    <n v="2"/>
    <s v="23|06|2021"/>
    <n v="3941"/>
    <x v="24"/>
    <m/>
    <s v="LINE 1"/>
    <s v="VIÊM MŨI"/>
    <n v="1"/>
    <m/>
    <m/>
    <n v="1"/>
    <m/>
    <m/>
    <m/>
    <m/>
    <m/>
    <m/>
    <m/>
    <m/>
    <n v="1"/>
    <n v="1"/>
    <m/>
    <m/>
    <m/>
    <m/>
    <m/>
    <m/>
    <m/>
    <m/>
  </r>
  <r>
    <n v="3"/>
    <s v="23|06|2021"/>
    <n v="638"/>
    <x v="122"/>
    <m/>
    <s v="CLEAN"/>
    <s v="CHÓNG MẶT,HO"/>
    <n v="2"/>
    <m/>
    <n v="2"/>
    <m/>
    <n v="4"/>
    <m/>
    <m/>
    <m/>
    <m/>
    <n v="2"/>
    <m/>
    <m/>
    <m/>
    <m/>
    <m/>
    <m/>
    <m/>
    <m/>
    <m/>
    <m/>
    <m/>
    <m/>
  </r>
  <r>
    <n v="4"/>
    <s v="23|06|2021"/>
    <n v="3415"/>
    <x v="123"/>
    <m/>
    <s v="TPR "/>
    <s v="VIÊM MŨI"/>
    <n v="1"/>
    <m/>
    <m/>
    <n v="1"/>
    <m/>
    <m/>
    <m/>
    <m/>
    <m/>
    <m/>
    <m/>
    <m/>
    <n v="2"/>
    <n v="1"/>
    <m/>
    <m/>
    <m/>
    <m/>
    <m/>
    <m/>
    <m/>
    <m/>
  </r>
  <r>
    <n v="5"/>
    <s v="23|06|2021"/>
    <n v="2984"/>
    <x v="80"/>
    <m/>
    <s v="ZUKI"/>
    <s v="ĐAU NHỨC"/>
    <n v="1"/>
    <m/>
    <m/>
    <m/>
    <m/>
    <m/>
    <m/>
    <m/>
    <m/>
    <m/>
    <m/>
    <n v="1"/>
    <n v="2"/>
    <m/>
    <m/>
    <m/>
    <m/>
    <m/>
    <m/>
    <m/>
    <m/>
    <m/>
  </r>
  <r>
    <n v="6"/>
    <s v="23|06|2021"/>
    <n v="2704"/>
    <x v="124"/>
    <m/>
    <s v="QC"/>
    <s v="ĐAU RĂNG"/>
    <n v="2"/>
    <m/>
    <m/>
    <m/>
    <m/>
    <m/>
    <m/>
    <m/>
    <m/>
    <m/>
    <m/>
    <n v="2"/>
    <n v="4"/>
    <m/>
    <m/>
    <m/>
    <m/>
    <m/>
    <m/>
    <m/>
    <m/>
    <m/>
  </r>
  <r>
    <n v="7"/>
    <s v="23|06|2021"/>
    <n v="1268"/>
    <x v="67"/>
    <m/>
    <s v="QC"/>
    <s v="SNCT"/>
    <m/>
    <m/>
    <m/>
    <m/>
    <m/>
    <m/>
    <m/>
    <m/>
    <m/>
    <m/>
    <n v="1"/>
    <m/>
    <m/>
    <m/>
    <m/>
    <m/>
    <m/>
    <m/>
    <m/>
    <m/>
    <m/>
    <m/>
  </r>
  <r>
    <n v="1"/>
    <s v="24|06|2021"/>
    <n v="1708"/>
    <x v="125"/>
    <m/>
    <s v="CUTTING"/>
    <s v="VIÊM MŨI"/>
    <n v="1"/>
    <m/>
    <m/>
    <n v="1"/>
    <m/>
    <m/>
    <m/>
    <m/>
    <m/>
    <m/>
    <m/>
    <m/>
    <n v="2"/>
    <n v="1"/>
    <n v="1"/>
    <m/>
    <m/>
    <m/>
    <m/>
    <m/>
    <m/>
    <m/>
  </r>
  <r>
    <n v="2"/>
    <s v="24|06|2021"/>
    <n v="3361"/>
    <x v="126"/>
    <m/>
    <s v="LINE 7"/>
    <s v="TIÊU CHẢY"/>
    <m/>
    <m/>
    <m/>
    <m/>
    <m/>
    <m/>
    <n v="2"/>
    <m/>
    <m/>
    <m/>
    <m/>
    <n v="2"/>
    <m/>
    <m/>
    <m/>
    <m/>
    <n v="1"/>
    <m/>
    <m/>
    <m/>
    <m/>
    <m/>
  </r>
  <r>
    <n v="3"/>
    <s v="24|06|2021"/>
    <n v="4257"/>
    <x v="100"/>
    <m/>
    <s v="LINE 5"/>
    <s v="ĐAU ĐẦU"/>
    <n v="2"/>
    <m/>
    <m/>
    <m/>
    <m/>
    <m/>
    <m/>
    <m/>
    <m/>
    <m/>
    <m/>
    <m/>
    <m/>
    <m/>
    <m/>
    <m/>
    <m/>
    <m/>
    <m/>
    <m/>
    <m/>
    <m/>
  </r>
  <r>
    <n v="4"/>
    <s v="24|06|2021"/>
    <n v="2579"/>
    <x v="88"/>
    <m/>
    <s v="LINE 3"/>
    <s v="ĐAU ĐẦU"/>
    <n v="2"/>
    <m/>
    <m/>
    <m/>
    <m/>
    <m/>
    <m/>
    <m/>
    <m/>
    <m/>
    <m/>
    <m/>
    <m/>
    <m/>
    <m/>
    <m/>
    <m/>
    <m/>
    <m/>
    <m/>
    <m/>
    <m/>
  </r>
  <r>
    <n v="5"/>
    <s v="24|06|2021"/>
    <n v="3418"/>
    <x v="127"/>
    <m/>
    <s v="LINE 7"/>
    <s v="VIÊM MŨI"/>
    <n v="1"/>
    <m/>
    <m/>
    <n v="1"/>
    <m/>
    <m/>
    <m/>
    <m/>
    <m/>
    <m/>
    <m/>
    <m/>
    <n v="1"/>
    <n v="1"/>
    <n v="1"/>
    <m/>
    <m/>
    <m/>
    <m/>
    <m/>
    <m/>
    <m/>
  </r>
  <r>
    <n v="6"/>
    <s v="24|06|2021"/>
    <n v="3473"/>
    <x v="128"/>
    <m/>
    <s v="LINE 7"/>
    <s v="VIÊM MŨI"/>
    <n v="1"/>
    <m/>
    <m/>
    <n v="1"/>
    <m/>
    <m/>
    <m/>
    <m/>
    <m/>
    <m/>
    <m/>
    <m/>
    <n v="1"/>
    <n v="1"/>
    <n v="1"/>
    <m/>
    <m/>
    <m/>
    <m/>
    <m/>
    <m/>
    <m/>
  </r>
  <r>
    <n v="7"/>
    <s v="24|06|2021"/>
    <n v="1945"/>
    <x v="129"/>
    <m/>
    <s v="LINE 5"/>
    <s v="ĐAU ĐẦU"/>
    <n v="2"/>
    <m/>
    <m/>
    <m/>
    <m/>
    <m/>
    <m/>
    <m/>
    <m/>
    <m/>
    <m/>
    <m/>
    <m/>
    <m/>
    <m/>
    <m/>
    <m/>
    <m/>
    <m/>
    <m/>
    <m/>
    <m/>
  </r>
  <r>
    <n v="8"/>
    <s v="24|06|2021"/>
    <n v="4134"/>
    <x v="130"/>
    <m/>
    <s v="TPR "/>
    <s v="SỐT,SNCT"/>
    <m/>
    <m/>
    <m/>
    <m/>
    <m/>
    <m/>
    <m/>
    <n v="1"/>
    <m/>
    <m/>
    <n v="1"/>
    <m/>
    <m/>
    <m/>
    <m/>
    <m/>
    <m/>
    <m/>
    <m/>
    <m/>
    <m/>
    <m/>
  </r>
  <r>
    <n v="9"/>
    <s v="24|06|2021"/>
    <n v="1974"/>
    <x v="6"/>
    <m/>
    <s v="CUTTING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10"/>
    <s v="24|06|2021"/>
    <n v="3671"/>
    <x v="120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</r>
  <r>
    <n v="11"/>
    <s v="24|06|2021"/>
    <n v="2705"/>
    <x v="131"/>
    <m/>
    <s v="SAMPLE"/>
    <s v="SỐT"/>
    <m/>
    <m/>
    <m/>
    <m/>
    <m/>
    <m/>
    <m/>
    <n v="1"/>
    <m/>
    <m/>
    <m/>
    <m/>
    <m/>
    <m/>
    <m/>
    <m/>
    <m/>
    <m/>
    <m/>
    <m/>
    <m/>
    <m/>
  </r>
  <r>
    <n v="12"/>
    <s v="24|06|2021"/>
    <n v="2529"/>
    <x v="132"/>
    <m/>
    <s v="LINE 5"/>
    <s v="HẠ CALCI"/>
    <m/>
    <n v="1"/>
    <m/>
    <m/>
    <m/>
    <m/>
    <m/>
    <m/>
    <m/>
    <m/>
    <m/>
    <m/>
    <m/>
    <m/>
    <m/>
    <m/>
    <m/>
    <m/>
    <m/>
    <m/>
    <m/>
    <m/>
  </r>
  <r>
    <n v="13"/>
    <s v="24|06|2021"/>
    <n v="3599"/>
    <x v="44"/>
    <m/>
    <s v="CUTTING"/>
    <s v="ĐAU RĂNG"/>
    <n v="1"/>
    <m/>
    <m/>
    <m/>
    <m/>
    <m/>
    <m/>
    <m/>
    <m/>
    <m/>
    <m/>
    <n v="1"/>
    <n v="2"/>
    <m/>
    <m/>
    <m/>
    <m/>
    <m/>
    <m/>
    <m/>
    <m/>
    <m/>
  </r>
  <r>
    <n v="14"/>
    <s v="24|06|2021"/>
    <n v="2610"/>
    <x v="133"/>
    <m/>
    <s v="LINE 4"/>
    <s v="ĐAU BỤNG"/>
    <m/>
    <m/>
    <m/>
    <m/>
    <m/>
    <m/>
    <n v="2"/>
    <m/>
    <m/>
    <m/>
    <m/>
    <n v="2"/>
    <m/>
    <m/>
    <m/>
    <m/>
    <n v="1"/>
    <m/>
    <m/>
    <m/>
    <m/>
    <m/>
  </r>
  <r>
    <n v="15"/>
    <s v="24|06|2021"/>
    <n v="2816"/>
    <x v="14"/>
    <m/>
    <s v="QC"/>
    <s v="ĐAU ĐẦU"/>
    <n v="2"/>
    <m/>
    <m/>
    <m/>
    <m/>
    <m/>
    <m/>
    <m/>
    <m/>
    <m/>
    <m/>
    <m/>
    <m/>
    <m/>
    <m/>
    <m/>
    <m/>
    <m/>
    <m/>
    <m/>
    <m/>
    <m/>
  </r>
  <r>
    <n v="16"/>
    <s v="24|06|2021"/>
    <n v="2724"/>
    <x v="134"/>
    <m/>
    <s v="LINE 7"/>
    <s v="ĐAU ĐẦU"/>
    <n v="2"/>
    <m/>
    <m/>
    <m/>
    <m/>
    <m/>
    <m/>
    <m/>
    <m/>
    <m/>
    <m/>
    <m/>
    <m/>
    <m/>
    <m/>
    <m/>
    <m/>
    <m/>
    <m/>
    <m/>
    <m/>
    <m/>
  </r>
  <r>
    <n v="17"/>
    <s v="24|06|2021"/>
    <n v="2549"/>
    <x v="90"/>
    <m/>
    <s v="LINE 3"/>
    <s v="VIÊM MŨI"/>
    <n v="1"/>
    <m/>
    <m/>
    <n v="1"/>
    <m/>
    <m/>
    <m/>
    <m/>
    <m/>
    <m/>
    <m/>
    <m/>
    <n v="1"/>
    <n v="1"/>
    <n v="1"/>
    <m/>
    <m/>
    <m/>
    <m/>
    <m/>
    <m/>
    <m/>
  </r>
  <r>
    <n v="18"/>
    <s v="24|06|2021"/>
    <n v="3075"/>
    <x v="135"/>
    <m/>
    <s v="CLEAN"/>
    <s v="ĐAU DẠ DÀY"/>
    <m/>
    <m/>
    <m/>
    <m/>
    <m/>
    <n v="1"/>
    <m/>
    <m/>
    <m/>
    <m/>
    <m/>
    <m/>
    <m/>
    <m/>
    <m/>
    <m/>
    <m/>
    <n v="2"/>
    <n v="1"/>
    <m/>
    <m/>
    <m/>
  </r>
  <r>
    <n v="19"/>
    <s v="24|06|2021"/>
    <n v="3172"/>
    <x v="136"/>
    <m/>
    <s v="QC"/>
    <s v="ĐAU ĐẦU"/>
    <n v="2"/>
    <m/>
    <m/>
    <m/>
    <m/>
    <m/>
    <m/>
    <m/>
    <m/>
    <m/>
    <m/>
    <m/>
    <m/>
    <m/>
    <m/>
    <m/>
    <m/>
    <m/>
    <m/>
    <m/>
    <m/>
    <m/>
  </r>
  <r>
    <n v="1"/>
    <s v="25|062021"/>
    <s v="OFFICE"/>
    <x v="8"/>
    <m/>
    <s v="VP"/>
    <s v="SỐT,SNCT"/>
    <m/>
    <m/>
    <m/>
    <m/>
    <m/>
    <m/>
    <m/>
    <n v="1"/>
    <m/>
    <m/>
    <n v="1"/>
    <m/>
    <m/>
    <m/>
    <m/>
    <m/>
    <m/>
    <m/>
    <m/>
    <m/>
    <m/>
    <m/>
  </r>
  <r>
    <n v="2"/>
    <s v="25|062021"/>
    <n v="3137"/>
    <x v="15"/>
    <m/>
    <s v="CLEAN"/>
    <s v="ĐAU NHỨC"/>
    <n v="1"/>
    <m/>
    <m/>
    <m/>
    <m/>
    <m/>
    <m/>
    <m/>
    <m/>
    <m/>
    <m/>
    <n v="1"/>
    <n v="2"/>
    <m/>
    <m/>
    <m/>
    <m/>
    <m/>
    <m/>
    <m/>
    <m/>
    <m/>
  </r>
  <r>
    <n v="3"/>
    <s v="25|062021"/>
    <n v="4101"/>
    <x v="71"/>
    <m/>
    <s v="ZUKI"/>
    <s v="ĐAU ĐẦU"/>
    <n v="2"/>
    <m/>
    <m/>
    <m/>
    <m/>
    <m/>
    <m/>
    <m/>
    <m/>
    <m/>
    <m/>
    <m/>
    <m/>
    <m/>
    <m/>
    <m/>
    <m/>
    <m/>
    <m/>
    <m/>
    <m/>
    <m/>
  </r>
  <r>
    <n v="4"/>
    <s v="25|062021"/>
    <n v="708"/>
    <x v="37"/>
    <m/>
    <s v="LINE 1"/>
    <s v="ĐAU MẮT"/>
    <n v="1"/>
    <m/>
    <m/>
    <m/>
    <m/>
    <m/>
    <m/>
    <m/>
    <m/>
    <n v="1"/>
    <m/>
    <m/>
    <n v="2"/>
    <m/>
    <n v="1"/>
    <m/>
    <m/>
    <m/>
    <m/>
    <n v="1"/>
    <m/>
    <m/>
  </r>
  <r>
    <n v="5"/>
    <s v="25|062021"/>
    <n v="3690"/>
    <x v="102"/>
    <m/>
    <s v="LINE 5"/>
    <s v="VIÊM MŨI"/>
    <n v="1"/>
    <m/>
    <m/>
    <n v="1"/>
    <m/>
    <m/>
    <m/>
    <m/>
    <m/>
    <m/>
    <m/>
    <m/>
    <n v="1"/>
    <n v="1"/>
    <m/>
    <m/>
    <m/>
    <m/>
    <m/>
    <m/>
    <m/>
    <m/>
  </r>
  <r>
    <n v="6"/>
    <s v="25|062021"/>
    <n v="2640"/>
    <x v="18"/>
    <m/>
    <s v="LINE 5"/>
    <s v="VIÊM MŨI"/>
    <n v="1"/>
    <m/>
    <m/>
    <n v="1"/>
    <m/>
    <m/>
    <m/>
    <m/>
    <m/>
    <m/>
    <m/>
    <m/>
    <n v="1"/>
    <n v="1"/>
    <m/>
    <m/>
    <m/>
    <m/>
    <m/>
    <m/>
    <m/>
    <m/>
  </r>
  <r>
    <n v="7"/>
    <s v="25|062021"/>
    <n v="3508"/>
    <x v="137"/>
    <m/>
    <s v="LINE 6"/>
    <s v="ĐAU NHỨC"/>
    <n v="1"/>
    <m/>
    <m/>
    <m/>
    <m/>
    <m/>
    <m/>
    <m/>
    <m/>
    <m/>
    <m/>
    <n v="1"/>
    <n v="2"/>
    <m/>
    <m/>
    <m/>
    <m/>
    <m/>
    <m/>
    <m/>
    <m/>
    <m/>
  </r>
  <r>
    <n v="8"/>
    <s v="25|062021"/>
    <n v="4172"/>
    <x v="138"/>
    <m/>
    <s v="LINE 3"/>
    <s v="SỐT,SNCT"/>
    <m/>
    <m/>
    <m/>
    <m/>
    <m/>
    <m/>
    <m/>
    <n v="1"/>
    <m/>
    <m/>
    <n v="1"/>
    <m/>
    <m/>
    <m/>
    <m/>
    <m/>
    <m/>
    <m/>
    <m/>
    <m/>
    <m/>
    <m/>
  </r>
  <r>
    <n v="9"/>
    <s v="25|062021"/>
    <n v="2907"/>
    <x v="81"/>
    <m/>
    <s v="CUTTING"/>
    <s v="SNCT"/>
    <m/>
    <m/>
    <m/>
    <m/>
    <m/>
    <m/>
    <m/>
    <m/>
    <m/>
    <m/>
    <n v="1"/>
    <m/>
    <m/>
    <m/>
    <m/>
    <m/>
    <m/>
    <m/>
    <m/>
    <m/>
    <m/>
    <m/>
  </r>
  <r>
    <n v="1"/>
    <s v="26|06|2021"/>
    <n v="4168"/>
    <x v="139"/>
    <m/>
    <s v="LINE 4"/>
    <s v="SNCT"/>
    <m/>
    <m/>
    <m/>
    <m/>
    <m/>
    <m/>
    <m/>
    <m/>
    <m/>
    <m/>
    <n v="1"/>
    <m/>
    <m/>
    <m/>
    <m/>
    <m/>
    <m/>
    <m/>
    <m/>
    <m/>
    <m/>
    <m/>
  </r>
  <r>
    <n v="2"/>
    <s v="26|06|2021"/>
    <n v="4008"/>
    <x v="140"/>
    <m/>
    <s v="LINE 2 "/>
    <s v="ĐAU MẮT"/>
    <n v="1"/>
    <m/>
    <m/>
    <m/>
    <m/>
    <m/>
    <m/>
    <m/>
    <m/>
    <n v="1"/>
    <m/>
    <m/>
    <n v="2"/>
    <m/>
    <n v="1"/>
    <m/>
    <m/>
    <m/>
    <m/>
    <n v="1"/>
    <m/>
    <m/>
  </r>
  <r>
    <n v="3"/>
    <s v="26|06|2021"/>
    <n v="1976"/>
    <x v="13"/>
    <m/>
    <s v="LINE 4"/>
    <s v="ĐAU DẠ DÀY"/>
    <m/>
    <m/>
    <m/>
    <m/>
    <m/>
    <n v="1"/>
    <m/>
    <m/>
    <m/>
    <m/>
    <m/>
    <m/>
    <m/>
    <m/>
    <m/>
    <m/>
    <m/>
    <n v="2"/>
    <n v="1"/>
    <m/>
    <m/>
    <m/>
  </r>
  <r>
    <n v="4"/>
    <s v="26|06|2021"/>
    <n v="2983"/>
    <x v="33"/>
    <m/>
    <s v="CLEAN"/>
    <s v="NHIỆT MIỆNG"/>
    <n v="1"/>
    <m/>
    <m/>
    <m/>
    <m/>
    <m/>
    <m/>
    <m/>
    <m/>
    <n v="1"/>
    <m/>
    <m/>
    <n v="2"/>
    <m/>
    <n v="1"/>
    <m/>
    <m/>
    <m/>
    <m/>
    <m/>
    <m/>
    <m/>
  </r>
  <r>
    <n v="5"/>
    <s v="26|06|2021"/>
    <n v="3415"/>
    <x v="123"/>
    <m/>
    <s v="TPR "/>
    <s v="VIÊM MŨI"/>
    <n v="1"/>
    <m/>
    <m/>
    <n v="1"/>
    <m/>
    <m/>
    <m/>
    <m/>
    <m/>
    <m/>
    <m/>
    <m/>
    <n v="1"/>
    <n v="1"/>
    <n v="1"/>
    <m/>
    <m/>
    <m/>
    <m/>
    <m/>
    <m/>
    <m/>
  </r>
  <r>
    <n v="6"/>
    <s v="26|06|2021"/>
    <n v="3599"/>
    <x v="44"/>
    <m/>
    <s v="CUTTING"/>
    <s v="ĐAU HỌNG"/>
    <n v="1"/>
    <m/>
    <m/>
    <m/>
    <n v="2"/>
    <m/>
    <m/>
    <m/>
    <m/>
    <m/>
    <m/>
    <m/>
    <n v="2"/>
    <m/>
    <m/>
    <m/>
    <m/>
    <m/>
    <m/>
    <m/>
    <m/>
    <m/>
  </r>
  <r>
    <n v="7"/>
    <s v="26|06|2021"/>
    <n v="1956"/>
    <x v="5"/>
    <m/>
    <s v="LINE 4"/>
    <s v="DỊ ỨNG"/>
    <m/>
    <m/>
    <m/>
    <n v="1"/>
    <m/>
    <m/>
    <m/>
    <m/>
    <m/>
    <m/>
    <m/>
    <m/>
    <n v="2"/>
    <n v="1"/>
    <m/>
    <m/>
    <m/>
    <m/>
    <m/>
    <m/>
    <m/>
    <m/>
  </r>
  <r>
    <n v="8"/>
    <s v="26|06|2021"/>
    <n v="3849"/>
    <x v="141"/>
    <m/>
    <s v="SAMPLE"/>
    <s v="RLTH"/>
    <m/>
    <m/>
    <m/>
    <m/>
    <m/>
    <m/>
    <m/>
    <m/>
    <m/>
    <m/>
    <m/>
    <m/>
    <m/>
    <m/>
    <m/>
    <m/>
    <m/>
    <n v="2"/>
    <n v="1"/>
    <m/>
    <m/>
    <m/>
  </r>
  <r>
    <n v="9"/>
    <s v="26|06|2021"/>
    <n v="3001"/>
    <x v="142"/>
    <m/>
    <s v="ZUKI"/>
    <s v="ĐAU HỌNG"/>
    <n v="1"/>
    <m/>
    <m/>
    <m/>
    <n v="2"/>
    <m/>
    <m/>
    <m/>
    <m/>
    <m/>
    <m/>
    <m/>
    <n v="2"/>
    <m/>
    <m/>
    <m/>
    <m/>
    <m/>
    <m/>
    <m/>
    <m/>
    <m/>
  </r>
  <r>
    <n v="10"/>
    <s v="26|06|2021"/>
    <n v="3671"/>
    <x v="120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</r>
  <r>
    <n v="11"/>
    <s v="26|06|2021"/>
    <n v="3964"/>
    <x v="69"/>
    <m/>
    <s v="LINE 6"/>
    <s v="SNCT"/>
    <m/>
    <m/>
    <m/>
    <m/>
    <m/>
    <m/>
    <m/>
    <m/>
    <m/>
    <m/>
    <n v="1"/>
    <m/>
    <m/>
    <m/>
    <m/>
    <m/>
    <m/>
    <m/>
    <m/>
    <m/>
    <m/>
    <m/>
  </r>
  <r>
    <n v="12"/>
    <s v="26|06|2021"/>
    <n v="3368"/>
    <x v="143"/>
    <m/>
    <s v="ZUKI"/>
    <s v="ĐAU ĐẦU"/>
    <n v="2"/>
    <m/>
    <m/>
    <m/>
    <m/>
    <m/>
    <m/>
    <m/>
    <m/>
    <m/>
    <m/>
    <m/>
    <m/>
    <m/>
    <m/>
    <m/>
    <m/>
    <m/>
    <m/>
    <m/>
    <m/>
    <m/>
  </r>
  <r>
    <n v="1"/>
    <s v="28|06|2021"/>
    <n v="3616"/>
    <x v="144"/>
    <m/>
    <s v="WH"/>
    <s v="ĐAU RĂNG"/>
    <n v="1"/>
    <m/>
    <m/>
    <m/>
    <m/>
    <m/>
    <m/>
    <m/>
    <m/>
    <m/>
    <m/>
    <n v="1"/>
    <n v="2"/>
    <m/>
    <m/>
    <m/>
    <m/>
    <m/>
    <m/>
    <m/>
    <m/>
    <m/>
  </r>
  <r>
    <n v="2"/>
    <s v="28|06|2021"/>
    <n v="1043"/>
    <x v="65"/>
    <m/>
    <s v="LINE 1"/>
    <s v="ĐAU NHỨC"/>
    <n v="1"/>
    <m/>
    <m/>
    <m/>
    <m/>
    <m/>
    <m/>
    <m/>
    <m/>
    <m/>
    <m/>
    <n v="1"/>
    <n v="2"/>
    <m/>
    <m/>
    <m/>
    <m/>
    <m/>
    <m/>
    <m/>
    <m/>
    <m/>
  </r>
  <r>
    <n v="3"/>
    <s v="28|06|2021"/>
    <n v="2556"/>
    <x v="60"/>
    <m/>
    <s v="LINE 4"/>
    <s v="ĐAU RĂNG"/>
    <n v="1"/>
    <m/>
    <m/>
    <m/>
    <m/>
    <m/>
    <m/>
    <m/>
    <m/>
    <m/>
    <m/>
    <n v="1"/>
    <n v="2"/>
    <m/>
    <m/>
    <m/>
    <m/>
    <m/>
    <m/>
    <m/>
    <m/>
    <m/>
  </r>
  <r>
    <n v="4"/>
    <s v="28|06|2021"/>
    <n v="2815"/>
    <x v="31"/>
    <m/>
    <s v="QC"/>
    <s v="ĐAU ĐẦU,SNCT"/>
    <n v="1"/>
    <m/>
    <m/>
    <m/>
    <m/>
    <m/>
    <m/>
    <n v="1"/>
    <m/>
    <m/>
    <n v="1"/>
    <m/>
    <m/>
    <m/>
    <m/>
    <m/>
    <m/>
    <m/>
    <m/>
    <m/>
    <m/>
    <m/>
  </r>
  <r>
    <n v="5"/>
    <s v="28|06|2021"/>
    <n v="1070"/>
    <x v="145"/>
    <m/>
    <s v="LINE 7"/>
    <s v="SNCT"/>
    <m/>
    <m/>
    <m/>
    <m/>
    <m/>
    <m/>
    <m/>
    <m/>
    <m/>
    <m/>
    <n v="2"/>
    <m/>
    <m/>
    <m/>
    <m/>
    <m/>
    <m/>
    <m/>
    <m/>
    <m/>
    <m/>
    <m/>
  </r>
  <r>
    <n v="6"/>
    <s v="28|06|2021"/>
    <n v="3690"/>
    <x v="102"/>
    <m/>
    <s v="LINE 5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7"/>
    <s v="28|06|2021"/>
    <n v="4275"/>
    <x v="146"/>
    <m/>
    <s v="LINE 10"/>
    <s v="ĐAU DẠ DÀY"/>
    <m/>
    <m/>
    <m/>
    <m/>
    <m/>
    <n v="1"/>
    <m/>
    <m/>
    <m/>
    <m/>
    <m/>
    <m/>
    <m/>
    <m/>
    <m/>
    <m/>
    <m/>
    <n v="2"/>
    <n v="1"/>
    <m/>
    <m/>
    <m/>
  </r>
  <r>
    <n v="8"/>
    <s v="28|06|2021"/>
    <n v="3320"/>
    <x v="36"/>
    <m/>
    <s v="QC"/>
    <s v="SNCT"/>
    <m/>
    <m/>
    <m/>
    <m/>
    <m/>
    <m/>
    <m/>
    <m/>
    <m/>
    <m/>
    <n v="2"/>
    <m/>
    <m/>
    <m/>
    <m/>
    <m/>
    <m/>
    <m/>
    <m/>
    <m/>
    <m/>
    <m/>
  </r>
  <r>
    <n v="9"/>
    <s v="28|06|2021"/>
    <s v="OFFICE"/>
    <x v="8"/>
    <m/>
    <s v="VP"/>
    <s v="SỐT,SNCT"/>
    <m/>
    <m/>
    <m/>
    <m/>
    <m/>
    <m/>
    <m/>
    <n v="2"/>
    <m/>
    <m/>
    <n v="2"/>
    <m/>
    <m/>
    <m/>
    <m/>
    <m/>
    <m/>
    <m/>
    <m/>
    <m/>
    <m/>
    <m/>
  </r>
  <r>
    <n v="10"/>
    <s v="28|06|2021"/>
    <n v="2025"/>
    <x v="147"/>
    <m/>
    <s v="LINE 10 "/>
    <s v="ĐAU RĂNG"/>
    <n v="1"/>
    <m/>
    <m/>
    <m/>
    <m/>
    <m/>
    <m/>
    <m/>
    <m/>
    <m/>
    <m/>
    <n v="1"/>
    <n v="2"/>
    <m/>
    <m/>
    <m/>
    <m/>
    <m/>
    <m/>
    <m/>
    <m/>
    <m/>
  </r>
  <r>
    <n v="1"/>
    <s v="29|06|2021"/>
    <n v="3690"/>
    <x v="102"/>
    <m/>
    <s v="LINE 5"/>
    <s v="VIÊM MŨI"/>
    <n v="1"/>
    <m/>
    <m/>
    <n v="1"/>
    <m/>
    <m/>
    <m/>
    <m/>
    <m/>
    <m/>
    <m/>
    <m/>
    <n v="2"/>
    <n v="1"/>
    <n v="1"/>
    <m/>
    <m/>
    <m/>
    <m/>
    <m/>
    <m/>
    <m/>
  </r>
  <r>
    <n v="2"/>
    <s v="29|06|2021"/>
    <n v="4257"/>
    <x v="100"/>
    <m/>
    <s v="LINE 5"/>
    <s v="SNCT"/>
    <n v="1"/>
    <m/>
    <m/>
    <m/>
    <m/>
    <m/>
    <m/>
    <m/>
    <m/>
    <m/>
    <n v="2"/>
    <m/>
    <m/>
    <m/>
    <m/>
    <m/>
    <m/>
    <m/>
    <m/>
    <m/>
    <m/>
    <m/>
  </r>
  <r>
    <n v="3"/>
    <s v="29|06|2021"/>
    <n v="1956"/>
    <x v="5"/>
    <m/>
    <s v="LINE 4"/>
    <s v="ĐAU BỤNG"/>
    <n v="1"/>
    <m/>
    <m/>
    <m/>
    <m/>
    <m/>
    <n v="2"/>
    <m/>
    <m/>
    <m/>
    <m/>
    <m/>
    <m/>
    <m/>
    <m/>
    <m/>
    <n v="1"/>
    <n v="2"/>
    <m/>
    <m/>
    <m/>
    <m/>
  </r>
  <r>
    <n v="4"/>
    <s v="29|06|2021"/>
    <n v="708"/>
    <x v="37"/>
    <m/>
    <s v="LINE 1"/>
    <s v="TIÊU CHẢY"/>
    <n v="1"/>
    <m/>
    <m/>
    <m/>
    <m/>
    <m/>
    <m/>
    <m/>
    <m/>
    <m/>
    <m/>
    <m/>
    <m/>
    <m/>
    <m/>
    <m/>
    <m/>
    <m/>
    <m/>
    <m/>
    <m/>
    <m/>
  </r>
  <r>
    <n v="5"/>
    <s v="29|06|2021"/>
    <n v="2753"/>
    <x v="4"/>
    <m/>
    <s v="LINE 3"/>
    <s v="ĐAU ĐẦU,SNCT"/>
    <n v="1"/>
    <m/>
    <m/>
    <m/>
    <m/>
    <m/>
    <m/>
    <m/>
    <m/>
    <m/>
    <n v="1"/>
    <m/>
    <m/>
    <m/>
    <m/>
    <m/>
    <m/>
    <m/>
    <m/>
    <m/>
    <m/>
    <m/>
  </r>
  <r>
    <n v="6"/>
    <s v="29|06|2021"/>
    <n v="1042"/>
    <x v="148"/>
    <m/>
    <s v="LINE 5"/>
    <s v="SỐT,SNCT"/>
    <m/>
    <m/>
    <m/>
    <m/>
    <m/>
    <m/>
    <m/>
    <n v="1"/>
    <m/>
    <m/>
    <n v="1"/>
    <m/>
    <m/>
    <m/>
    <m/>
    <m/>
    <m/>
    <m/>
    <m/>
    <m/>
    <m/>
    <m/>
  </r>
  <r>
    <n v="7"/>
    <s v="29|06|2021"/>
    <n v="3508"/>
    <x v="137"/>
    <m/>
    <s v="LINE 6"/>
    <s v="ĐAU BỤNG"/>
    <m/>
    <m/>
    <m/>
    <m/>
    <m/>
    <m/>
    <n v="2"/>
    <m/>
    <m/>
    <m/>
    <m/>
    <m/>
    <m/>
    <m/>
    <m/>
    <m/>
    <n v="1"/>
    <n v="1"/>
    <m/>
    <m/>
    <m/>
    <m/>
  </r>
  <r>
    <n v="1"/>
    <s v="30|06|2021"/>
    <n v="4000"/>
    <x v="149"/>
    <m/>
    <s v="LINE 10"/>
    <s v="HẠ CALCI"/>
    <m/>
    <n v="2"/>
    <m/>
    <m/>
    <m/>
    <m/>
    <m/>
    <m/>
    <m/>
    <m/>
    <m/>
    <m/>
    <m/>
    <m/>
    <m/>
    <m/>
    <m/>
    <m/>
    <m/>
    <m/>
    <m/>
    <m/>
  </r>
  <r>
    <n v="2"/>
    <s v="30|06|2021"/>
    <n v="3075"/>
    <x v="135"/>
    <m/>
    <s v="CLEAN"/>
    <s v="CẢM CÚM"/>
    <n v="1"/>
    <m/>
    <m/>
    <n v="1"/>
    <n v="2"/>
    <m/>
    <m/>
    <m/>
    <m/>
    <m/>
    <m/>
    <m/>
    <n v="1"/>
    <n v="1"/>
    <n v="1"/>
    <m/>
    <m/>
    <m/>
    <m/>
    <m/>
    <m/>
    <m/>
  </r>
  <r>
    <n v="3"/>
    <s v="30|06|2021"/>
    <n v="2396"/>
    <x v="26"/>
    <m/>
    <s v="LINE 3"/>
    <s v="ĐAU MẮT"/>
    <n v="1"/>
    <m/>
    <m/>
    <m/>
    <m/>
    <m/>
    <m/>
    <m/>
    <m/>
    <n v="1"/>
    <m/>
    <m/>
    <n v="2"/>
    <m/>
    <n v="1"/>
    <m/>
    <m/>
    <m/>
    <m/>
    <n v="1"/>
    <m/>
    <m/>
  </r>
  <r>
    <n v="4"/>
    <s v="30|06|2021"/>
    <n v="2026"/>
    <x v="150"/>
    <m/>
    <s v="LINE 2"/>
    <s v="ĐAU HỌNG"/>
    <n v="1"/>
    <m/>
    <m/>
    <m/>
    <n v="2"/>
    <m/>
    <m/>
    <m/>
    <m/>
    <m/>
    <m/>
    <m/>
    <n v="2"/>
    <m/>
    <m/>
    <m/>
    <m/>
    <m/>
    <m/>
    <m/>
    <m/>
    <m/>
  </r>
  <r>
    <n v="5"/>
    <s v="30|06|2021"/>
    <n v="2705"/>
    <x v="131"/>
    <m/>
    <s v="SAMPLE"/>
    <s v="SỐT"/>
    <m/>
    <m/>
    <m/>
    <m/>
    <m/>
    <m/>
    <m/>
    <n v="2"/>
    <m/>
    <m/>
    <m/>
    <m/>
    <m/>
    <m/>
    <m/>
    <m/>
    <m/>
    <m/>
    <m/>
    <m/>
    <m/>
    <m/>
  </r>
  <r>
    <n v="6"/>
    <s v="30|06|2021"/>
    <n v="4212"/>
    <x v="117"/>
    <m/>
    <s v="LINE 5"/>
    <s v="NHIỆT MIỆNG"/>
    <n v="1"/>
    <n v="1"/>
    <m/>
    <m/>
    <m/>
    <m/>
    <m/>
    <m/>
    <m/>
    <n v="1"/>
    <m/>
    <m/>
    <n v="2"/>
    <m/>
    <n v="1"/>
    <m/>
    <m/>
    <m/>
    <m/>
    <m/>
    <m/>
    <m/>
  </r>
  <r>
    <n v="7"/>
    <s v="30|06|2021"/>
    <s v="OFFICE"/>
    <x v="151"/>
    <m/>
    <s v="VP"/>
    <s v="TIÊU CHẢY"/>
    <m/>
    <m/>
    <m/>
    <m/>
    <m/>
    <m/>
    <n v="2"/>
    <m/>
    <m/>
    <m/>
    <m/>
    <m/>
    <m/>
    <m/>
    <m/>
    <m/>
    <n v="1"/>
    <m/>
    <m/>
    <m/>
    <m/>
    <m/>
  </r>
  <r>
    <n v="8"/>
    <s v="30|06|2021"/>
    <n v="2015"/>
    <x v="27"/>
    <m/>
    <s v="TPR "/>
    <s v="ĐAU NHỨC"/>
    <n v="1"/>
    <m/>
    <m/>
    <m/>
    <m/>
    <m/>
    <m/>
    <m/>
    <m/>
    <m/>
    <m/>
    <n v="1"/>
    <n v="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56" firstHeaderRow="1" firstDataRow="1" firstDataCol="1"/>
  <pivotFields count="29">
    <pivotField showAll="0"/>
    <pivotField showAll="0"/>
    <pivotField showAll="0"/>
    <pivotField axis="axisRow" dataField="1" showAll="0">
      <items count="153">
        <item x="27"/>
        <item x="60"/>
        <item x="101"/>
        <item x="106"/>
        <item x="141"/>
        <item x="16"/>
        <item x="127"/>
        <item x="140"/>
        <item x="42"/>
        <item x="116"/>
        <item x="49"/>
        <item x="14"/>
        <item x="44"/>
        <item x="150"/>
        <item x="32"/>
        <item x="136"/>
        <item x="24"/>
        <item x="146"/>
        <item x="35"/>
        <item x="119"/>
        <item x="115"/>
        <item x="144"/>
        <item x="20"/>
        <item x="131"/>
        <item x="110"/>
        <item x="7"/>
        <item x="70"/>
        <item x="98"/>
        <item x="50"/>
        <item x="135"/>
        <item x="2"/>
        <item x="80"/>
        <item x="26"/>
        <item x="74"/>
        <item x="120"/>
        <item x="72"/>
        <item x="128"/>
        <item x="124"/>
        <item x="13"/>
        <item x="137"/>
        <item x="41"/>
        <item x="46"/>
        <item x="88"/>
        <item x="109"/>
        <item x="96"/>
        <item x="40"/>
        <item x="81"/>
        <item x="145"/>
        <item x="38"/>
        <item x="1"/>
        <item x="105"/>
        <item x="71"/>
        <item x="62"/>
        <item x="47"/>
        <item x="86"/>
        <item x="11"/>
        <item x="37"/>
        <item x="10"/>
        <item x="151"/>
        <item x="59"/>
        <item x="3"/>
        <item x="89"/>
        <item x="108"/>
        <item x="78"/>
        <item x="8"/>
        <item x="111"/>
        <item x="112"/>
        <item x="21"/>
        <item x="75"/>
        <item x="87"/>
        <item x="45"/>
        <item x="19"/>
        <item x="134"/>
        <item x="51"/>
        <item x="22"/>
        <item x="54"/>
        <item x="43"/>
        <item x="23"/>
        <item x="67"/>
        <item x="29"/>
        <item x="73"/>
        <item x="149"/>
        <item x="99"/>
        <item x="113"/>
        <item x="77"/>
        <item x="5"/>
        <item x="84"/>
        <item x="66"/>
        <item x="97"/>
        <item x="64"/>
        <item x="68"/>
        <item x="33"/>
        <item x="132"/>
        <item x="31"/>
        <item x="57"/>
        <item x="76"/>
        <item x="133"/>
        <item x="58"/>
        <item x="52"/>
        <item x="122"/>
        <item x="25"/>
        <item x="39"/>
        <item x="95"/>
        <item x="107"/>
        <item x="30"/>
        <item x="139"/>
        <item x="17"/>
        <item x="117"/>
        <item x="143"/>
        <item x="56"/>
        <item x="90"/>
        <item x="123"/>
        <item x="130"/>
        <item x="79"/>
        <item x="53"/>
        <item x="138"/>
        <item x="92"/>
        <item x="63"/>
        <item x="118"/>
        <item x="91"/>
        <item x="82"/>
        <item x="125"/>
        <item x="126"/>
        <item x="55"/>
        <item x="34"/>
        <item x="102"/>
        <item x="36"/>
        <item x="12"/>
        <item x="121"/>
        <item x="93"/>
        <item x="104"/>
        <item x="6"/>
        <item x="129"/>
        <item x="9"/>
        <item x="100"/>
        <item x="85"/>
        <item x="65"/>
        <item x="4"/>
        <item x="48"/>
        <item x="61"/>
        <item x="114"/>
        <item x="147"/>
        <item x="69"/>
        <item x="142"/>
        <item x="28"/>
        <item x="15"/>
        <item x="0"/>
        <item x="103"/>
        <item x="18"/>
        <item x="148"/>
        <item x="94"/>
        <item x="8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 t="grand">
      <x/>
    </i>
  </rowItems>
  <colItems count="1">
    <i/>
  </colItems>
  <dataFields count="1">
    <dataField name="Count of Họ và tên_x000a_Full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9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</row>
    <row r="2" spans="1:28" ht="22.5" customHeight="1" x14ac:dyDescent="0.25">
      <c r="A2" s="167" t="s">
        <v>0</v>
      </c>
      <c r="B2" s="165" t="s">
        <v>34</v>
      </c>
      <c r="C2" s="165" t="s">
        <v>262</v>
      </c>
      <c r="D2" s="167" t="s">
        <v>1</v>
      </c>
      <c r="E2" s="165" t="s">
        <v>39</v>
      </c>
      <c r="F2" s="167" t="s">
        <v>2</v>
      </c>
      <c r="G2" s="168" t="s">
        <v>3</v>
      </c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</row>
    <row r="3" spans="1:28" ht="87.75" customHeight="1" x14ac:dyDescent="0.25">
      <c r="A3" s="167"/>
      <c r="B3" s="166"/>
      <c r="C3" s="166"/>
      <c r="D3" s="167"/>
      <c r="E3" s="166"/>
      <c r="F3" s="167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28" ht="21.75" customHeight="1" x14ac:dyDescent="0.25">
      <c r="A2" s="167" t="s">
        <v>0</v>
      </c>
      <c r="B2" s="165" t="s">
        <v>34</v>
      </c>
      <c r="C2" s="165" t="s">
        <v>262</v>
      </c>
      <c r="D2" s="166" t="s">
        <v>1</v>
      </c>
      <c r="E2" s="176" t="s">
        <v>39</v>
      </c>
      <c r="F2" s="166" t="s">
        <v>2</v>
      </c>
      <c r="G2" s="177" t="s">
        <v>3</v>
      </c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68"/>
    </row>
    <row r="3" spans="1:28" ht="91.5" customHeight="1" x14ac:dyDescent="0.25">
      <c r="A3" s="167"/>
      <c r="B3" s="166"/>
      <c r="C3" s="166"/>
      <c r="D3" s="167"/>
      <c r="E3" s="166"/>
      <c r="F3" s="167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28" ht="15.75" x14ac:dyDescent="0.25">
      <c r="A2" s="167" t="s">
        <v>0</v>
      </c>
      <c r="B2" s="165" t="s">
        <v>34</v>
      </c>
      <c r="C2" s="165" t="s">
        <v>262</v>
      </c>
      <c r="D2" s="178" t="s">
        <v>1</v>
      </c>
      <c r="E2" s="178" t="s">
        <v>39</v>
      </c>
      <c r="F2" s="178" t="s">
        <v>2</v>
      </c>
      <c r="G2" s="179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1"/>
    </row>
    <row r="3" spans="1:28" ht="83.25" customHeight="1" x14ac:dyDescent="0.25">
      <c r="A3" s="167"/>
      <c r="B3" s="166"/>
      <c r="C3" s="166"/>
      <c r="D3" s="166"/>
      <c r="E3" s="166"/>
      <c r="F3" s="166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29" ht="15.75" x14ac:dyDescent="0.25">
      <c r="A2" s="165" t="s">
        <v>0</v>
      </c>
      <c r="B2" s="165" t="s">
        <v>34</v>
      </c>
      <c r="C2" s="165" t="s">
        <v>262</v>
      </c>
      <c r="D2" s="178" t="s">
        <v>1</v>
      </c>
      <c r="E2" s="178" t="s">
        <v>39</v>
      </c>
      <c r="F2" s="178" t="s">
        <v>2</v>
      </c>
      <c r="G2" s="179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1"/>
    </row>
    <row r="3" spans="1:29" ht="102.75" x14ac:dyDescent="0.25">
      <c r="A3" s="166"/>
      <c r="B3" s="166"/>
      <c r="C3" s="166"/>
      <c r="D3" s="166"/>
      <c r="E3" s="166"/>
      <c r="F3" s="166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6"/>
  <sheetViews>
    <sheetView topLeftCell="A126" workbookViewId="0">
      <selection activeCell="A21" sqref="A21"/>
    </sheetView>
  </sheetViews>
  <sheetFormatPr defaultRowHeight="15" x14ac:dyDescent="0.25"/>
  <cols>
    <col min="1" max="2" width="26.5703125" bestFit="1" customWidth="1"/>
  </cols>
  <sheetData>
    <row r="3" spans="1:2" x14ac:dyDescent="0.25">
      <c r="A3" s="159" t="s">
        <v>880</v>
      </c>
      <c r="B3" t="s">
        <v>895</v>
      </c>
    </row>
    <row r="4" spans="1:2" x14ac:dyDescent="0.25">
      <c r="A4" s="160" t="s">
        <v>77</v>
      </c>
      <c r="B4" s="161">
        <v>3</v>
      </c>
    </row>
    <row r="5" spans="1:2" x14ac:dyDescent="0.25">
      <c r="A5" s="160" t="s">
        <v>125</v>
      </c>
      <c r="B5" s="161">
        <v>2</v>
      </c>
    </row>
    <row r="6" spans="1:2" x14ac:dyDescent="0.25">
      <c r="A6" s="160" t="s">
        <v>950</v>
      </c>
      <c r="B6" s="161">
        <v>1</v>
      </c>
    </row>
    <row r="7" spans="1:2" x14ac:dyDescent="0.25">
      <c r="A7" s="160" t="s">
        <v>673</v>
      </c>
      <c r="B7" s="161">
        <v>1</v>
      </c>
    </row>
    <row r="8" spans="1:2" x14ac:dyDescent="0.25">
      <c r="A8" s="160" t="s">
        <v>973</v>
      </c>
      <c r="B8" s="161">
        <v>1</v>
      </c>
    </row>
    <row r="9" spans="1:2" x14ac:dyDescent="0.25">
      <c r="A9" s="160" t="s">
        <v>909</v>
      </c>
      <c r="B9" s="161">
        <v>1</v>
      </c>
    </row>
    <row r="10" spans="1:2" x14ac:dyDescent="0.25">
      <c r="A10" s="160" t="s">
        <v>144</v>
      </c>
      <c r="B10" s="161">
        <v>1</v>
      </c>
    </row>
    <row r="11" spans="1:2" x14ac:dyDescent="0.25">
      <c r="A11" s="160" t="s">
        <v>757</v>
      </c>
      <c r="B11" s="161">
        <v>1</v>
      </c>
    </row>
    <row r="12" spans="1:2" x14ac:dyDescent="0.25">
      <c r="A12" s="160" t="s">
        <v>920</v>
      </c>
      <c r="B12" s="161">
        <v>3</v>
      </c>
    </row>
    <row r="13" spans="1:2" x14ac:dyDescent="0.25">
      <c r="A13" s="160" t="s">
        <v>957</v>
      </c>
      <c r="B13" s="161">
        <v>1</v>
      </c>
    </row>
    <row r="14" spans="1:2" x14ac:dyDescent="0.25">
      <c r="A14" s="160" t="s">
        <v>877</v>
      </c>
      <c r="B14" s="161">
        <v>3</v>
      </c>
    </row>
    <row r="15" spans="1:2" x14ac:dyDescent="0.25">
      <c r="A15" s="160" t="s">
        <v>211</v>
      </c>
      <c r="B15" s="161">
        <v>2</v>
      </c>
    </row>
    <row r="16" spans="1:2" x14ac:dyDescent="0.25">
      <c r="A16" s="160" t="s">
        <v>894</v>
      </c>
      <c r="B16" s="161">
        <v>5</v>
      </c>
    </row>
    <row r="17" spans="1:2" x14ac:dyDescent="0.25">
      <c r="A17" s="160" t="s">
        <v>105</v>
      </c>
      <c r="B17" s="161">
        <v>1</v>
      </c>
    </row>
    <row r="18" spans="1:2" x14ac:dyDescent="0.25">
      <c r="A18" s="160" t="s">
        <v>873</v>
      </c>
      <c r="B18" s="161">
        <v>4</v>
      </c>
    </row>
    <row r="19" spans="1:2" x14ac:dyDescent="0.25">
      <c r="A19" s="160" t="s">
        <v>359</v>
      </c>
      <c r="B19" s="161">
        <v>1</v>
      </c>
    </row>
    <row r="20" spans="1:2" x14ac:dyDescent="0.25">
      <c r="A20" s="160" t="s">
        <v>583</v>
      </c>
      <c r="B20" s="161">
        <v>5</v>
      </c>
    </row>
    <row r="21" spans="1:2" x14ac:dyDescent="0.25">
      <c r="A21" s="160" t="s">
        <v>974</v>
      </c>
      <c r="B21" s="161">
        <v>1</v>
      </c>
    </row>
    <row r="22" spans="1:2" x14ac:dyDescent="0.25">
      <c r="A22" s="160" t="s">
        <v>94</v>
      </c>
      <c r="B22" s="161">
        <v>1</v>
      </c>
    </row>
    <row r="23" spans="1:2" x14ac:dyDescent="0.25">
      <c r="A23" s="160" t="s">
        <v>795</v>
      </c>
      <c r="B23" s="161">
        <v>1</v>
      </c>
    </row>
    <row r="24" spans="1:2" x14ac:dyDescent="0.25">
      <c r="A24" s="160" t="s">
        <v>243</v>
      </c>
      <c r="B24" s="161">
        <v>1</v>
      </c>
    </row>
    <row r="25" spans="1:2" x14ac:dyDescent="0.25">
      <c r="A25" s="160" t="s">
        <v>147</v>
      </c>
      <c r="B25" s="161">
        <v>1</v>
      </c>
    </row>
    <row r="26" spans="1:2" x14ac:dyDescent="0.25">
      <c r="A26" s="160" t="s">
        <v>911</v>
      </c>
      <c r="B26" s="161">
        <v>1</v>
      </c>
    </row>
    <row r="27" spans="1:2" x14ac:dyDescent="0.25">
      <c r="A27" s="160" t="s">
        <v>967</v>
      </c>
      <c r="B27" s="161">
        <v>2</v>
      </c>
    </row>
    <row r="28" spans="1:2" x14ac:dyDescent="0.25">
      <c r="A28" s="160" t="s">
        <v>343</v>
      </c>
      <c r="B28" s="161">
        <v>1</v>
      </c>
    </row>
    <row r="29" spans="1:2" x14ac:dyDescent="0.25">
      <c r="A29" s="160" t="s">
        <v>181</v>
      </c>
      <c r="B29" s="161">
        <v>2</v>
      </c>
    </row>
    <row r="30" spans="1:2" x14ac:dyDescent="0.25">
      <c r="A30" s="160" t="s">
        <v>622</v>
      </c>
      <c r="B30" s="161">
        <v>2</v>
      </c>
    </row>
    <row r="31" spans="1:2" x14ac:dyDescent="0.25">
      <c r="A31" s="160" t="s">
        <v>944</v>
      </c>
      <c r="B31" s="161">
        <v>2</v>
      </c>
    </row>
    <row r="32" spans="1:2" x14ac:dyDescent="0.25">
      <c r="A32" s="160" t="s">
        <v>259</v>
      </c>
      <c r="B32" s="161">
        <v>1</v>
      </c>
    </row>
    <row r="33" spans="1:2" x14ac:dyDescent="0.25">
      <c r="A33" s="160" t="s">
        <v>277</v>
      </c>
      <c r="B33" s="161">
        <v>2</v>
      </c>
    </row>
    <row r="34" spans="1:2" x14ac:dyDescent="0.25">
      <c r="A34" s="160" t="s">
        <v>436</v>
      </c>
      <c r="B34" s="161">
        <v>3</v>
      </c>
    </row>
    <row r="35" spans="1:2" x14ac:dyDescent="0.25">
      <c r="A35" s="160" t="s">
        <v>330</v>
      </c>
      <c r="B35" s="161">
        <v>2</v>
      </c>
    </row>
    <row r="36" spans="1:2" x14ac:dyDescent="0.25">
      <c r="A36" s="160" t="s">
        <v>137</v>
      </c>
      <c r="B36" s="161">
        <v>4</v>
      </c>
    </row>
    <row r="37" spans="1:2" x14ac:dyDescent="0.25">
      <c r="A37" s="160" t="s">
        <v>612</v>
      </c>
      <c r="B37" s="161">
        <v>1</v>
      </c>
    </row>
    <row r="38" spans="1:2" x14ac:dyDescent="0.25">
      <c r="A38" s="160" t="s">
        <v>241</v>
      </c>
      <c r="B38" s="161">
        <v>3</v>
      </c>
    </row>
    <row r="39" spans="1:2" x14ac:dyDescent="0.25">
      <c r="A39" s="160" t="s">
        <v>748</v>
      </c>
      <c r="B39" s="161">
        <v>2</v>
      </c>
    </row>
    <row r="40" spans="1:2" x14ac:dyDescent="0.25">
      <c r="A40" s="160" t="s">
        <v>130</v>
      </c>
      <c r="B40" s="161">
        <v>1</v>
      </c>
    </row>
    <row r="41" spans="1:2" x14ac:dyDescent="0.25">
      <c r="A41" s="160" t="s">
        <v>177</v>
      </c>
      <c r="B41" s="161">
        <v>1</v>
      </c>
    </row>
    <row r="42" spans="1:2" x14ac:dyDescent="0.25">
      <c r="A42" s="160" t="s">
        <v>260</v>
      </c>
      <c r="B42" s="161">
        <v>3</v>
      </c>
    </row>
    <row r="43" spans="1:2" x14ac:dyDescent="0.25">
      <c r="A43" s="160" t="s">
        <v>161</v>
      </c>
      <c r="B43" s="161">
        <v>2</v>
      </c>
    </row>
    <row r="44" spans="1:2" x14ac:dyDescent="0.25">
      <c r="A44" s="160" t="s">
        <v>918</v>
      </c>
      <c r="B44" s="161">
        <v>1</v>
      </c>
    </row>
    <row r="45" spans="1:2" x14ac:dyDescent="0.25">
      <c r="A45" s="160" t="s">
        <v>889</v>
      </c>
      <c r="B45" s="161">
        <v>3</v>
      </c>
    </row>
    <row r="46" spans="1:2" x14ac:dyDescent="0.25">
      <c r="A46" s="160" t="s">
        <v>98</v>
      </c>
      <c r="B46" s="161">
        <v>2</v>
      </c>
    </row>
    <row r="47" spans="1:2" x14ac:dyDescent="0.25">
      <c r="A47" s="160" t="s">
        <v>954</v>
      </c>
      <c r="B47" s="161">
        <v>1</v>
      </c>
    </row>
    <row r="48" spans="1:2" x14ac:dyDescent="0.25">
      <c r="A48" s="160" t="s">
        <v>381</v>
      </c>
      <c r="B48" s="161">
        <v>2</v>
      </c>
    </row>
    <row r="49" spans="1:2" x14ac:dyDescent="0.25">
      <c r="A49" s="160" t="s">
        <v>525</v>
      </c>
      <c r="B49" s="161">
        <v>1</v>
      </c>
    </row>
    <row r="50" spans="1:2" x14ac:dyDescent="0.25">
      <c r="A50" s="160" t="s">
        <v>92</v>
      </c>
      <c r="B50" s="161">
        <v>2</v>
      </c>
    </row>
    <row r="51" spans="1:2" x14ac:dyDescent="0.25">
      <c r="A51" s="160" t="s">
        <v>883</v>
      </c>
      <c r="B51" s="161">
        <v>1</v>
      </c>
    </row>
    <row r="52" spans="1:2" x14ac:dyDescent="0.25">
      <c r="A52" s="160" t="s">
        <v>365</v>
      </c>
      <c r="B52" s="161">
        <v>1</v>
      </c>
    </row>
    <row r="53" spans="1:2" x14ac:dyDescent="0.25">
      <c r="A53" s="160" t="s">
        <v>907</v>
      </c>
      <c r="B53" s="161">
        <v>3</v>
      </c>
    </row>
    <row r="54" spans="1:2" x14ac:dyDescent="0.25">
      <c r="A54" s="160" t="s">
        <v>630</v>
      </c>
      <c r="B54" s="161">
        <v>1</v>
      </c>
    </row>
    <row r="55" spans="1:2" x14ac:dyDescent="0.25">
      <c r="A55" s="160" t="s">
        <v>892</v>
      </c>
      <c r="B55" s="161">
        <v>2</v>
      </c>
    </row>
    <row r="56" spans="1:2" x14ac:dyDescent="0.25">
      <c r="A56" s="160" t="s">
        <v>44</v>
      </c>
      <c r="B56" s="161">
        <v>1</v>
      </c>
    </row>
    <row r="57" spans="1:2" x14ac:dyDescent="0.25">
      <c r="A57" s="160" t="s">
        <v>798</v>
      </c>
      <c r="B57" s="161">
        <v>1</v>
      </c>
    </row>
    <row r="58" spans="1:2" x14ac:dyDescent="0.25">
      <c r="A58" s="160" t="s">
        <v>353</v>
      </c>
      <c r="B58" s="161">
        <v>2</v>
      </c>
    </row>
    <row r="59" spans="1:2" x14ac:dyDescent="0.25">
      <c r="A59" s="160" t="s">
        <v>908</v>
      </c>
      <c r="B59" s="161">
        <v>1</v>
      </c>
    </row>
    <row r="60" spans="1:2" x14ac:dyDescent="0.25">
      <c r="A60" s="160" t="s">
        <v>421</v>
      </c>
      <c r="B60" s="161">
        <v>5</v>
      </c>
    </row>
    <row r="61" spans="1:2" x14ac:dyDescent="0.25">
      <c r="A61" s="160" t="s">
        <v>386</v>
      </c>
      <c r="B61" s="161">
        <v>3</v>
      </c>
    </row>
    <row r="62" spans="1:2" x14ac:dyDescent="0.25">
      <c r="A62" s="160" t="s">
        <v>968</v>
      </c>
      <c r="B62" s="161">
        <v>1</v>
      </c>
    </row>
    <row r="63" spans="1:2" x14ac:dyDescent="0.25">
      <c r="A63" s="160" t="s">
        <v>925</v>
      </c>
      <c r="B63" s="161">
        <v>1</v>
      </c>
    </row>
    <row r="64" spans="1:2" x14ac:dyDescent="0.25">
      <c r="A64" s="160" t="s">
        <v>507</v>
      </c>
      <c r="B64" s="161">
        <v>3</v>
      </c>
    </row>
    <row r="65" spans="1:2" x14ac:dyDescent="0.25">
      <c r="A65" s="160" t="s">
        <v>699</v>
      </c>
      <c r="B65" s="161">
        <v>1</v>
      </c>
    </row>
    <row r="66" spans="1:2" x14ac:dyDescent="0.25">
      <c r="A66" s="160" t="s">
        <v>953</v>
      </c>
      <c r="B66" s="161">
        <v>1</v>
      </c>
    </row>
    <row r="67" spans="1:2" x14ac:dyDescent="0.25">
      <c r="A67" s="160" t="s">
        <v>96</v>
      </c>
      <c r="B67" s="161">
        <v>1</v>
      </c>
    </row>
    <row r="68" spans="1:2" x14ac:dyDescent="0.25">
      <c r="A68" s="160" t="s">
        <v>893</v>
      </c>
      <c r="B68" s="161">
        <v>6</v>
      </c>
    </row>
    <row r="69" spans="1:2" x14ac:dyDescent="0.25">
      <c r="A69" s="160" t="s">
        <v>955</v>
      </c>
      <c r="B69" s="161">
        <v>1</v>
      </c>
    </row>
    <row r="70" spans="1:2" x14ac:dyDescent="0.25">
      <c r="A70" s="160" t="s">
        <v>887</v>
      </c>
      <c r="B70" s="161">
        <v>1</v>
      </c>
    </row>
    <row r="71" spans="1:2" x14ac:dyDescent="0.25">
      <c r="A71" s="160" t="s">
        <v>912</v>
      </c>
      <c r="B71" s="161">
        <v>2</v>
      </c>
    </row>
    <row r="72" spans="1:2" x14ac:dyDescent="0.25">
      <c r="A72" s="160" t="s">
        <v>521</v>
      </c>
      <c r="B72" s="161">
        <v>1</v>
      </c>
    </row>
    <row r="73" spans="1:2" x14ac:dyDescent="0.25">
      <c r="A73" s="160" t="s">
        <v>949</v>
      </c>
      <c r="B73" s="161">
        <v>1</v>
      </c>
    </row>
    <row r="74" spans="1:2" x14ac:dyDescent="0.25">
      <c r="A74" s="160" t="s">
        <v>884</v>
      </c>
      <c r="B74" s="161">
        <v>1</v>
      </c>
    </row>
    <row r="75" spans="1:2" x14ac:dyDescent="0.25">
      <c r="A75" s="160" t="s">
        <v>40</v>
      </c>
      <c r="B75" s="161">
        <v>2</v>
      </c>
    </row>
    <row r="76" spans="1:2" x14ac:dyDescent="0.25">
      <c r="A76" s="160" t="s">
        <v>874</v>
      </c>
      <c r="B76" s="161">
        <v>1</v>
      </c>
    </row>
    <row r="77" spans="1:2" x14ac:dyDescent="0.25">
      <c r="A77" s="160" t="s">
        <v>154</v>
      </c>
      <c r="B77" s="161">
        <v>4</v>
      </c>
    </row>
    <row r="78" spans="1:2" x14ac:dyDescent="0.25">
      <c r="A78" s="160" t="s">
        <v>913</v>
      </c>
      <c r="B78" s="161">
        <v>1</v>
      </c>
    </row>
    <row r="79" spans="1:2" x14ac:dyDescent="0.25">
      <c r="A79" s="160" t="s">
        <v>670</v>
      </c>
      <c r="B79" s="161">
        <v>1</v>
      </c>
    </row>
    <row r="80" spans="1:2" x14ac:dyDescent="0.25">
      <c r="A80" s="160" t="s">
        <v>921</v>
      </c>
      <c r="B80" s="161">
        <v>1</v>
      </c>
    </row>
    <row r="81" spans="1:2" x14ac:dyDescent="0.25">
      <c r="A81" s="160" t="s">
        <v>347</v>
      </c>
      <c r="B81" s="161">
        <v>2</v>
      </c>
    </row>
    <row r="82" spans="1:2" x14ac:dyDescent="0.25">
      <c r="A82" s="160" t="s">
        <v>247</v>
      </c>
      <c r="B82" s="161">
        <v>2</v>
      </c>
    </row>
    <row r="83" spans="1:2" x14ac:dyDescent="0.25">
      <c r="A83" s="160" t="s">
        <v>349</v>
      </c>
      <c r="B83" s="161">
        <v>4</v>
      </c>
    </row>
    <row r="84" spans="1:2" x14ac:dyDescent="0.25">
      <c r="A84" s="160" t="s">
        <v>512</v>
      </c>
      <c r="B84" s="161">
        <v>1</v>
      </c>
    </row>
    <row r="85" spans="1:2" x14ac:dyDescent="0.25">
      <c r="A85" s="160" t="s">
        <v>747</v>
      </c>
      <c r="B85" s="161">
        <v>1</v>
      </c>
    </row>
    <row r="86" spans="1:2" x14ac:dyDescent="0.25">
      <c r="A86" s="160" t="s">
        <v>540</v>
      </c>
      <c r="B86" s="161">
        <v>2</v>
      </c>
    </row>
    <row r="87" spans="1:2" x14ac:dyDescent="0.25">
      <c r="A87" s="160" t="s">
        <v>890</v>
      </c>
      <c r="B87" s="161">
        <v>1</v>
      </c>
    </row>
    <row r="88" spans="1:2" x14ac:dyDescent="0.25">
      <c r="A88" s="160" t="s">
        <v>945</v>
      </c>
      <c r="B88" s="161">
        <v>1</v>
      </c>
    </row>
    <row r="89" spans="1:2" x14ac:dyDescent="0.25">
      <c r="A89" s="160" t="s">
        <v>103</v>
      </c>
      <c r="B89" s="161">
        <v>9</v>
      </c>
    </row>
    <row r="90" spans="1:2" x14ac:dyDescent="0.25">
      <c r="A90" s="160" t="s">
        <v>947</v>
      </c>
      <c r="B90" s="161">
        <v>1</v>
      </c>
    </row>
    <row r="91" spans="1:2" x14ac:dyDescent="0.25">
      <c r="A91" s="160" t="s">
        <v>926</v>
      </c>
      <c r="B91" s="161">
        <v>1</v>
      </c>
    </row>
    <row r="92" spans="1:2" x14ac:dyDescent="0.25">
      <c r="A92" s="160" t="s">
        <v>879</v>
      </c>
      <c r="B92" s="161">
        <v>1</v>
      </c>
    </row>
    <row r="93" spans="1:2" x14ac:dyDescent="0.25">
      <c r="A93" s="160" t="s">
        <v>515</v>
      </c>
      <c r="B93" s="161">
        <v>1</v>
      </c>
    </row>
    <row r="94" spans="1:2" x14ac:dyDescent="0.25">
      <c r="A94" s="160" t="s">
        <v>886</v>
      </c>
      <c r="B94" s="161">
        <v>1</v>
      </c>
    </row>
    <row r="95" spans="1:2" x14ac:dyDescent="0.25">
      <c r="A95" s="160" t="s">
        <v>285</v>
      </c>
      <c r="B95" s="161">
        <v>7</v>
      </c>
    </row>
    <row r="96" spans="1:2" x14ac:dyDescent="0.25">
      <c r="A96" s="160" t="s">
        <v>554</v>
      </c>
      <c r="B96" s="161">
        <v>1</v>
      </c>
    </row>
    <row r="97" spans="1:2" x14ac:dyDescent="0.25">
      <c r="A97" s="160" t="s">
        <v>107</v>
      </c>
      <c r="B97" s="161">
        <v>2</v>
      </c>
    </row>
    <row r="98" spans="1:2" x14ac:dyDescent="0.25">
      <c r="A98" s="160" t="s">
        <v>186</v>
      </c>
      <c r="B98" s="161">
        <v>1</v>
      </c>
    </row>
    <row r="99" spans="1:2" x14ac:dyDescent="0.25">
      <c r="A99" s="160" t="s">
        <v>929</v>
      </c>
      <c r="B99" s="161">
        <v>2</v>
      </c>
    </row>
    <row r="100" spans="1:2" x14ac:dyDescent="0.25">
      <c r="A100" s="160" t="s">
        <v>225</v>
      </c>
      <c r="B100" s="161">
        <v>1</v>
      </c>
    </row>
    <row r="101" spans="1:2" x14ac:dyDescent="0.25">
      <c r="A101" s="160" t="s">
        <v>475</v>
      </c>
      <c r="B101" s="161">
        <v>1</v>
      </c>
    </row>
    <row r="102" spans="1:2" x14ac:dyDescent="0.25">
      <c r="A102" s="160" t="s">
        <v>334</v>
      </c>
      <c r="B102" s="161">
        <v>1</v>
      </c>
    </row>
    <row r="103" spans="1:2" x14ac:dyDescent="0.25">
      <c r="A103" s="160" t="s">
        <v>465</v>
      </c>
      <c r="B103" s="161">
        <v>2</v>
      </c>
    </row>
    <row r="104" spans="1:2" x14ac:dyDescent="0.25">
      <c r="A104" s="160" t="s">
        <v>69</v>
      </c>
      <c r="B104" s="161">
        <v>1</v>
      </c>
    </row>
    <row r="105" spans="1:2" x14ac:dyDescent="0.25">
      <c r="A105" s="160" t="s">
        <v>99</v>
      </c>
      <c r="B105" s="161">
        <v>2</v>
      </c>
    </row>
    <row r="106" spans="1:2" x14ac:dyDescent="0.25">
      <c r="A106" s="160" t="s">
        <v>943</v>
      </c>
      <c r="B106" s="161">
        <v>1</v>
      </c>
    </row>
    <row r="107" spans="1:2" x14ac:dyDescent="0.25">
      <c r="A107" s="160" t="s">
        <v>952</v>
      </c>
      <c r="B107" s="161">
        <v>2</v>
      </c>
    </row>
    <row r="108" spans="1:2" x14ac:dyDescent="0.25">
      <c r="A108" s="160" t="s">
        <v>468</v>
      </c>
      <c r="B108" s="161">
        <v>1</v>
      </c>
    </row>
    <row r="109" spans="1:2" x14ac:dyDescent="0.25">
      <c r="A109" s="160" t="s">
        <v>975</v>
      </c>
      <c r="B109" s="161">
        <v>1</v>
      </c>
    </row>
    <row r="110" spans="1:2" x14ac:dyDescent="0.25">
      <c r="A110" s="160" t="s">
        <v>885</v>
      </c>
      <c r="B110" s="161">
        <v>2</v>
      </c>
    </row>
    <row r="111" spans="1:2" x14ac:dyDescent="0.25">
      <c r="A111" s="160" t="s">
        <v>891</v>
      </c>
      <c r="B111" s="161">
        <v>2</v>
      </c>
    </row>
    <row r="112" spans="1:2" x14ac:dyDescent="0.25">
      <c r="A112" s="160" t="s">
        <v>142</v>
      </c>
      <c r="B112" s="161">
        <v>1</v>
      </c>
    </row>
    <row r="113" spans="1:2" x14ac:dyDescent="0.25">
      <c r="A113" s="160" t="s">
        <v>671</v>
      </c>
      <c r="B113" s="161">
        <v>3</v>
      </c>
    </row>
    <row r="114" spans="1:2" x14ac:dyDescent="0.25">
      <c r="A114" s="160" t="s">
        <v>199</v>
      </c>
      <c r="B114" s="161">
        <v>3</v>
      </c>
    </row>
    <row r="115" spans="1:2" x14ac:dyDescent="0.25">
      <c r="A115" s="160" t="s">
        <v>79</v>
      </c>
      <c r="B115" s="161">
        <v>2</v>
      </c>
    </row>
    <row r="116" spans="1:2" x14ac:dyDescent="0.25">
      <c r="A116" s="160" t="s">
        <v>971</v>
      </c>
      <c r="B116" s="161">
        <v>1</v>
      </c>
    </row>
    <row r="117" spans="1:2" x14ac:dyDescent="0.25">
      <c r="A117" s="160" t="s">
        <v>197</v>
      </c>
      <c r="B117" s="161">
        <v>2</v>
      </c>
    </row>
    <row r="118" spans="1:2" x14ac:dyDescent="0.25">
      <c r="A118" s="160" t="s">
        <v>701</v>
      </c>
      <c r="B118" s="161">
        <v>1</v>
      </c>
    </row>
    <row r="119" spans="1:2" x14ac:dyDescent="0.25">
      <c r="A119" s="160" t="s">
        <v>972</v>
      </c>
      <c r="B119" s="161">
        <v>1</v>
      </c>
    </row>
    <row r="120" spans="1:2" x14ac:dyDescent="0.25">
      <c r="A120" s="160" t="s">
        <v>500</v>
      </c>
      <c r="B120" s="161">
        <v>1</v>
      </c>
    </row>
    <row r="121" spans="1:2" x14ac:dyDescent="0.25">
      <c r="A121" s="160" t="s">
        <v>169</v>
      </c>
      <c r="B121" s="161">
        <v>1</v>
      </c>
    </row>
    <row r="122" spans="1:2" x14ac:dyDescent="0.25">
      <c r="A122" s="160" t="s">
        <v>958</v>
      </c>
      <c r="B122" s="161">
        <v>1</v>
      </c>
    </row>
    <row r="123" spans="1:2" x14ac:dyDescent="0.25">
      <c r="A123" s="160" t="s">
        <v>201</v>
      </c>
      <c r="B123" s="161">
        <v>1</v>
      </c>
    </row>
    <row r="124" spans="1:2" x14ac:dyDescent="0.25">
      <c r="A124" s="160" t="s">
        <v>129</v>
      </c>
      <c r="B124" s="161">
        <v>1</v>
      </c>
    </row>
    <row r="125" spans="1:2" x14ac:dyDescent="0.25">
      <c r="A125" s="160" t="s">
        <v>970</v>
      </c>
      <c r="B125" s="161">
        <v>1</v>
      </c>
    </row>
    <row r="126" spans="1:2" x14ac:dyDescent="0.25">
      <c r="A126" s="160" t="s">
        <v>232</v>
      </c>
      <c r="B126" s="161">
        <v>1</v>
      </c>
    </row>
    <row r="127" spans="1:2" x14ac:dyDescent="0.25">
      <c r="A127" s="160" t="s">
        <v>38</v>
      </c>
      <c r="B127" s="161">
        <v>3</v>
      </c>
    </row>
    <row r="128" spans="1:2" x14ac:dyDescent="0.25">
      <c r="A128" s="160" t="s">
        <v>432</v>
      </c>
      <c r="B128" s="161">
        <v>2</v>
      </c>
    </row>
    <row r="129" spans="1:2" x14ac:dyDescent="0.25">
      <c r="A129" s="160" t="s">
        <v>50</v>
      </c>
      <c r="B129" s="161">
        <v>4</v>
      </c>
    </row>
    <row r="130" spans="1:2" x14ac:dyDescent="0.25">
      <c r="A130" s="160" t="s">
        <v>875</v>
      </c>
      <c r="B130" s="161">
        <v>3</v>
      </c>
    </row>
    <row r="131" spans="1:2" x14ac:dyDescent="0.25">
      <c r="A131" s="160" t="s">
        <v>341</v>
      </c>
      <c r="B131" s="161">
        <v>2</v>
      </c>
    </row>
    <row r="132" spans="1:2" x14ac:dyDescent="0.25">
      <c r="A132" s="160" t="s">
        <v>888</v>
      </c>
      <c r="B132" s="161">
        <v>1</v>
      </c>
    </row>
    <row r="133" spans="1:2" x14ac:dyDescent="0.25">
      <c r="A133" s="160" t="s">
        <v>123</v>
      </c>
      <c r="B133" s="161">
        <v>1</v>
      </c>
    </row>
    <row r="134" spans="1:2" x14ac:dyDescent="0.25">
      <c r="A134" s="160" t="s">
        <v>642</v>
      </c>
      <c r="B134" s="161">
        <v>1</v>
      </c>
    </row>
    <row r="135" spans="1:2" x14ac:dyDescent="0.25">
      <c r="A135" s="160" t="s">
        <v>148</v>
      </c>
      <c r="B135" s="161">
        <v>7</v>
      </c>
    </row>
    <row r="136" spans="1:2" x14ac:dyDescent="0.25">
      <c r="A136" s="160" t="s">
        <v>93</v>
      </c>
      <c r="B136" s="161">
        <v>1</v>
      </c>
    </row>
    <row r="137" spans="1:2" x14ac:dyDescent="0.25">
      <c r="A137" s="160" t="s">
        <v>246</v>
      </c>
      <c r="B137" s="161">
        <v>2</v>
      </c>
    </row>
    <row r="138" spans="1:2" x14ac:dyDescent="0.25">
      <c r="A138" s="160" t="s">
        <v>145</v>
      </c>
      <c r="B138" s="161">
        <v>3</v>
      </c>
    </row>
    <row r="139" spans="1:2" x14ac:dyDescent="0.25">
      <c r="A139" s="160" t="s">
        <v>948</v>
      </c>
      <c r="B139" s="161">
        <v>1</v>
      </c>
    </row>
    <row r="140" spans="1:2" x14ac:dyDescent="0.25">
      <c r="A140" s="160" t="s">
        <v>187</v>
      </c>
      <c r="B140" s="161">
        <v>4</v>
      </c>
    </row>
    <row r="141" spans="1:2" x14ac:dyDescent="0.25">
      <c r="A141" s="160" t="s">
        <v>254</v>
      </c>
      <c r="B141" s="161">
        <v>3</v>
      </c>
    </row>
    <row r="142" spans="1:2" x14ac:dyDescent="0.25">
      <c r="A142" s="160" t="s">
        <v>138</v>
      </c>
      <c r="B142" s="161">
        <v>1</v>
      </c>
    </row>
    <row r="143" spans="1:2" x14ac:dyDescent="0.25">
      <c r="A143" s="160" t="s">
        <v>324</v>
      </c>
      <c r="B143" s="161">
        <v>2</v>
      </c>
    </row>
    <row r="144" spans="1:2" x14ac:dyDescent="0.25">
      <c r="A144" s="160" t="s">
        <v>956</v>
      </c>
      <c r="B144" s="161">
        <v>1</v>
      </c>
    </row>
    <row r="145" spans="1:2" x14ac:dyDescent="0.25">
      <c r="A145" s="160" t="s">
        <v>524</v>
      </c>
      <c r="B145" s="161">
        <v>1</v>
      </c>
    </row>
    <row r="146" spans="1:2" x14ac:dyDescent="0.25">
      <c r="A146" s="160" t="s">
        <v>871</v>
      </c>
      <c r="B146" s="161">
        <v>3</v>
      </c>
    </row>
    <row r="147" spans="1:2" x14ac:dyDescent="0.25">
      <c r="A147" s="160" t="s">
        <v>569</v>
      </c>
      <c r="B147" s="161">
        <v>1</v>
      </c>
    </row>
    <row r="148" spans="1:2" x14ac:dyDescent="0.25">
      <c r="A148" s="160" t="s">
        <v>226</v>
      </c>
      <c r="B148" s="161">
        <v>3</v>
      </c>
    </row>
    <row r="149" spans="1:2" x14ac:dyDescent="0.25">
      <c r="A149" s="160" t="s">
        <v>82</v>
      </c>
      <c r="B149" s="161">
        <v>6</v>
      </c>
    </row>
    <row r="150" spans="1:2" x14ac:dyDescent="0.25">
      <c r="A150" s="160" t="s">
        <v>322</v>
      </c>
      <c r="B150" s="161">
        <v>2</v>
      </c>
    </row>
    <row r="151" spans="1:2" x14ac:dyDescent="0.25">
      <c r="A151" s="160" t="s">
        <v>951</v>
      </c>
      <c r="B151" s="161">
        <v>1</v>
      </c>
    </row>
    <row r="152" spans="1:2" x14ac:dyDescent="0.25">
      <c r="A152" s="160" t="s">
        <v>910</v>
      </c>
      <c r="B152" s="161">
        <v>4</v>
      </c>
    </row>
    <row r="153" spans="1:2" x14ac:dyDescent="0.25">
      <c r="A153" s="160" t="s">
        <v>289</v>
      </c>
      <c r="B153" s="161">
        <v>1</v>
      </c>
    </row>
    <row r="154" spans="1:2" x14ac:dyDescent="0.25">
      <c r="A154" s="160" t="s">
        <v>942</v>
      </c>
      <c r="B154" s="161">
        <v>1</v>
      </c>
    </row>
    <row r="155" spans="1:2" x14ac:dyDescent="0.25">
      <c r="A155" s="160" t="s">
        <v>946</v>
      </c>
      <c r="B155" s="161">
        <v>1</v>
      </c>
    </row>
    <row r="156" spans="1:2" x14ac:dyDescent="0.25">
      <c r="A156" s="160" t="s">
        <v>881</v>
      </c>
      <c r="B156" s="161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8"/>
  <sheetViews>
    <sheetView zoomScale="98" zoomScaleNormal="98" workbookViewId="0">
      <pane ySplit="3" topLeftCell="A286" activePane="bottomLeft" state="frozen"/>
      <selection pane="bottomLeft" activeCell="G224" sqref="G224"/>
    </sheetView>
  </sheetViews>
  <sheetFormatPr defaultColWidth="9.140625" defaultRowHeight="50.25" customHeight="1" x14ac:dyDescent="0.25"/>
  <cols>
    <col min="1" max="1" width="4.85546875" style="133" customWidth="1"/>
    <col min="2" max="2" width="12" style="133" customWidth="1"/>
    <col min="3" max="3" width="11.85546875" style="133" customWidth="1"/>
    <col min="4" max="4" width="31.85546875" style="133" customWidth="1"/>
    <col min="5" max="5" width="11.5703125" style="146" customWidth="1"/>
    <col min="6" max="6" width="13.28515625" style="146" customWidth="1"/>
    <col min="7" max="7" width="24.28515625" style="133" customWidth="1"/>
    <col min="8" max="8" width="5.140625" style="133" customWidth="1"/>
    <col min="9" max="11" width="4.140625" style="133" customWidth="1"/>
    <col min="12" max="12" width="4.85546875" style="133" customWidth="1"/>
    <col min="13" max="18" width="4.140625" style="133" customWidth="1"/>
    <col min="19" max="19" width="5.140625" style="133" customWidth="1"/>
    <col min="20" max="21" width="5.28515625" style="133" customWidth="1"/>
    <col min="22" max="29" width="4.140625" style="133" customWidth="1"/>
    <col min="30" max="30" width="7.85546875" style="133" customWidth="1"/>
    <col min="31" max="31" width="12" style="145" customWidth="1"/>
    <col min="32" max="16384" width="9.140625" style="133"/>
  </cols>
  <sheetData>
    <row r="1" spans="1:31" ht="64.5" customHeight="1" x14ac:dyDescent="0.25">
      <c r="B1" s="143"/>
      <c r="C1" s="144"/>
      <c r="D1" s="144"/>
      <c r="E1" s="182" t="s">
        <v>876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</row>
    <row r="2" spans="1:31" ht="20.25" customHeight="1" x14ac:dyDescent="0.25">
      <c r="I2" s="184" t="s">
        <v>3</v>
      </c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6"/>
    </row>
    <row r="3" spans="1:31" ht="129.75" customHeight="1" x14ac:dyDescent="0.25">
      <c r="A3" s="147" t="s">
        <v>0</v>
      </c>
      <c r="B3" s="147" t="s">
        <v>34</v>
      </c>
      <c r="C3" s="148" t="s">
        <v>816</v>
      </c>
      <c r="D3" s="148" t="s">
        <v>817</v>
      </c>
      <c r="E3" s="148" t="s">
        <v>872</v>
      </c>
      <c r="F3" s="148" t="s">
        <v>818</v>
      </c>
      <c r="G3" s="148" t="s">
        <v>878</v>
      </c>
      <c r="H3" s="126" t="s">
        <v>17</v>
      </c>
      <c r="I3" s="126" t="s">
        <v>16</v>
      </c>
      <c r="J3" s="126" t="s">
        <v>15</v>
      </c>
      <c r="K3" s="126" t="s">
        <v>13</v>
      </c>
      <c r="L3" s="126" t="s">
        <v>14</v>
      </c>
      <c r="M3" s="126" t="s">
        <v>882</v>
      </c>
      <c r="N3" s="126" t="s">
        <v>19</v>
      </c>
      <c r="O3" s="126" t="s">
        <v>20</v>
      </c>
      <c r="P3" s="126" t="s">
        <v>21</v>
      </c>
      <c r="Q3" s="126" t="s">
        <v>22</v>
      </c>
      <c r="R3" s="126" t="s">
        <v>23</v>
      </c>
      <c r="S3" s="126" t="s">
        <v>24</v>
      </c>
      <c r="T3" s="126" t="s">
        <v>25</v>
      </c>
      <c r="U3" s="126" t="s">
        <v>4</v>
      </c>
      <c r="V3" s="126" t="s">
        <v>26</v>
      </c>
      <c r="W3" s="126" t="s">
        <v>27</v>
      </c>
      <c r="X3" s="126" t="s">
        <v>28</v>
      </c>
      <c r="Y3" s="126" t="s">
        <v>29</v>
      </c>
      <c r="Z3" s="127" t="s">
        <v>30</v>
      </c>
      <c r="AA3" s="127" t="s">
        <v>31</v>
      </c>
      <c r="AB3" s="127" t="s">
        <v>32</v>
      </c>
      <c r="AC3" s="127" t="s">
        <v>33</v>
      </c>
      <c r="AD3" s="149" t="s">
        <v>865</v>
      </c>
      <c r="AE3" s="133"/>
    </row>
    <row r="4" spans="1:31" ht="24.75" customHeight="1" x14ac:dyDescent="0.25">
      <c r="A4" s="95">
        <v>1</v>
      </c>
      <c r="B4" s="95" t="s">
        <v>896</v>
      </c>
      <c r="C4" s="79">
        <v>3651</v>
      </c>
      <c r="D4" s="95" t="s">
        <v>322</v>
      </c>
      <c r="E4" s="162">
        <f>VLOOKUP(D4,Sheet2!$A$4:$B$155,2,0)</f>
        <v>2</v>
      </c>
      <c r="F4" s="164" t="s">
        <v>42</v>
      </c>
      <c r="G4" s="78" t="s">
        <v>70</v>
      </c>
      <c r="H4" s="95">
        <v>1</v>
      </c>
      <c r="I4" s="95"/>
      <c r="J4" s="95"/>
      <c r="K4" s="95"/>
      <c r="L4" s="95"/>
      <c r="M4" s="95"/>
      <c r="N4" s="95">
        <v>2</v>
      </c>
      <c r="O4" s="95"/>
      <c r="P4" s="95"/>
      <c r="Q4" s="95"/>
      <c r="R4" s="95"/>
      <c r="S4" s="95">
        <v>1</v>
      </c>
      <c r="T4" s="95"/>
      <c r="U4" s="95"/>
      <c r="V4" s="95"/>
      <c r="W4" s="95"/>
      <c r="X4" s="95">
        <v>1</v>
      </c>
      <c r="Y4" s="95"/>
      <c r="Z4" s="95"/>
      <c r="AA4" s="95"/>
      <c r="AB4" s="95"/>
      <c r="AC4" s="134"/>
      <c r="AD4" s="132">
        <f t="shared" ref="AD4:AD35" si="0">SUM(H4:AC4)</f>
        <v>5</v>
      </c>
      <c r="AE4" s="133"/>
    </row>
    <row r="5" spans="1:31" ht="24.75" customHeight="1" x14ac:dyDescent="0.25">
      <c r="A5" s="95">
        <v>2</v>
      </c>
      <c r="B5" s="95" t="s">
        <v>896</v>
      </c>
      <c r="C5" s="79">
        <v>4122</v>
      </c>
      <c r="D5" s="95" t="s">
        <v>907</v>
      </c>
      <c r="E5" s="162">
        <f>VLOOKUP(D5,Sheet2!$A$4:$B$155,2,0)</f>
        <v>3</v>
      </c>
      <c r="F5" s="164" t="s">
        <v>904</v>
      </c>
      <c r="G5" s="78" t="s">
        <v>37</v>
      </c>
      <c r="H5" s="95">
        <v>1</v>
      </c>
      <c r="I5" s="95"/>
      <c r="J5" s="95"/>
      <c r="K5" s="95">
        <v>1</v>
      </c>
      <c r="L5" s="95">
        <v>2</v>
      </c>
      <c r="M5" s="95"/>
      <c r="N5" s="95"/>
      <c r="O5" s="95"/>
      <c r="P5" s="95"/>
      <c r="Q5" s="95"/>
      <c r="R5" s="95"/>
      <c r="S5" s="95"/>
      <c r="T5" s="95">
        <v>1</v>
      </c>
      <c r="U5" s="95">
        <v>1</v>
      </c>
      <c r="V5" s="95">
        <v>1</v>
      </c>
      <c r="W5" s="95"/>
      <c r="X5" s="95"/>
      <c r="Y5" s="95"/>
      <c r="Z5" s="95"/>
      <c r="AA5" s="95"/>
      <c r="AB5" s="95"/>
      <c r="AC5" s="95"/>
      <c r="AD5" s="132">
        <f t="shared" si="0"/>
        <v>7</v>
      </c>
      <c r="AE5" s="133"/>
    </row>
    <row r="6" spans="1:31" ht="24.75" customHeight="1" x14ac:dyDescent="0.25">
      <c r="A6" s="95">
        <v>3</v>
      </c>
      <c r="B6" s="95" t="s">
        <v>896</v>
      </c>
      <c r="C6" s="79">
        <v>4001</v>
      </c>
      <c r="D6" s="95" t="s">
        <v>436</v>
      </c>
      <c r="E6" s="162">
        <f>VLOOKUP(D6,Sheet2!$A$4:$B$155,2,0)</f>
        <v>3</v>
      </c>
      <c r="F6" s="164" t="s">
        <v>906</v>
      </c>
      <c r="G6" s="78" t="s">
        <v>45</v>
      </c>
      <c r="H6" s="95">
        <v>1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>
        <v>1</v>
      </c>
      <c r="T6" s="95">
        <v>2</v>
      </c>
      <c r="U6" s="95"/>
      <c r="V6" s="95"/>
      <c r="W6" s="95"/>
      <c r="X6" s="95"/>
      <c r="Y6" s="95"/>
      <c r="Z6" s="95">
        <v>1</v>
      </c>
      <c r="AA6" s="95"/>
      <c r="AB6" s="95"/>
      <c r="AC6" s="95"/>
      <c r="AD6" s="132">
        <f t="shared" si="0"/>
        <v>5</v>
      </c>
      <c r="AE6" s="133"/>
    </row>
    <row r="7" spans="1:31" ht="24.75" customHeight="1" x14ac:dyDescent="0.25">
      <c r="A7" s="95">
        <v>4</v>
      </c>
      <c r="B7" s="95" t="s">
        <v>896</v>
      </c>
      <c r="C7" s="79" t="s">
        <v>698</v>
      </c>
      <c r="D7" s="95" t="s">
        <v>507</v>
      </c>
      <c r="E7" s="162">
        <f>VLOOKUP(D7,Sheet2!$A$4:$B$155,2,0)</f>
        <v>3</v>
      </c>
      <c r="F7" s="164" t="s">
        <v>41</v>
      </c>
      <c r="G7" s="78" t="s">
        <v>37</v>
      </c>
      <c r="H7" s="95">
        <v>3</v>
      </c>
      <c r="I7" s="95"/>
      <c r="J7" s="95"/>
      <c r="K7" s="95">
        <v>3</v>
      </c>
      <c r="L7" s="95">
        <v>6</v>
      </c>
      <c r="M7" s="95"/>
      <c r="N7" s="95"/>
      <c r="O7" s="95"/>
      <c r="P7" s="95"/>
      <c r="Q7" s="95"/>
      <c r="R7" s="95"/>
      <c r="S7" s="95"/>
      <c r="T7" s="95">
        <v>6</v>
      </c>
      <c r="U7" s="95">
        <v>3</v>
      </c>
      <c r="V7" s="95">
        <v>3</v>
      </c>
      <c r="W7" s="95"/>
      <c r="X7" s="95"/>
      <c r="Y7" s="95"/>
      <c r="Z7" s="95"/>
      <c r="AA7" s="95"/>
      <c r="AB7" s="95"/>
      <c r="AC7" s="95"/>
      <c r="AD7" s="132">
        <f t="shared" si="0"/>
        <v>24</v>
      </c>
      <c r="AE7" s="133"/>
    </row>
    <row r="8" spans="1:31" ht="24.75" customHeight="1" x14ac:dyDescent="0.25">
      <c r="A8" s="95">
        <v>5</v>
      </c>
      <c r="B8" s="95" t="s">
        <v>896</v>
      </c>
      <c r="C8" s="152">
        <v>2753</v>
      </c>
      <c r="D8" s="97" t="s">
        <v>254</v>
      </c>
      <c r="E8" s="162">
        <f>VLOOKUP(D8,Sheet2!$A$4:$B$155,2,0)</f>
        <v>3</v>
      </c>
      <c r="F8" s="164" t="s">
        <v>903</v>
      </c>
      <c r="G8" s="78" t="s">
        <v>56</v>
      </c>
      <c r="H8" s="95">
        <v>2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132">
        <f t="shared" si="0"/>
        <v>2</v>
      </c>
      <c r="AE8" s="133"/>
    </row>
    <row r="9" spans="1:31" ht="24.75" customHeight="1" x14ac:dyDescent="0.25">
      <c r="A9" s="95">
        <v>6</v>
      </c>
      <c r="B9" s="95" t="s">
        <v>896</v>
      </c>
      <c r="C9" s="79">
        <v>1956</v>
      </c>
      <c r="D9" s="95" t="s">
        <v>103</v>
      </c>
      <c r="E9" s="162">
        <f>VLOOKUP(D9,Sheet2!$A$4:$B$155,2,0)</f>
        <v>9</v>
      </c>
      <c r="F9" s="164" t="s">
        <v>901</v>
      </c>
      <c r="G9" s="78" t="s">
        <v>75</v>
      </c>
      <c r="H9" s="95">
        <v>1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>
        <v>1</v>
      </c>
      <c r="T9" s="95">
        <v>2</v>
      </c>
      <c r="U9" s="95"/>
      <c r="V9" s="95"/>
      <c r="W9" s="95"/>
      <c r="X9" s="95"/>
      <c r="Y9" s="95"/>
      <c r="Z9" s="95"/>
      <c r="AA9" s="95"/>
      <c r="AB9" s="95"/>
      <c r="AC9" s="95"/>
      <c r="AD9" s="132">
        <f t="shared" si="0"/>
        <v>4</v>
      </c>
      <c r="AE9" s="133"/>
    </row>
    <row r="10" spans="1:31" ht="24.75" customHeight="1" x14ac:dyDescent="0.25">
      <c r="A10" s="95">
        <v>7</v>
      </c>
      <c r="B10" s="95" t="s">
        <v>896</v>
      </c>
      <c r="C10" s="79">
        <v>1974</v>
      </c>
      <c r="D10" s="95" t="s">
        <v>148</v>
      </c>
      <c r="E10" s="162">
        <f>VLOOKUP(D10,Sheet2!$A$4:$B$155,2,0)</f>
        <v>7</v>
      </c>
      <c r="F10" s="164" t="s">
        <v>742</v>
      </c>
      <c r="G10" s="78" t="s">
        <v>37</v>
      </c>
      <c r="H10" s="95">
        <v>1</v>
      </c>
      <c r="I10" s="95"/>
      <c r="J10" s="95"/>
      <c r="K10" s="95">
        <v>1</v>
      </c>
      <c r="L10" s="95">
        <v>2</v>
      </c>
      <c r="M10" s="95"/>
      <c r="N10" s="95"/>
      <c r="O10" s="95"/>
      <c r="P10" s="95"/>
      <c r="Q10" s="95"/>
      <c r="R10" s="95"/>
      <c r="S10" s="95"/>
      <c r="T10" s="95">
        <v>1</v>
      </c>
      <c r="U10" s="95">
        <v>1</v>
      </c>
      <c r="V10" s="95">
        <v>1</v>
      </c>
      <c r="W10" s="95"/>
      <c r="X10" s="95"/>
      <c r="Y10" s="95"/>
      <c r="Z10" s="95"/>
      <c r="AA10" s="95"/>
      <c r="AB10" s="95"/>
      <c r="AC10" s="95"/>
      <c r="AD10" s="132">
        <f t="shared" si="0"/>
        <v>7</v>
      </c>
      <c r="AE10" s="133"/>
    </row>
    <row r="11" spans="1:31" ht="24.75" customHeight="1" x14ac:dyDescent="0.25">
      <c r="A11" s="95">
        <v>8</v>
      </c>
      <c r="B11" s="95" t="s">
        <v>896</v>
      </c>
      <c r="C11" s="152">
        <v>2028</v>
      </c>
      <c r="D11" s="95" t="s">
        <v>181</v>
      </c>
      <c r="E11" s="162">
        <f>VLOOKUP(D11,Sheet2!$A$4:$B$155,2,0)</f>
        <v>2</v>
      </c>
      <c r="F11" s="164" t="s">
        <v>915</v>
      </c>
      <c r="G11" s="78" t="s">
        <v>37</v>
      </c>
      <c r="H11" s="95">
        <v>1</v>
      </c>
      <c r="I11" s="95"/>
      <c r="J11" s="95"/>
      <c r="K11" s="95">
        <v>1</v>
      </c>
      <c r="L11" s="95">
        <v>2</v>
      </c>
      <c r="M11" s="95"/>
      <c r="N11" s="95"/>
      <c r="O11" s="95"/>
      <c r="P11" s="95"/>
      <c r="Q11" s="95"/>
      <c r="R11" s="95"/>
      <c r="S11" s="95"/>
      <c r="T11" s="95">
        <v>1</v>
      </c>
      <c r="U11" s="95">
        <v>1</v>
      </c>
      <c r="V11" s="95">
        <v>1</v>
      </c>
      <c r="W11" s="95"/>
      <c r="X11" s="95"/>
      <c r="Y11" s="95"/>
      <c r="Z11" s="95"/>
      <c r="AA11" s="95"/>
      <c r="AB11" s="95"/>
      <c r="AC11" s="95"/>
      <c r="AD11" s="132">
        <f t="shared" si="0"/>
        <v>7</v>
      </c>
      <c r="AE11" s="133"/>
    </row>
    <row r="12" spans="1:31" ht="24.75" customHeight="1" x14ac:dyDescent="0.25">
      <c r="A12" s="95">
        <v>9</v>
      </c>
      <c r="B12" s="95" t="s">
        <v>896</v>
      </c>
      <c r="C12" s="79" t="s">
        <v>698</v>
      </c>
      <c r="D12" s="95" t="s">
        <v>893</v>
      </c>
      <c r="E12" s="162">
        <f>VLOOKUP(D12,Sheet2!$A$4:$B$155,2,0)</f>
        <v>6</v>
      </c>
      <c r="F12" s="164" t="s">
        <v>41</v>
      </c>
      <c r="G12" s="78" t="s">
        <v>48</v>
      </c>
      <c r="H12" s="95"/>
      <c r="I12" s="95"/>
      <c r="J12" s="95"/>
      <c r="K12" s="95"/>
      <c r="L12" s="95"/>
      <c r="M12" s="95"/>
      <c r="N12" s="95"/>
      <c r="O12" s="95">
        <v>1</v>
      </c>
      <c r="P12" s="95"/>
      <c r="Q12" s="95"/>
      <c r="R12" s="95">
        <v>1</v>
      </c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132">
        <f t="shared" si="0"/>
        <v>2</v>
      </c>
      <c r="AE12" s="133"/>
    </row>
    <row r="13" spans="1:31" ht="24.75" customHeight="1" x14ac:dyDescent="0.25">
      <c r="A13" s="95">
        <v>10</v>
      </c>
      <c r="B13" s="95" t="s">
        <v>896</v>
      </c>
      <c r="C13" s="79">
        <v>2228</v>
      </c>
      <c r="D13" s="95" t="s">
        <v>246</v>
      </c>
      <c r="E13" s="162">
        <f>VLOOKUP(D13,Sheet2!$A$4:$B$155,2,0)</f>
        <v>2</v>
      </c>
      <c r="F13" s="164" t="s">
        <v>742</v>
      </c>
      <c r="G13" s="78" t="s">
        <v>70</v>
      </c>
      <c r="H13" s="95"/>
      <c r="I13" s="95"/>
      <c r="J13" s="95"/>
      <c r="K13" s="95"/>
      <c r="L13" s="95"/>
      <c r="M13" s="95"/>
      <c r="N13" s="95">
        <v>2</v>
      </c>
      <c r="O13" s="95"/>
      <c r="P13" s="95"/>
      <c r="Q13" s="95"/>
      <c r="R13" s="95"/>
      <c r="S13" s="95"/>
      <c r="T13" s="95"/>
      <c r="U13" s="95"/>
      <c r="V13" s="95"/>
      <c r="W13" s="95"/>
      <c r="X13" s="95">
        <v>1</v>
      </c>
      <c r="Y13" s="95"/>
      <c r="Z13" s="95"/>
      <c r="AA13" s="95"/>
      <c r="AB13" s="95"/>
      <c r="AC13" s="95"/>
      <c r="AD13" s="132">
        <f t="shared" si="0"/>
        <v>3</v>
      </c>
      <c r="AE13" s="133"/>
    </row>
    <row r="14" spans="1:31" ht="24.75" customHeight="1" x14ac:dyDescent="0.25">
      <c r="A14" s="95">
        <v>11</v>
      </c>
      <c r="B14" s="95" t="s">
        <v>896</v>
      </c>
      <c r="C14" s="152">
        <v>3723</v>
      </c>
      <c r="D14" s="95" t="s">
        <v>386</v>
      </c>
      <c r="E14" s="162">
        <f>VLOOKUP(D14,Sheet2!$A$4:$B$155,2,0)</f>
        <v>3</v>
      </c>
      <c r="F14" s="164" t="s">
        <v>914</v>
      </c>
      <c r="G14" s="78" t="s">
        <v>190</v>
      </c>
      <c r="H14" s="95"/>
      <c r="I14" s="95"/>
      <c r="J14" s="95"/>
      <c r="K14" s="95"/>
      <c r="L14" s="95"/>
      <c r="M14" s="95">
        <v>1</v>
      </c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>
        <v>2</v>
      </c>
      <c r="Z14" s="95">
        <v>1</v>
      </c>
      <c r="AA14" s="95"/>
      <c r="AB14" s="95"/>
      <c r="AC14" s="95"/>
      <c r="AD14" s="132">
        <f t="shared" si="0"/>
        <v>4</v>
      </c>
      <c r="AE14" s="133"/>
    </row>
    <row r="15" spans="1:31" ht="24.75" customHeight="1" x14ac:dyDescent="0.25">
      <c r="A15" s="95">
        <v>12</v>
      </c>
      <c r="B15" s="95" t="s">
        <v>896</v>
      </c>
      <c r="C15" s="152">
        <v>3106</v>
      </c>
      <c r="D15" s="95" t="s">
        <v>908</v>
      </c>
      <c r="E15" s="162">
        <f>VLOOKUP(D15,Sheet2!$A$4:$B$155,2,0)</f>
        <v>1</v>
      </c>
      <c r="F15" s="164" t="s">
        <v>903</v>
      </c>
      <c r="G15" s="78" t="s">
        <v>531</v>
      </c>
      <c r="H15" s="95">
        <v>1</v>
      </c>
      <c r="I15" s="95"/>
      <c r="J15" s="95"/>
      <c r="K15" s="95"/>
      <c r="L15" s="95"/>
      <c r="M15" s="95"/>
      <c r="N15" s="95"/>
      <c r="O15" s="95"/>
      <c r="P15" s="95"/>
      <c r="Q15" s="95">
        <v>1</v>
      </c>
      <c r="R15" s="95"/>
      <c r="S15" s="95"/>
      <c r="T15" s="95">
        <v>2</v>
      </c>
      <c r="U15" s="95"/>
      <c r="V15" s="95">
        <v>1</v>
      </c>
      <c r="W15" s="95"/>
      <c r="X15" s="95"/>
      <c r="Y15" s="95"/>
      <c r="Z15" s="95"/>
      <c r="AA15" s="95"/>
      <c r="AB15" s="95"/>
      <c r="AC15" s="95"/>
      <c r="AD15" s="132">
        <f t="shared" si="0"/>
        <v>5</v>
      </c>
      <c r="AE15" s="133"/>
    </row>
    <row r="16" spans="1:31" ht="24.75" customHeight="1" x14ac:dyDescent="0.25">
      <c r="A16" s="95">
        <v>13</v>
      </c>
      <c r="B16" s="95" t="s">
        <v>896</v>
      </c>
      <c r="C16" s="79">
        <v>2653</v>
      </c>
      <c r="D16" s="95" t="s">
        <v>341</v>
      </c>
      <c r="E16" s="162">
        <f>VLOOKUP(D16,Sheet2!$A$4:$B$155,2,0)</f>
        <v>2</v>
      </c>
      <c r="F16" s="164" t="s">
        <v>903</v>
      </c>
      <c r="G16" s="78" t="s">
        <v>531</v>
      </c>
      <c r="H16" s="95">
        <v>1</v>
      </c>
      <c r="I16" s="95"/>
      <c r="J16" s="95"/>
      <c r="K16" s="95"/>
      <c r="L16" s="95"/>
      <c r="M16" s="95"/>
      <c r="N16" s="95"/>
      <c r="O16" s="95"/>
      <c r="P16" s="95"/>
      <c r="Q16" s="95">
        <v>1</v>
      </c>
      <c r="R16" s="95"/>
      <c r="S16" s="95"/>
      <c r="T16" s="95">
        <v>2</v>
      </c>
      <c r="U16" s="95"/>
      <c r="V16" s="95">
        <v>1</v>
      </c>
      <c r="W16" s="95"/>
      <c r="X16" s="95"/>
      <c r="Y16" s="95"/>
      <c r="Z16" s="95"/>
      <c r="AA16" s="95"/>
      <c r="AB16" s="95"/>
      <c r="AC16" s="95"/>
      <c r="AD16" s="132">
        <f t="shared" si="0"/>
        <v>5</v>
      </c>
      <c r="AE16" s="133"/>
    </row>
    <row r="17" spans="1:31" ht="24.75" customHeight="1" x14ac:dyDescent="0.25">
      <c r="A17" s="95">
        <v>14</v>
      </c>
      <c r="B17" s="95" t="s">
        <v>896</v>
      </c>
      <c r="C17" s="79">
        <v>3473</v>
      </c>
      <c r="D17" s="95" t="s">
        <v>260</v>
      </c>
      <c r="E17" s="162">
        <f>VLOOKUP(D17,Sheet2!$A$4:$B$155,2,0)</f>
        <v>3</v>
      </c>
      <c r="F17" s="164" t="s">
        <v>915</v>
      </c>
      <c r="G17" s="78" t="s">
        <v>916</v>
      </c>
      <c r="H17" s="95">
        <v>1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>
        <v>2</v>
      </c>
      <c r="U17" s="95">
        <v>1</v>
      </c>
      <c r="V17" s="95">
        <v>1</v>
      </c>
      <c r="W17" s="95"/>
      <c r="X17" s="95"/>
      <c r="Y17" s="95"/>
      <c r="Z17" s="95"/>
      <c r="AA17" s="95"/>
      <c r="AB17" s="95"/>
      <c r="AC17" s="95"/>
      <c r="AD17" s="132">
        <f t="shared" si="0"/>
        <v>5</v>
      </c>
      <c r="AE17" s="133"/>
    </row>
    <row r="18" spans="1:31" ht="24.75" customHeight="1" x14ac:dyDescent="0.25">
      <c r="A18" s="95">
        <v>1</v>
      </c>
      <c r="B18" s="95" t="s">
        <v>897</v>
      </c>
      <c r="C18" s="79">
        <v>2816</v>
      </c>
      <c r="D18" s="95" t="s">
        <v>211</v>
      </c>
      <c r="E18" s="162">
        <f>VLOOKUP(D18,Sheet2!$A$4:$B$155,2,0)</f>
        <v>2</v>
      </c>
      <c r="F18" s="164" t="s">
        <v>51</v>
      </c>
      <c r="G18" s="78" t="s">
        <v>56</v>
      </c>
      <c r="H18" s="95">
        <v>1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134"/>
      <c r="AD18" s="132">
        <f t="shared" si="0"/>
        <v>1</v>
      </c>
      <c r="AE18" s="133"/>
    </row>
    <row r="19" spans="1:31" ht="24.75" customHeight="1" x14ac:dyDescent="0.25">
      <c r="A19" s="95">
        <v>2</v>
      </c>
      <c r="B19" s="95" t="s">
        <v>897</v>
      </c>
      <c r="C19" s="79">
        <v>3137</v>
      </c>
      <c r="D19" s="95" t="s">
        <v>82</v>
      </c>
      <c r="E19" s="162">
        <f>VLOOKUP(D19,Sheet2!$A$4:$B$155,2,0)</f>
        <v>6</v>
      </c>
      <c r="F19" s="164" t="s">
        <v>83</v>
      </c>
      <c r="G19" s="78" t="s">
        <v>45</v>
      </c>
      <c r="H19" s="97">
        <v>1</v>
      </c>
      <c r="I19" s="97"/>
      <c r="J19" s="97"/>
      <c r="K19" s="97"/>
      <c r="L19" s="97"/>
      <c r="M19" s="97"/>
      <c r="N19" s="97"/>
      <c r="O19" s="97"/>
      <c r="P19" s="97">
        <v>1</v>
      </c>
      <c r="Q19" s="97"/>
      <c r="R19" s="95"/>
      <c r="S19" s="97">
        <v>1</v>
      </c>
      <c r="T19" s="97">
        <v>1</v>
      </c>
      <c r="U19" s="97"/>
      <c r="V19" s="97"/>
      <c r="W19" s="97"/>
      <c r="X19" s="97"/>
      <c r="Y19" s="97"/>
      <c r="Z19" s="97">
        <v>1</v>
      </c>
      <c r="AA19" s="97"/>
      <c r="AB19" s="97"/>
      <c r="AC19" s="97"/>
      <c r="AD19" s="132">
        <f t="shared" si="0"/>
        <v>5</v>
      </c>
      <c r="AE19" s="133"/>
    </row>
    <row r="20" spans="1:31" ht="24.75" customHeight="1" x14ac:dyDescent="0.25">
      <c r="A20" s="95">
        <v>3</v>
      </c>
      <c r="B20" s="95" t="s">
        <v>897</v>
      </c>
      <c r="C20" s="152" t="s">
        <v>698</v>
      </c>
      <c r="D20" s="95" t="s">
        <v>507</v>
      </c>
      <c r="E20" s="162">
        <f>VLOOKUP(D20,Sheet2!$A$4:$B$155,2,0)</f>
        <v>3</v>
      </c>
      <c r="F20" s="164" t="s">
        <v>41</v>
      </c>
      <c r="G20" s="78" t="s">
        <v>37</v>
      </c>
      <c r="H20" s="95">
        <v>3</v>
      </c>
      <c r="I20" s="95"/>
      <c r="J20" s="95"/>
      <c r="K20" s="95">
        <v>3</v>
      </c>
      <c r="L20" s="95">
        <v>6</v>
      </c>
      <c r="M20" s="95"/>
      <c r="N20" s="95"/>
      <c r="O20" s="95"/>
      <c r="P20" s="95"/>
      <c r="Q20" s="95"/>
      <c r="R20" s="95"/>
      <c r="S20" s="95"/>
      <c r="T20" s="95">
        <v>6</v>
      </c>
      <c r="U20" s="95">
        <v>3</v>
      </c>
      <c r="V20" s="95">
        <v>3</v>
      </c>
      <c r="W20" s="95"/>
      <c r="X20" s="95"/>
      <c r="Y20" s="95"/>
      <c r="Z20" s="95"/>
      <c r="AA20" s="95"/>
      <c r="AB20" s="95"/>
      <c r="AC20" s="95"/>
      <c r="AD20" s="132">
        <f t="shared" si="0"/>
        <v>24</v>
      </c>
      <c r="AE20" s="133"/>
    </row>
    <row r="21" spans="1:31" ht="24.75" customHeight="1" x14ac:dyDescent="0.25">
      <c r="A21" s="95">
        <v>4</v>
      </c>
      <c r="B21" s="95" t="s">
        <v>897</v>
      </c>
      <c r="C21" s="79">
        <v>4104</v>
      </c>
      <c r="D21" s="95" t="s">
        <v>909</v>
      </c>
      <c r="E21" s="162">
        <f>VLOOKUP(D21,Sheet2!$A$4:$B$155,2,0)</f>
        <v>1</v>
      </c>
      <c r="F21" s="164" t="s">
        <v>905</v>
      </c>
      <c r="G21" s="78" t="s">
        <v>43</v>
      </c>
      <c r="H21" s="95">
        <v>1</v>
      </c>
      <c r="I21" s="95"/>
      <c r="J21" s="95"/>
      <c r="K21" s="95"/>
      <c r="L21" s="95">
        <v>2</v>
      </c>
      <c r="M21" s="95"/>
      <c r="N21" s="95"/>
      <c r="O21" s="95"/>
      <c r="P21" s="95"/>
      <c r="Q21" s="95"/>
      <c r="R21" s="95"/>
      <c r="S21" s="95"/>
      <c r="T21" s="95">
        <v>2</v>
      </c>
      <c r="U21" s="95"/>
      <c r="V21" s="95"/>
      <c r="W21" s="95"/>
      <c r="X21" s="95"/>
      <c r="Y21" s="95"/>
      <c r="Z21" s="95"/>
      <c r="AA21" s="95"/>
      <c r="AB21" s="95"/>
      <c r="AC21" s="95"/>
      <c r="AD21" s="132">
        <f t="shared" si="0"/>
        <v>5</v>
      </c>
      <c r="AE21" s="133"/>
    </row>
    <row r="22" spans="1:31" ht="24.75" customHeight="1" x14ac:dyDescent="0.25">
      <c r="A22" s="95">
        <v>5</v>
      </c>
      <c r="B22" s="95" t="s">
        <v>897</v>
      </c>
      <c r="C22" s="152">
        <v>4168</v>
      </c>
      <c r="D22" s="97" t="s">
        <v>885</v>
      </c>
      <c r="E22" s="162">
        <f>VLOOKUP(D22,Sheet2!$A$4:$B$155,2,0)</f>
        <v>2</v>
      </c>
      <c r="F22" s="164" t="s">
        <v>901</v>
      </c>
      <c r="G22" s="78" t="s">
        <v>56</v>
      </c>
      <c r="H22" s="95">
        <v>1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132">
        <f t="shared" si="0"/>
        <v>1</v>
      </c>
      <c r="AE22" s="133"/>
    </row>
    <row r="23" spans="1:31" ht="24.75" customHeight="1" x14ac:dyDescent="0.25">
      <c r="A23" s="95">
        <v>6</v>
      </c>
      <c r="B23" s="95" t="s">
        <v>897</v>
      </c>
      <c r="C23" s="79">
        <v>2640</v>
      </c>
      <c r="D23" s="95" t="s">
        <v>910</v>
      </c>
      <c r="E23" s="162">
        <f>VLOOKUP(D23,Sheet2!$A$4:$B$155,2,0)</f>
        <v>4</v>
      </c>
      <c r="F23" s="164" t="s">
        <v>904</v>
      </c>
      <c r="G23" s="78" t="s">
        <v>56</v>
      </c>
      <c r="H23" s="95">
        <v>1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132">
        <f t="shared" si="0"/>
        <v>1</v>
      </c>
      <c r="AE23" s="133"/>
    </row>
    <row r="24" spans="1:31" ht="24.75" customHeight="1" x14ac:dyDescent="0.25">
      <c r="A24" s="95">
        <v>7</v>
      </c>
      <c r="B24" s="95" t="s">
        <v>897</v>
      </c>
      <c r="C24" s="79">
        <v>2920</v>
      </c>
      <c r="D24" s="95" t="s">
        <v>40</v>
      </c>
      <c r="E24" s="162">
        <f>VLOOKUP(D24,Sheet2!$A$4:$B$155,2,0)</f>
        <v>2</v>
      </c>
      <c r="F24" s="164" t="s">
        <v>42</v>
      </c>
      <c r="G24" s="78" t="s">
        <v>173</v>
      </c>
      <c r="H24" s="95"/>
      <c r="I24" s="95">
        <v>1</v>
      </c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134"/>
      <c r="AD24" s="132">
        <f t="shared" si="0"/>
        <v>1</v>
      </c>
      <c r="AE24" s="133"/>
    </row>
    <row r="25" spans="1:31" ht="24.75" customHeight="1" x14ac:dyDescent="0.25">
      <c r="A25" s="95">
        <v>8</v>
      </c>
      <c r="B25" s="95" t="s">
        <v>897</v>
      </c>
      <c r="C25" s="79">
        <v>2715</v>
      </c>
      <c r="D25" s="95" t="s">
        <v>911</v>
      </c>
      <c r="E25" s="162">
        <f>VLOOKUP(D25,Sheet2!$A$4:$B$155,2,0)</f>
        <v>1</v>
      </c>
      <c r="F25" s="164" t="s">
        <v>78</v>
      </c>
      <c r="G25" s="78" t="s">
        <v>917</v>
      </c>
      <c r="H25" s="95">
        <v>1</v>
      </c>
      <c r="I25" s="95"/>
      <c r="J25" s="95"/>
      <c r="K25" s="95"/>
      <c r="L25" s="95">
        <v>2</v>
      </c>
      <c r="M25" s="95"/>
      <c r="N25" s="95"/>
      <c r="O25" s="95"/>
      <c r="P25" s="95"/>
      <c r="Q25" s="95"/>
      <c r="R25" s="95"/>
      <c r="S25" s="95"/>
      <c r="T25" s="95">
        <v>2</v>
      </c>
      <c r="U25" s="95"/>
      <c r="V25" s="95"/>
      <c r="W25" s="95"/>
      <c r="X25" s="95"/>
      <c r="Y25" s="95"/>
      <c r="Z25" s="95"/>
      <c r="AA25" s="95"/>
      <c r="AB25" s="95"/>
      <c r="AC25" s="134"/>
      <c r="AD25" s="132">
        <f t="shared" si="0"/>
        <v>5</v>
      </c>
      <c r="AE25" s="133"/>
    </row>
    <row r="26" spans="1:31" ht="24.75" customHeight="1" x14ac:dyDescent="0.25">
      <c r="A26" s="95">
        <v>9</v>
      </c>
      <c r="B26" s="95" t="s">
        <v>897</v>
      </c>
      <c r="C26" s="97" t="s">
        <v>698</v>
      </c>
      <c r="D26" s="95" t="s">
        <v>893</v>
      </c>
      <c r="E26" s="162">
        <f>VLOOKUP(D26,Sheet2!$A$4:$B$155,2,0)</f>
        <v>6</v>
      </c>
      <c r="F26" s="164" t="s">
        <v>41</v>
      </c>
      <c r="G26" s="78" t="s">
        <v>48</v>
      </c>
      <c r="H26" s="95"/>
      <c r="I26" s="95"/>
      <c r="J26" s="95"/>
      <c r="K26" s="95"/>
      <c r="L26" s="95"/>
      <c r="M26" s="95"/>
      <c r="N26" s="95"/>
      <c r="O26" s="95">
        <v>1</v>
      </c>
      <c r="P26" s="95"/>
      <c r="Q26" s="95"/>
      <c r="R26" s="95">
        <v>1</v>
      </c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132">
        <f t="shared" si="0"/>
        <v>2</v>
      </c>
      <c r="AE26" s="133"/>
    </row>
    <row r="27" spans="1:31" ht="24.75" customHeight="1" x14ac:dyDescent="0.25">
      <c r="A27" s="95">
        <v>10</v>
      </c>
      <c r="B27" s="95" t="s">
        <v>897</v>
      </c>
      <c r="C27" s="95" t="s">
        <v>698</v>
      </c>
      <c r="D27" s="95" t="s">
        <v>912</v>
      </c>
      <c r="E27" s="162">
        <f>VLOOKUP(D27,Sheet2!$A$4:$B$155,2,0)</f>
        <v>2</v>
      </c>
      <c r="F27" s="164" t="s">
        <v>41</v>
      </c>
      <c r="G27" s="78" t="s">
        <v>75</v>
      </c>
      <c r="H27" s="95">
        <v>3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>
        <v>3</v>
      </c>
      <c r="T27" s="95">
        <v>6</v>
      </c>
      <c r="U27" s="95"/>
      <c r="V27" s="95"/>
      <c r="W27" s="95"/>
      <c r="X27" s="95"/>
      <c r="Y27" s="95"/>
      <c r="Z27" s="95"/>
      <c r="AA27" s="95"/>
      <c r="AB27" s="95"/>
      <c r="AC27" s="134"/>
      <c r="AD27" s="132">
        <f t="shared" si="0"/>
        <v>12</v>
      </c>
      <c r="AE27" s="133"/>
    </row>
    <row r="28" spans="1:31" ht="24.75" customHeight="1" x14ac:dyDescent="0.25">
      <c r="A28" s="95">
        <v>1</v>
      </c>
      <c r="B28" s="95" t="s">
        <v>898</v>
      </c>
      <c r="C28" s="97">
        <v>3651</v>
      </c>
      <c r="D28" s="95" t="s">
        <v>322</v>
      </c>
      <c r="E28" s="162">
        <f>VLOOKUP(D28,Sheet2!$A$4:$B$155,2,0)</f>
        <v>2</v>
      </c>
      <c r="F28" s="164" t="s">
        <v>42</v>
      </c>
      <c r="G28" s="78" t="s">
        <v>48</v>
      </c>
      <c r="H28" s="95"/>
      <c r="I28" s="95"/>
      <c r="J28" s="95"/>
      <c r="K28" s="95"/>
      <c r="L28" s="95"/>
      <c r="M28" s="95"/>
      <c r="N28" s="95"/>
      <c r="O28" s="95">
        <v>1</v>
      </c>
      <c r="P28" s="95"/>
      <c r="Q28" s="95"/>
      <c r="R28" s="95">
        <v>1</v>
      </c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132">
        <f t="shared" si="0"/>
        <v>2</v>
      </c>
      <c r="AE28" s="133"/>
    </row>
    <row r="29" spans="1:31" ht="24.75" customHeight="1" x14ac:dyDescent="0.25">
      <c r="A29" s="95">
        <v>2</v>
      </c>
      <c r="B29" s="95" t="s">
        <v>898</v>
      </c>
      <c r="C29" s="79">
        <v>4001</v>
      </c>
      <c r="D29" s="95" t="s">
        <v>436</v>
      </c>
      <c r="E29" s="162">
        <f>VLOOKUP(D29,Sheet2!$A$4:$B$155,2,0)</f>
        <v>3</v>
      </c>
      <c r="F29" s="164" t="s">
        <v>906</v>
      </c>
      <c r="G29" s="78" t="s">
        <v>48</v>
      </c>
      <c r="H29" s="97"/>
      <c r="I29" s="97"/>
      <c r="J29" s="97"/>
      <c r="K29" s="97"/>
      <c r="L29" s="97"/>
      <c r="M29" s="97"/>
      <c r="N29" s="97"/>
      <c r="O29" s="97">
        <v>1</v>
      </c>
      <c r="P29" s="97"/>
      <c r="Q29" s="95"/>
      <c r="R29" s="97">
        <v>1</v>
      </c>
      <c r="S29" s="95"/>
      <c r="T29" s="97"/>
      <c r="U29" s="95"/>
      <c r="V29" s="97"/>
      <c r="W29" s="97"/>
      <c r="X29" s="97"/>
      <c r="Y29" s="97"/>
      <c r="Z29" s="97"/>
      <c r="AA29" s="97"/>
      <c r="AB29" s="97"/>
      <c r="AC29" s="97"/>
      <c r="AD29" s="132">
        <f t="shared" si="0"/>
        <v>2</v>
      </c>
      <c r="AE29" s="133"/>
    </row>
    <row r="30" spans="1:31" ht="24.75" customHeight="1" x14ac:dyDescent="0.25">
      <c r="A30" s="95">
        <v>3</v>
      </c>
      <c r="B30" s="95" t="s">
        <v>898</v>
      </c>
      <c r="C30" s="152">
        <v>4184</v>
      </c>
      <c r="D30" s="152" t="s">
        <v>913</v>
      </c>
      <c r="E30" s="162">
        <f>VLOOKUP(D30,Sheet2!$A$4:$B$155,2,0)</f>
        <v>1</v>
      </c>
      <c r="F30" s="164" t="s">
        <v>914</v>
      </c>
      <c r="G30" s="78" t="s">
        <v>190</v>
      </c>
      <c r="H30" s="97"/>
      <c r="I30" s="97"/>
      <c r="J30" s="97"/>
      <c r="K30" s="97"/>
      <c r="L30" s="97"/>
      <c r="M30" s="97">
        <v>1</v>
      </c>
      <c r="N30" s="97"/>
      <c r="O30" s="97"/>
      <c r="P30" s="97"/>
      <c r="Q30" s="95"/>
      <c r="R30" s="97"/>
      <c r="S30" s="95"/>
      <c r="T30" s="97"/>
      <c r="U30" s="95"/>
      <c r="V30" s="97"/>
      <c r="W30" s="97"/>
      <c r="X30" s="97"/>
      <c r="Y30" s="97">
        <v>2</v>
      </c>
      <c r="Z30" s="97">
        <v>1</v>
      </c>
      <c r="AA30" s="97"/>
      <c r="AB30" s="97"/>
      <c r="AC30" s="97"/>
      <c r="AD30" s="132">
        <f t="shared" si="0"/>
        <v>4</v>
      </c>
      <c r="AE30" s="133"/>
    </row>
    <row r="31" spans="1:31" ht="23.25" customHeight="1" x14ac:dyDescent="0.25">
      <c r="A31" s="95">
        <v>4</v>
      </c>
      <c r="B31" s="95" t="s">
        <v>898</v>
      </c>
      <c r="C31" s="152">
        <v>1956</v>
      </c>
      <c r="D31" s="152" t="s">
        <v>103</v>
      </c>
      <c r="E31" s="162">
        <f>VLOOKUP(D31,Sheet2!$A$4:$B$155,2,0)</f>
        <v>9</v>
      </c>
      <c r="F31" s="164" t="s">
        <v>901</v>
      </c>
      <c r="G31" s="78" t="s">
        <v>190</v>
      </c>
      <c r="H31" s="95"/>
      <c r="I31" s="95"/>
      <c r="J31" s="95"/>
      <c r="K31" s="95"/>
      <c r="L31" s="95"/>
      <c r="M31" s="95">
        <v>1</v>
      </c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>
        <v>2</v>
      </c>
      <c r="Z31" s="95">
        <v>1</v>
      </c>
      <c r="AA31" s="95"/>
      <c r="AB31" s="95"/>
      <c r="AC31" s="95"/>
      <c r="AD31" s="132">
        <f t="shared" si="0"/>
        <v>4</v>
      </c>
      <c r="AE31" s="133"/>
    </row>
    <row r="32" spans="1:31" ht="24" customHeight="1" x14ac:dyDescent="0.25">
      <c r="A32" s="95">
        <v>5</v>
      </c>
      <c r="B32" s="95" t="s">
        <v>898</v>
      </c>
      <c r="C32" s="79">
        <v>2995</v>
      </c>
      <c r="D32" s="79" t="s">
        <v>347</v>
      </c>
      <c r="E32" s="162">
        <f>VLOOKUP(D32,Sheet2!$A$4:$B$155,2,0)</f>
        <v>2</v>
      </c>
      <c r="F32" s="164" t="s">
        <v>904</v>
      </c>
      <c r="G32" s="78" t="s">
        <v>37</v>
      </c>
      <c r="H32" s="95">
        <v>1</v>
      </c>
      <c r="I32" s="95"/>
      <c r="J32" s="95"/>
      <c r="K32" s="95">
        <v>1</v>
      </c>
      <c r="L32" s="95">
        <v>2</v>
      </c>
      <c r="M32" s="95"/>
      <c r="N32" s="95"/>
      <c r="O32" s="95"/>
      <c r="P32" s="95"/>
      <c r="Q32" s="95"/>
      <c r="R32" s="95"/>
      <c r="S32" s="95"/>
      <c r="T32" s="95">
        <v>1</v>
      </c>
      <c r="U32" s="95">
        <v>1</v>
      </c>
      <c r="V32" s="95">
        <v>1</v>
      </c>
      <c r="W32" s="95"/>
      <c r="X32" s="95"/>
      <c r="Y32" s="95"/>
      <c r="Z32" s="95"/>
      <c r="AA32" s="95"/>
      <c r="AB32" s="95"/>
      <c r="AC32" s="95"/>
      <c r="AD32" s="132">
        <f t="shared" si="0"/>
        <v>7</v>
      </c>
      <c r="AE32" s="133"/>
    </row>
    <row r="33" spans="1:31" ht="24.75" customHeight="1" x14ac:dyDescent="0.25">
      <c r="A33" s="95">
        <v>6</v>
      </c>
      <c r="B33" s="95" t="s">
        <v>898</v>
      </c>
      <c r="C33" s="79">
        <v>3941</v>
      </c>
      <c r="D33" s="79" t="s">
        <v>583</v>
      </c>
      <c r="E33" s="162">
        <f>VLOOKUP(D33,Sheet2!$A$4:$B$155,2,0)</f>
        <v>5</v>
      </c>
      <c r="F33" s="164" t="s">
        <v>914</v>
      </c>
      <c r="G33" s="78" t="s">
        <v>48</v>
      </c>
      <c r="H33" s="95"/>
      <c r="I33" s="95"/>
      <c r="J33" s="95"/>
      <c r="K33" s="95"/>
      <c r="L33" s="95"/>
      <c r="M33" s="95"/>
      <c r="N33" s="95"/>
      <c r="O33" s="95">
        <v>1</v>
      </c>
      <c r="P33" s="95"/>
      <c r="Q33" s="95"/>
      <c r="R33" s="95">
        <v>1</v>
      </c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132">
        <f t="shared" si="0"/>
        <v>2</v>
      </c>
      <c r="AE33" s="133"/>
    </row>
    <row r="34" spans="1:31" ht="24.75" customHeight="1" x14ac:dyDescent="0.25">
      <c r="A34" s="95">
        <v>7</v>
      </c>
      <c r="B34" s="95" t="s">
        <v>898</v>
      </c>
      <c r="C34" s="152">
        <v>2871</v>
      </c>
      <c r="D34" s="152" t="s">
        <v>69</v>
      </c>
      <c r="E34" s="162">
        <f>VLOOKUP(D34,Sheet2!$A$4:$B$155,2,0)</f>
        <v>1</v>
      </c>
      <c r="F34" s="164" t="s">
        <v>903</v>
      </c>
      <c r="G34" s="78" t="s">
        <v>106</v>
      </c>
      <c r="H34" s="95">
        <v>1</v>
      </c>
      <c r="I34" s="95"/>
      <c r="J34" s="95">
        <v>1</v>
      </c>
      <c r="K34" s="95"/>
      <c r="L34" s="95"/>
      <c r="M34" s="95"/>
      <c r="N34" s="95"/>
      <c r="O34" s="95"/>
      <c r="P34" s="95"/>
      <c r="Q34" s="95">
        <v>1</v>
      </c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132">
        <f t="shared" si="0"/>
        <v>3</v>
      </c>
      <c r="AE34" s="133"/>
    </row>
    <row r="35" spans="1:31" ht="24.75" customHeight="1" x14ac:dyDescent="0.25">
      <c r="A35" s="95">
        <v>8</v>
      </c>
      <c r="B35" s="95" t="s">
        <v>898</v>
      </c>
      <c r="C35" s="152">
        <v>4122</v>
      </c>
      <c r="D35" s="95" t="s">
        <v>907</v>
      </c>
      <c r="E35" s="162">
        <f>VLOOKUP(D35,Sheet2!$A$4:$B$155,2,0)</f>
        <v>3</v>
      </c>
      <c r="F35" s="164" t="s">
        <v>904</v>
      </c>
      <c r="G35" s="78" t="s">
        <v>43</v>
      </c>
      <c r="H35" s="95">
        <v>1</v>
      </c>
      <c r="I35" s="95"/>
      <c r="J35" s="95"/>
      <c r="K35" s="95"/>
      <c r="L35" s="95">
        <v>2</v>
      </c>
      <c r="M35" s="95"/>
      <c r="N35" s="95"/>
      <c r="O35" s="95"/>
      <c r="P35" s="95"/>
      <c r="Q35" s="95"/>
      <c r="R35" s="95"/>
      <c r="S35" s="95"/>
      <c r="T35" s="95">
        <v>2</v>
      </c>
      <c r="U35" s="95"/>
      <c r="V35" s="95"/>
      <c r="W35" s="95"/>
      <c r="X35" s="95"/>
      <c r="Y35" s="95"/>
      <c r="Z35" s="95"/>
      <c r="AA35" s="95"/>
      <c r="AB35" s="95"/>
      <c r="AC35" s="95"/>
      <c r="AD35" s="132">
        <f t="shared" si="0"/>
        <v>5</v>
      </c>
      <c r="AE35" s="133"/>
    </row>
    <row r="36" spans="1:31" ht="24.75" customHeight="1" x14ac:dyDescent="0.25">
      <c r="A36" s="95">
        <v>9</v>
      </c>
      <c r="B36" s="95" t="s">
        <v>898</v>
      </c>
      <c r="C36" s="79">
        <v>2396</v>
      </c>
      <c r="D36" s="95" t="s">
        <v>137</v>
      </c>
      <c r="E36" s="162">
        <f>VLOOKUP(D36,Sheet2!$A$4:$B$155,2,0)</f>
        <v>4</v>
      </c>
      <c r="F36" s="164" t="s">
        <v>903</v>
      </c>
      <c r="G36" s="78" t="s">
        <v>85</v>
      </c>
      <c r="H36" s="95">
        <v>1</v>
      </c>
      <c r="I36" s="95"/>
      <c r="J36" s="95"/>
      <c r="K36" s="95">
        <v>1</v>
      </c>
      <c r="L36" s="95"/>
      <c r="M36" s="95"/>
      <c r="N36" s="95"/>
      <c r="O36" s="95"/>
      <c r="P36" s="95"/>
      <c r="Q36" s="95"/>
      <c r="R36" s="95"/>
      <c r="S36" s="95"/>
      <c r="T36" s="95">
        <v>1</v>
      </c>
      <c r="U36" s="95">
        <v>1</v>
      </c>
      <c r="V36" s="95"/>
      <c r="W36" s="95"/>
      <c r="X36" s="95"/>
      <c r="Y36" s="95"/>
      <c r="Z36" s="95"/>
      <c r="AA36" s="95"/>
      <c r="AB36" s="95"/>
      <c r="AC36" s="134"/>
      <c r="AD36" s="132">
        <f t="shared" ref="AD36:AD67" si="1">SUM(H36:AC36)</f>
        <v>4</v>
      </c>
      <c r="AE36" s="133"/>
    </row>
    <row r="37" spans="1:31" ht="24.75" customHeight="1" x14ac:dyDescent="0.25">
      <c r="A37" s="95">
        <v>10</v>
      </c>
      <c r="B37" s="95" t="s">
        <v>898</v>
      </c>
      <c r="C37" s="79">
        <v>2015</v>
      </c>
      <c r="D37" s="95" t="s">
        <v>77</v>
      </c>
      <c r="E37" s="162">
        <f>VLOOKUP(D37,Sheet2!$A$4:$B$155,2,0)</f>
        <v>3</v>
      </c>
      <c r="F37" s="164" t="s">
        <v>78</v>
      </c>
      <c r="G37" s="78" t="s">
        <v>37</v>
      </c>
      <c r="H37" s="95">
        <v>2</v>
      </c>
      <c r="I37" s="95"/>
      <c r="J37" s="95"/>
      <c r="K37" s="95">
        <v>2</v>
      </c>
      <c r="L37" s="95">
        <v>4</v>
      </c>
      <c r="M37" s="95"/>
      <c r="N37" s="95"/>
      <c r="O37" s="95"/>
      <c r="P37" s="95"/>
      <c r="Q37" s="95"/>
      <c r="R37" s="95"/>
      <c r="S37" s="95"/>
      <c r="T37" s="95">
        <v>4</v>
      </c>
      <c r="U37" s="95">
        <v>2</v>
      </c>
      <c r="V37" s="95">
        <v>2</v>
      </c>
      <c r="W37" s="95"/>
      <c r="X37" s="95"/>
      <c r="Y37" s="95"/>
      <c r="Z37" s="95"/>
      <c r="AA37" s="95"/>
      <c r="AB37" s="95"/>
      <c r="AC37" s="95"/>
      <c r="AD37" s="132">
        <f t="shared" si="1"/>
        <v>16</v>
      </c>
      <c r="AE37" s="133"/>
    </row>
    <row r="38" spans="1:31" ht="24.75" customHeight="1" x14ac:dyDescent="0.25">
      <c r="A38" s="95">
        <v>11</v>
      </c>
      <c r="B38" s="95" t="s">
        <v>898</v>
      </c>
      <c r="C38" s="152">
        <v>1076</v>
      </c>
      <c r="D38" s="97" t="s">
        <v>226</v>
      </c>
      <c r="E38" s="162">
        <f>VLOOKUP(D38,Sheet2!$A$4:$B$155,2,0)</f>
        <v>3</v>
      </c>
      <c r="F38" s="164" t="s">
        <v>904</v>
      </c>
      <c r="G38" s="78" t="s">
        <v>37</v>
      </c>
      <c r="H38" s="95">
        <v>1</v>
      </c>
      <c r="I38" s="95"/>
      <c r="J38" s="95"/>
      <c r="K38" s="95">
        <v>1</v>
      </c>
      <c r="L38" s="95">
        <v>2</v>
      </c>
      <c r="M38" s="95"/>
      <c r="N38" s="95"/>
      <c r="O38" s="95"/>
      <c r="P38" s="95"/>
      <c r="Q38" s="95"/>
      <c r="R38" s="95"/>
      <c r="S38" s="95"/>
      <c r="T38" s="95">
        <v>1</v>
      </c>
      <c r="U38" s="95">
        <v>1</v>
      </c>
      <c r="V38" s="95">
        <v>1</v>
      </c>
      <c r="W38" s="95"/>
      <c r="X38" s="95"/>
      <c r="Y38" s="95"/>
      <c r="Z38" s="95"/>
      <c r="AA38" s="95"/>
      <c r="AB38" s="95"/>
      <c r="AC38" s="95"/>
      <c r="AD38" s="132">
        <f t="shared" si="1"/>
        <v>7</v>
      </c>
      <c r="AE38" s="133"/>
    </row>
    <row r="39" spans="1:31" ht="24.75" customHeight="1" x14ac:dyDescent="0.25">
      <c r="A39" s="95">
        <v>12</v>
      </c>
      <c r="B39" s="95" t="s">
        <v>898</v>
      </c>
      <c r="C39" s="79">
        <v>1974</v>
      </c>
      <c r="D39" s="95" t="s">
        <v>148</v>
      </c>
      <c r="E39" s="162">
        <f>VLOOKUP(D39,Sheet2!$A$4:$B$155,2,0)</f>
        <v>7</v>
      </c>
      <c r="F39" s="164" t="s">
        <v>742</v>
      </c>
      <c r="G39" s="78" t="s">
        <v>75</v>
      </c>
      <c r="H39" s="95">
        <v>1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>
        <v>1</v>
      </c>
      <c r="T39" s="95">
        <v>2</v>
      </c>
      <c r="U39" s="95"/>
      <c r="V39" s="95"/>
      <c r="W39" s="95"/>
      <c r="X39" s="95"/>
      <c r="Y39" s="95"/>
      <c r="Z39" s="95"/>
      <c r="AA39" s="95"/>
      <c r="AB39" s="95"/>
      <c r="AC39" s="95"/>
      <c r="AD39" s="132">
        <f t="shared" si="1"/>
        <v>4</v>
      </c>
      <c r="AE39" s="133"/>
    </row>
    <row r="40" spans="1:31" ht="24.75" customHeight="1" x14ac:dyDescent="0.25">
      <c r="A40" s="95">
        <v>13</v>
      </c>
      <c r="B40" s="95" t="s">
        <v>898</v>
      </c>
      <c r="C40" s="79">
        <v>4151</v>
      </c>
      <c r="D40" s="95" t="s">
        <v>349</v>
      </c>
      <c r="E40" s="162">
        <f>VLOOKUP(D40,Sheet2!$A$4:$B$155,2,0)</f>
        <v>4</v>
      </c>
      <c r="F40" s="164" t="s">
        <v>906</v>
      </c>
      <c r="G40" s="78" t="s">
        <v>45</v>
      </c>
      <c r="H40" s="95">
        <v>1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>
        <v>1</v>
      </c>
      <c r="T40" s="95">
        <v>2</v>
      </c>
      <c r="U40" s="95"/>
      <c r="V40" s="95"/>
      <c r="W40" s="95"/>
      <c r="X40" s="95"/>
      <c r="Y40" s="95"/>
      <c r="Z40" s="95"/>
      <c r="AA40" s="95"/>
      <c r="AB40" s="95"/>
      <c r="AC40" s="134"/>
      <c r="AD40" s="132">
        <f t="shared" si="1"/>
        <v>4</v>
      </c>
      <c r="AE40" s="133"/>
    </row>
    <row r="41" spans="1:31" ht="24.75" customHeight="1" x14ac:dyDescent="0.25">
      <c r="A41" s="95">
        <v>14</v>
      </c>
      <c r="B41" s="95" t="s">
        <v>898</v>
      </c>
      <c r="C41" s="152" t="s">
        <v>899</v>
      </c>
      <c r="D41" s="97" t="s">
        <v>468</v>
      </c>
      <c r="E41" s="162">
        <f>VLOOKUP(D41,Sheet2!$A$4:$B$155,2,0)</f>
        <v>1</v>
      </c>
      <c r="F41" s="164" t="s">
        <v>55</v>
      </c>
      <c r="G41" s="78" t="s">
        <v>56</v>
      </c>
      <c r="H41" s="95">
        <v>1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132">
        <f t="shared" si="1"/>
        <v>1</v>
      </c>
      <c r="AE41" s="133"/>
    </row>
    <row r="42" spans="1:31" ht="24.75" customHeight="1" x14ac:dyDescent="0.25">
      <c r="A42" s="95">
        <v>15</v>
      </c>
      <c r="B42" s="95" t="s">
        <v>898</v>
      </c>
      <c r="C42" s="79">
        <v>2815</v>
      </c>
      <c r="D42" s="95" t="s">
        <v>107</v>
      </c>
      <c r="E42" s="162">
        <f>VLOOKUP(D42,Sheet2!$A$4:$B$155,2,0)</f>
        <v>2</v>
      </c>
      <c r="F42" s="164" t="s">
        <v>51</v>
      </c>
      <c r="G42" s="78" t="s">
        <v>106</v>
      </c>
      <c r="H42" s="95">
        <v>1</v>
      </c>
      <c r="I42" s="95"/>
      <c r="J42" s="95">
        <v>1</v>
      </c>
      <c r="K42" s="95"/>
      <c r="L42" s="95"/>
      <c r="M42" s="95"/>
      <c r="N42" s="95"/>
      <c r="O42" s="95"/>
      <c r="P42" s="95"/>
      <c r="Q42" s="95">
        <v>1</v>
      </c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134"/>
      <c r="AD42" s="132">
        <f t="shared" si="1"/>
        <v>3</v>
      </c>
      <c r="AE42" s="133"/>
    </row>
    <row r="43" spans="1:31" ht="24.75" customHeight="1" x14ac:dyDescent="0.25">
      <c r="A43" s="95">
        <v>16</v>
      </c>
      <c r="B43" s="95" t="s">
        <v>898</v>
      </c>
      <c r="C43" s="79">
        <v>4084</v>
      </c>
      <c r="D43" s="95" t="s">
        <v>873</v>
      </c>
      <c r="E43" s="162">
        <f>VLOOKUP(D43,Sheet2!$A$4:$B$155,2,0)</f>
        <v>4</v>
      </c>
      <c r="F43" s="164" t="s">
        <v>905</v>
      </c>
      <c r="G43" s="78" t="s">
        <v>48</v>
      </c>
      <c r="H43" s="95"/>
      <c r="I43" s="95"/>
      <c r="J43" s="95"/>
      <c r="K43" s="95"/>
      <c r="L43" s="95"/>
      <c r="M43" s="95"/>
      <c r="N43" s="95"/>
      <c r="O43" s="95">
        <v>1</v>
      </c>
      <c r="P43" s="95"/>
      <c r="Q43" s="95"/>
      <c r="R43" s="95">
        <v>1</v>
      </c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132">
        <f t="shared" si="1"/>
        <v>2</v>
      </c>
      <c r="AE43" s="133"/>
    </row>
    <row r="44" spans="1:31" ht="24.75" customHeight="1" x14ac:dyDescent="0.25">
      <c r="A44" s="95">
        <v>17</v>
      </c>
      <c r="B44" s="95" t="s">
        <v>898</v>
      </c>
      <c r="C44" s="79">
        <v>2983</v>
      </c>
      <c r="D44" s="95" t="s">
        <v>285</v>
      </c>
      <c r="E44" s="162">
        <f>VLOOKUP(D44,Sheet2!$A$4:$B$155,2,0)</f>
        <v>7</v>
      </c>
      <c r="F44" s="164" t="s">
        <v>83</v>
      </c>
      <c r="G44" s="78" t="s">
        <v>75</v>
      </c>
      <c r="H44" s="95">
        <v>1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>
        <v>1</v>
      </c>
      <c r="T44" s="28">
        <v>2</v>
      </c>
      <c r="U44" s="95"/>
      <c r="V44" s="95"/>
      <c r="W44" s="95"/>
      <c r="X44" s="95"/>
      <c r="Y44" s="95"/>
      <c r="Z44" s="95"/>
      <c r="AA44" s="95"/>
      <c r="AB44" s="95"/>
      <c r="AC44" s="134"/>
      <c r="AD44" s="132">
        <f t="shared" si="1"/>
        <v>4</v>
      </c>
      <c r="AE44" s="133"/>
    </row>
    <row r="45" spans="1:31" ht="24.75" customHeight="1" x14ac:dyDescent="0.25">
      <c r="A45" s="95">
        <v>18</v>
      </c>
      <c r="B45" s="95" t="s">
        <v>898</v>
      </c>
      <c r="C45" s="79">
        <v>3397</v>
      </c>
      <c r="D45" s="95" t="s">
        <v>432</v>
      </c>
      <c r="E45" s="162">
        <f>VLOOKUP(D45,Sheet2!$A$4:$B$155,2,0)</f>
        <v>2</v>
      </c>
      <c r="F45" s="164" t="s">
        <v>905</v>
      </c>
      <c r="G45" s="78" t="s">
        <v>48</v>
      </c>
      <c r="H45" s="95"/>
      <c r="I45" s="95"/>
      <c r="J45" s="95"/>
      <c r="K45" s="95"/>
      <c r="L45" s="95"/>
      <c r="M45" s="95"/>
      <c r="N45" s="95"/>
      <c r="O45" s="95">
        <v>1</v>
      </c>
      <c r="P45" s="95"/>
      <c r="Q45" s="95"/>
      <c r="R45" s="95">
        <v>1</v>
      </c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134"/>
      <c r="AD45" s="132">
        <f t="shared" si="1"/>
        <v>2</v>
      </c>
      <c r="AE45" s="133"/>
    </row>
    <row r="46" spans="1:31" ht="24.75" customHeight="1" x14ac:dyDescent="0.25">
      <c r="A46" s="95">
        <v>19</v>
      </c>
      <c r="B46" s="95" t="s">
        <v>898</v>
      </c>
      <c r="C46" s="152">
        <v>3150</v>
      </c>
      <c r="D46" s="95" t="s">
        <v>94</v>
      </c>
      <c r="E46" s="162">
        <f>VLOOKUP(D46,Sheet2!$A$4:$B$155,2,0)</f>
        <v>1</v>
      </c>
      <c r="F46" s="164" t="s">
        <v>915</v>
      </c>
      <c r="G46" s="78" t="s">
        <v>52</v>
      </c>
      <c r="H46" s="95"/>
      <c r="I46" s="95"/>
      <c r="J46" s="95"/>
      <c r="K46" s="95"/>
      <c r="L46" s="95"/>
      <c r="M46" s="95"/>
      <c r="N46" s="95">
        <v>2</v>
      </c>
      <c r="O46" s="95"/>
      <c r="P46" s="95"/>
      <c r="Q46" s="95"/>
      <c r="R46" s="95"/>
      <c r="S46" s="95">
        <v>1</v>
      </c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132">
        <f t="shared" si="1"/>
        <v>3</v>
      </c>
      <c r="AE46" s="133"/>
    </row>
    <row r="47" spans="1:31" ht="24.75" customHeight="1" x14ac:dyDescent="0.25">
      <c r="A47" s="95">
        <v>20</v>
      </c>
      <c r="B47" s="95" t="s">
        <v>898</v>
      </c>
      <c r="C47" s="97">
        <v>3320</v>
      </c>
      <c r="D47" s="95" t="s">
        <v>875</v>
      </c>
      <c r="E47" s="162">
        <f>VLOOKUP(D47,Sheet2!$A$4:$B$155,2,0)</f>
        <v>3</v>
      </c>
      <c r="F47" s="164" t="s">
        <v>51</v>
      </c>
      <c r="G47" s="78" t="s">
        <v>56</v>
      </c>
      <c r="H47" s="95">
        <v>1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132">
        <f t="shared" si="1"/>
        <v>1</v>
      </c>
      <c r="AE47" s="133"/>
    </row>
    <row r="48" spans="1:31" ht="24.75" customHeight="1" x14ac:dyDescent="0.25">
      <c r="A48" s="95">
        <v>21</v>
      </c>
      <c r="B48" s="95" t="s">
        <v>898</v>
      </c>
      <c r="C48" s="97">
        <v>708</v>
      </c>
      <c r="D48" s="95" t="s">
        <v>421</v>
      </c>
      <c r="E48" s="162">
        <f>VLOOKUP(D48,Sheet2!$A$4:$B$155,2,0)</f>
        <v>5</v>
      </c>
      <c r="F48" s="164" t="s">
        <v>914</v>
      </c>
      <c r="G48" s="78" t="s">
        <v>43</v>
      </c>
      <c r="H48" s="95">
        <v>1</v>
      </c>
      <c r="I48" s="95"/>
      <c r="J48" s="95"/>
      <c r="K48" s="95"/>
      <c r="L48" s="95">
        <v>2</v>
      </c>
      <c r="M48" s="95"/>
      <c r="N48" s="95"/>
      <c r="O48" s="95"/>
      <c r="P48" s="95"/>
      <c r="Q48" s="95"/>
      <c r="R48" s="95"/>
      <c r="S48" s="95"/>
      <c r="T48" s="95">
        <v>2</v>
      </c>
      <c r="U48" s="95"/>
      <c r="V48" s="95"/>
      <c r="W48" s="95"/>
      <c r="X48" s="95"/>
      <c r="Y48" s="95"/>
      <c r="Z48" s="95"/>
      <c r="AA48" s="95"/>
      <c r="AB48" s="95"/>
      <c r="AC48" s="95"/>
      <c r="AD48" s="132">
        <f t="shared" si="1"/>
        <v>5</v>
      </c>
      <c r="AE48" s="133"/>
    </row>
    <row r="49" spans="1:31" ht="24.75" customHeight="1" x14ac:dyDescent="0.25">
      <c r="A49" s="95">
        <v>22</v>
      </c>
      <c r="B49" s="95" t="s">
        <v>898</v>
      </c>
      <c r="C49" s="95">
        <v>2861</v>
      </c>
      <c r="D49" s="95" t="s">
        <v>365</v>
      </c>
      <c r="E49" s="162">
        <f>VLOOKUP(D49,Sheet2!$A$4:$B$155,2,0)</f>
        <v>1</v>
      </c>
      <c r="F49" s="164" t="s">
        <v>901</v>
      </c>
      <c r="G49" s="78" t="s">
        <v>173</v>
      </c>
      <c r="H49" s="97"/>
      <c r="I49" s="97">
        <v>1</v>
      </c>
      <c r="J49" s="95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5"/>
      <c r="AA49" s="97"/>
      <c r="AB49" s="97"/>
      <c r="AC49" s="97"/>
      <c r="AD49" s="132">
        <f t="shared" si="1"/>
        <v>1</v>
      </c>
      <c r="AE49" s="133"/>
    </row>
    <row r="50" spans="1:31" ht="24.75" customHeight="1" x14ac:dyDescent="0.25">
      <c r="A50" s="95">
        <v>1</v>
      </c>
      <c r="B50" s="95" t="s">
        <v>900</v>
      </c>
      <c r="C50" s="79">
        <v>1956</v>
      </c>
      <c r="D50" s="95" t="s">
        <v>103</v>
      </c>
      <c r="E50" s="162">
        <f>VLOOKUP(D50,Sheet2!$A$4:$B$155,2,0)</f>
        <v>9</v>
      </c>
      <c r="F50" s="164" t="s">
        <v>901</v>
      </c>
      <c r="G50" s="78" t="s">
        <v>217</v>
      </c>
      <c r="H50" s="95">
        <v>1</v>
      </c>
      <c r="I50" s="95"/>
      <c r="J50" s="95"/>
      <c r="K50" s="95">
        <v>1</v>
      </c>
      <c r="L50" s="95"/>
      <c r="M50" s="95"/>
      <c r="N50" s="95"/>
      <c r="O50" s="95"/>
      <c r="P50" s="95"/>
      <c r="Q50" s="95"/>
      <c r="R50" s="95"/>
      <c r="S50" s="95"/>
      <c r="T50" s="95">
        <v>2</v>
      </c>
      <c r="U50" s="95">
        <v>1</v>
      </c>
      <c r="V50" s="95"/>
      <c r="W50" s="95"/>
      <c r="X50" s="95"/>
      <c r="Y50" s="95"/>
      <c r="Z50" s="95"/>
      <c r="AA50" s="95"/>
      <c r="AB50" s="95"/>
      <c r="AC50" s="95"/>
      <c r="AD50" s="132">
        <f t="shared" ref="AD50" si="2">SUM(H50:AC50)</f>
        <v>5</v>
      </c>
      <c r="AE50" s="133"/>
    </row>
    <row r="51" spans="1:31" ht="24.75" customHeight="1" x14ac:dyDescent="0.25">
      <c r="A51" s="95">
        <v>2</v>
      </c>
      <c r="B51" s="95" t="s">
        <v>900</v>
      </c>
      <c r="C51" s="79">
        <v>2670</v>
      </c>
      <c r="D51" s="95" t="s">
        <v>99</v>
      </c>
      <c r="E51" s="162">
        <f>VLOOKUP(D51,Sheet2!$A$4:$B$155,2,0)</f>
        <v>2</v>
      </c>
      <c r="F51" s="164" t="s">
        <v>902</v>
      </c>
      <c r="G51" s="78" t="s">
        <v>48</v>
      </c>
      <c r="H51" s="97"/>
      <c r="I51" s="97"/>
      <c r="J51" s="97"/>
      <c r="K51" s="95"/>
      <c r="L51" s="97"/>
      <c r="M51" s="97"/>
      <c r="N51" s="97"/>
      <c r="O51" s="97">
        <v>1</v>
      </c>
      <c r="P51" s="97"/>
      <c r="Q51" s="97"/>
      <c r="R51" s="97">
        <v>1</v>
      </c>
      <c r="S51" s="97"/>
      <c r="T51" s="97"/>
      <c r="U51" s="95"/>
      <c r="V51" s="95"/>
      <c r="W51" s="97"/>
      <c r="X51" s="97"/>
      <c r="Y51" s="97"/>
      <c r="Z51" s="97"/>
      <c r="AA51" s="97"/>
      <c r="AB51" s="97"/>
      <c r="AC51" s="97"/>
      <c r="AD51" s="132">
        <f t="shared" si="1"/>
        <v>2</v>
      </c>
      <c r="AE51" s="133"/>
    </row>
    <row r="52" spans="1:31" ht="24.75" customHeight="1" x14ac:dyDescent="0.25">
      <c r="A52" s="95">
        <v>3</v>
      </c>
      <c r="B52" s="95" t="s">
        <v>900</v>
      </c>
      <c r="C52" s="152">
        <v>3251</v>
      </c>
      <c r="D52" s="95" t="s">
        <v>525</v>
      </c>
      <c r="E52" s="162">
        <f>VLOOKUP(D52,Sheet2!$A$4:$B$155,2,0)</f>
        <v>1</v>
      </c>
      <c r="F52" s="164" t="s">
        <v>83</v>
      </c>
      <c r="G52" s="78" t="s">
        <v>43</v>
      </c>
      <c r="H52" s="95">
        <v>1</v>
      </c>
      <c r="I52" s="95"/>
      <c r="J52" s="95"/>
      <c r="K52" s="95"/>
      <c r="L52" s="95">
        <v>2</v>
      </c>
      <c r="M52" s="95"/>
      <c r="N52" s="95"/>
      <c r="O52" s="95"/>
      <c r="P52" s="95"/>
      <c r="Q52" s="95"/>
      <c r="R52" s="95"/>
      <c r="S52" s="95"/>
      <c r="T52" s="95">
        <v>2</v>
      </c>
      <c r="U52" s="95"/>
      <c r="V52" s="95"/>
      <c r="W52" s="95"/>
      <c r="X52" s="95"/>
      <c r="Y52" s="95"/>
      <c r="Z52" s="95"/>
      <c r="AA52" s="95"/>
      <c r="AB52" s="95"/>
      <c r="AC52" s="95"/>
      <c r="AD52" s="132">
        <f t="shared" ref="AD52" si="3">SUM(H52:AC52)</f>
        <v>5</v>
      </c>
      <c r="AE52" s="133"/>
    </row>
    <row r="53" spans="1:31" ht="24.75" customHeight="1" x14ac:dyDescent="0.25">
      <c r="A53" s="95">
        <v>4</v>
      </c>
      <c r="B53" s="95" t="s">
        <v>900</v>
      </c>
      <c r="C53" s="152">
        <v>4151</v>
      </c>
      <c r="D53" s="95" t="s">
        <v>349</v>
      </c>
      <c r="E53" s="162">
        <f>VLOOKUP(D53,Sheet2!$A$4:$B$155,2,0)</f>
        <v>4</v>
      </c>
      <c r="F53" s="164" t="s">
        <v>906</v>
      </c>
      <c r="G53" s="78" t="s">
        <v>106</v>
      </c>
      <c r="H53" s="95">
        <v>1</v>
      </c>
      <c r="I53" s="95"/>
      <c r="J53" s="95">
        <v>1</v>
      </c>
      <c r="K53" s="95"/>
      <c r="L53" s="95"/>
      <c r="M53" s="95"/>
      <c r="N53" s="95"/>
      <c r="O53" s="95"/>
      <c r="P53" s="95"/>
      <c r="Q53" s="95">
        <v>1</v>
      </c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132">
        <f t="shared" si="1"/>
        <v>3</v>
      </c>
      <c r="AE53" s="133"/>
    </row>
    <row r="54" spans="1:31" ht="24.75" customHeight="1" x14ac:dyDescent="0.25">
      <c r="A54" s="95">
        <v>5</v>
      </c>
      <c r="B54" s="95" t="s">
        <v>900</v>
      </c>
      <c r="C54" s="79">
        <v>4129</v>
      </c>
      <c r="D54" s="95" t="s">
        <v>918</v>
      </c>
      <c r="E54" s="162">
        <f>VLOOKUP(D54,Sheet2!$A$4:$B$155,2,0)</f>
        <v>1</v>
      </c>
      <c r="F54" s="164" t="s">
        <v>904</v>
      </c>
      <c r="G54" s="78" t="s">
        <v>75</v>
      </c>
      <c r="H54" s="95">
        <v>1</v>
      </c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>
        <v>1</v>
      </c>
      <c r="T54" s="95">
        <v>2</v>
      </c>
      <c r="U54" s="95"/>
      <c r="V54" s="95"/>
      <c r="W54" s="95"/>
      <c r="X54" s="95"/>
      <c r="Y54" s="95"/>
      <c r="Z54" s="95"/>
      <c r="AA54" s="95"/>
      <c r="AB54" s="95"/>
      <c r="AC54" s="95"/>
      <c r="AD54" s="132">
        <f t="shared" si="1"/>
        <v>4</v>
      </c>
      <c r="AE54" s="133"/>
    </row>
    <row r="55" spans="1:31" ht="24.75" customHeight="1" x14ac:dyDescent="0.25">
      <c r="A55" s="95">
        <v>6</v>
      </c>
      <c r="B55" s="95" t="s">
        <v>900</v>
      </c>
      <c r="C55" s="79">
        <v>3941</v>
      </c>
      <c r="D55" s="95" t="s">
        <v>583</v>
      </c>
      <c r="E55" s="162">
        <f>VLOOKUP(D55,Sheet2!$A$4:$B$155,2,0)</f>
        <v>5</v>
      </c>
      <c r="F55" s="164" t="s">
        <v>914</v>
      </c>
      <c r="G55" s="78" t="s">
        <v>85</v>
      </c>
      <c r="H55" s="95">
        <v>1</v>
      </c>
      <c r="I55" s="95"/>
      <c r="J55" s="95"/>
      <c r="K55" s="95">
        <v>1</v>
      </c>
      <c r="L55" s="95"/>
      <c r="M55" s="95"/>
      <c r="N55" s="95"/>
      <c r="O55" s="95"/>
      <c r="P55" s="95"/>
      <c r="Q55" s="95"/>
      <c r="R55" s="95"/>
      <c r="S55" s="95"/>
      <c r="T55" s="95">
        <v>1</v>
      </c>
      <c r="U55" s="95">
        <v>1</v>
      </c>
      <c r="V55" s="95"/>
      <c r="W55" s="95"/>
      <c r="X55" s="95"/>
      <c r="Y55" s="95"/>
      <c r="Z55" s="95"/>
      <c r="AA55" s="95"/>
      <c r="AB55" s="95"/>
      <c r="AC55" s="134"/>
      <c r="AD55" s="132">
        <f t="shared" si="1"/>
        <v>4</v>
      </c>
      <c r="AE55" s="133"/>
    </row>
    <row r="56" spans="1:31" ht="24.75" customHeight="1" x14ac:dyDescent="0.25">
      <c r="A56" s="95">
        <v>1</v>
      </c>
      <c r="B56" s="95" t="s">
        <v>919</v>
      </c>
      <c r="C56" s="152" t="s">
        <v>899</v>
      </c>
      <c r="D56" s="95" t="s">
        <v>920</v>
      </c>
      <c r="E56" s="162">
        <f>VLOOKUP(D56,Sheet2!$A$4:$B$155,2,0)</f>
        <v>3</v>
      </c>
      <c r="F56" s="164" t="s">
        <v>906</v>
      </c>
      <c r="G56" s="78" t="s">
        <v>75</v>
      </c>
      <c r="H56" s="95">
        <v>1</v>
      </c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>
        <v>1</v>
      </c>
      <c r="T56" s="95">
        <v>2</v>
      </c>
      <c r="U56" s="95"/>
      <c r="V56" s="95"/>
      <c r="W56" s="95"/>
      <c r="X56" s="95"/>
      <c r="Y56" s="95"/>
      <c r="Z56" s="95"/>
      <c r="AA56" s="95"/>
      <c r="AB56" s="95"/>
      <c r="AC56" s="95"/>
      <c r="AD56" s="132">
        <f t="shared" si="1"/>
        <v>4</v>
      </c>
      <c r="AE56" s="133"/>
    </row>
    <row r="57" spans="1:31" ht="24.75" customHeight="1" x14ac:dyDescent="0.25">
      <c r="A57" s="95">
        <v>2</v>
      </c>
      <c r="B57" s="95" t="s">
        <v>919</v>
      </c>
      <c r="C57" s="79">
        <v>708</v>
      </c>
      <c r="D57" s="95" t="s">
        <v>421</v>
      </c>
      <c r="E57" s="162">
        <f>VLOOKUP(D57,Sheet2!$A$4:$B$155,2,0)</f>
        <v>5</v>
      </c>
      <c r="F57" s="164" t="s">
        <v>914</v>
      </c>
      <c r="G57" s="78" t="s">
        <v>48</v>
      </c>
      <c r="H57" s="95"/>
      <c r="I57" s="95"/>
      <c r="J57" s="95"/>
      <c r="K57" s="95"/>
      <c r="L57" s="95"/>
      <c r="M57" s="95"/>
      <c r="N57" s="95"/>
      <c r="O57" s="95">
        <v>1</v>
      </c>
      <c r="P57" s="95"/>
      <c r="Q57" s="95"/>
      <c r="R57" s="95">
        <v>1</v>
      </c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132">
        <f t="shared" si="1"/>
        <v>2</v>
      </c>
      <c r="AE57" s="133"/>
    </row>
    <row r="58" spans="1:31" ht="24.75" customHeight="1" x14ac:dyDescent="0.25">
      <c r="A58" s="95">
        <v>3</v>
      </c>
      <c r="B58" s="95" t="s">
        <v>919</v>
      </c>
      <c r="C58" s="79">
        <v>1974</v>
      </c>
      <c r="D58" s="95" t="s">
        <v>148</v>
      </c>
      <c r="E58" s="162">
        <f>VLOOKUP(D58,Sheet2!$A$4:$B$155,2,0)</f>
        <v>7</v>
      </c>
      <c r="F58" s="164" t="s">
        <v>742</v>
      </c>
      <c r="G58" s="78" t="s">
        <v>75</v>
      </c>
      <c r="H58" s="95">
        <v>1</v>
      </c>
      <c r="I58" s="95"/>
      <c r="J58" s="95"/>
      <c r="K58" s="95"/>
      <c r="L58" s="95">
        <v>2</v>
      </c>
      <c r="M58" s="95"/>
      <c r="N58" s="95"/>
      <c r="O58" s="95"/>
      <c r="P58" s="95"/>
      <c r="Q58" s="95"/>
      <c r="R58" s="95"/>
      <c r="S58" s="95">
        <v>1</v>
      </c>
      <c r="T58" s="95">
        <v>2</v>
      </c>
      <c r="U58" s="95"/>
      <c r="V58" s="95"/>
      <c r="W58" s="95"/>
      <c r="X58" s="95"/>
      <c r="Y58" s="95"/>
      <c r="Z58" s="95"/>
      <c r="AA58" s="95"/>
      <c r="AB58" s="95"/>
      <c r="AC58" s="95"/>
      <c r="AD58" s="132">
        <f t="shared" si="1"/>
        <v>6</v>
      </c>
      <c r="AE58" s="133"/>
    </row>
    <row r="59" spans="1:31" ht="24.75" customHeight="1" x14ac:dyDescent="0.25">
      <c r="A59" s="95">
        <v>4</v>
      </c>
      <c r="B59" s="95" t="s">
        <v>919</v>
      </c>
      <c r="C59" s="79" t="s">
        <v>899</v>
      </c>
      <c r="D59" s="95" t="s">
        <v>921</v>
      </c>
      <c r="E59" s="162">
        <f>VLOOKUP(D59,Sheet2!$A$4:$B$155,2,0)</f>
        <v>1</v>
      </c>
      <c r="F59" s="164" t="s">
        <v>901</v>
      </c>
      <c r="G59" s="78" t="s">
        <v>45</v>
      </c>
      <c r="H59" s="95">
        <v>1</v>
      </c>
      <c r="I59" s="95"/>
      <c r="J59" s="95"/>
      <c r="K59" s="95"/>
      <c r="L59" s="95"/>
      <c r="M59" s="95"/>
      <c r="N59" s="95"/>
      <c r="O59" s="95"/>
      <c r="P59" s="95">
        <v>1</v>
      </c>
      <c r="Q59" s="95"/>
      <c r="R59" s="95"/>
      <c r="S59" s="95">
        <v>1</v>
      </c>
      <c r="T59" s="95">
        <v>1</v>
      </c>
      <c r="U59" s="95"/>
      <c r="V59" s="95"/>
      <c r="W59" s="95"/>
      <c r="X59" s="95"/>
      <c r="Y59" s="95"/>
      <c r="Z59" s="95">
        <v>1</v>
      </c>
      <c r="AA59" s="95"/>
      <c r="AB59" s="95"/>
      <c r="AC59" s="134"/>
      <c r="AD59" s="132">
        <f t="shared" si="1"/>
        <v>5</v>
      </c>
      <c r="AE59" s="133"/>
    </row>
    <row r="60" spans="1:31" ht="24.75" customHeight="1" x14ac:dyDescent="0.25">
      <c r="A60" s="95">
        <v>5</v>
      </c>
      <c r="B60" s="95" t="s">
        <v>919</v>
      </c>
      <c r="C60" s="79" t="s">
        <v>698</v>
      </c>
      <c r="D60" s="95" t="s">
        <v>507</v>
      </c>
      <c r="E60" s="162">
        <f>VLOOKUP(D60,Sheet2!$A$4:$B$155,2,0)</f>
        <v>3</v>
      </c>
      <c r="F60" s="164" t="s">
        <v>41</v>
      </c>
      <c r="G60" s="78" t="s">
        <v>75</v>
      </c>
      <c r="H60" s="95">
        <v>1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>
        <v>1</v>
      </c>
      <c r="T60" s="95">
        <v>2</v>
      </c>
      <c r="U60" s="95"/>
      <c r="V60" s="95">
        <v>2</v>
      </c>
      <c r="W60" s="95"/>
      <c r="X60" s="95"/>
      <c r="Y60" s="95"/>
      <c r="Z60" s="95"/>
      <c r="AA60" s="95"/>
      <c r="AB60" s="95"/>
      <c r="AC60" s="95"/>
      <c r="AD60" s="132">
        <f t="shared" si="1"/>
        <v>6</v>
      </c>
      <c r="AE60" s="133"/>
    </row>
    <row r="61" spans="1:31" ht="24.75" customHeight="1" x14ac:dyDescent="0.25">
      <c r="A61" s="95">
        <v>1</v>
      </c>
      <c r="B61" s="79" t="s">
        <v>922</v>
      </c>
      <c r="C61" s="95">
        <v>3599</v>
      </c>
      <c r="D61" s="95" t="s">
        <v>894</v>
      </c>
      <c r="E61" s="162">
        <f>VLOOKUP(D61,Sheet2!$A$4:$B$155,2,0)</f>
        <v>5</v>
      </c>
      <c r="F61" s="164" t="s">
        <v>742</v>
      </c>
      <c r="G61" s="78" t="s">
        <v>43</v>
      </c>
      <c r="H61" s="95">
        <v>1</v>
      </c>
      <c r="I61" s="95"/>
      <c r="J61" s="95"/>
      <c r="K61" s="95"/>
      <c r="L61" s="95">
        <v>2</v>
      </c>
      <c r="M61" s="95"/>
      <c r="N61" s="95"/>
      <c r="O61" s="95"/>
      <c r="P61" s="95"/>
      <c r="Q61" s="95"/>
      <c r="R61" s="95"/>
      <c r="S61" s="95"/>
      <c r="T61" s="95">
        <v>2</v>
      </c>
      <c r="U61" s="95"/>
      <c r="V61" s="95">
        <v>1</v>
      </c>
      <c r="W61" s="95"/>
      <c r="X61" s="95"/>
      <c r="Y61" s="95"/>
      <c r="Z61" s="95"/>
      <c r="AA61" s="95"/>
      <c r="AB61" s="95"/>
      <c r="AC61" s="134"/>
      <c r="AD61" s="132">
        <f t="shared" si="1"/>
        <v>6</v>
      </c>
      <c r="AE61" s="133"/>
    </row>
    <row r="62" spans="1:31" ht="24.75" customHeight="1" x14ac:dyDescent="0.25">
      <c r="A62" s="95">
        <v>2</v>
      </c>
      <c r="B62" s="79" t="s">
        <v>922</v>
      </c>
      <c r="C62" s="79">
        <v>4173</v>
      </c>
      <c r="D62" s="95" t="s">
        <v>884</v>
      </c>
      <c r="E62" s="162">
        <f>VLOOKUP(D62,Sheet2!$A$4:$B$155,2,0)</f>
        <v>1</v>
      </c>
      <c r="F62" s="164" t="s">
        <v>51</v>
      </c>
      <c r="G62" s="78" t="s">
        <v>217</v>
      </c>
      <c r="H62" s="95"/>
      <c r="I62" s="95"/>
      <c r="J62" s="95"/>
      <c r="K62" s="95">
        <v>1</v>
      </c>
      <c r="L62" s="95"/>
      <c r="M62" s="95"/>
      <c r="N62" s="95"/>
      <c r="O62" s="95"/>
      <c r="P62" s="95"/>
      <c r="Q62" s="95"/>
      <c r="R62" s="95"/>
      <c r="S62" s="95"/>
      <c r="T62" s="95">
        <v>2</v>
      </c>
      <c r="U62" s="95">
        <v>1</v>
      </c>
      <c r="V62" s="95"/>
      <c r="W62" s="95"/>
      <c r="X62" s="95"/>
      <c r="Y62" s="95"/>
      <c r="Z62" s="95"/>
      <c r="AA62" s="95"/>
      <c r="AB62" s="95"/>
      <c r="AC62" s="95"/>
      <c r="AD62" s="132">
        <f t="shared" si="1"/>
        <v>4</v>
      </c>
      <c r="AE62" s="133"/>
    </row>
    <row r="63" spans="1:31" ht="24.75" customHeight="1" x14ac:dyDescent="0.25">
      <c r="A63" s="95">
        <v>3</v>
      </c>
      <c r="B63" s="79" t="s">
        <v>922</v>
      </c>
      <c r="C63" s="79">
        <v>3384</v>
      </c>
      <c r="D63" s="95" t="s">
        <v>889</v>
      </c>
      <c r="E63" s="162">
        <f>VLOOKUP(D63,Sheet2!$A$4:$B$155,2,0)</f>
        <v>3</v>
      </c>
      <c r="F63" s="164" t="s">
        <v>915</v>
      </c>
      <c r="G63" s="78" t="s">
        <v>56</v>
      </c>
      <c r="H63" s="95">
        <v>2</v>
      </c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134"/>
      <c r="AD63" s="132">
        <f t="shared" si="1"/>
        <v>2</v>
      </c>
      <c r="AE63" s="133"/>
    </row>
    <row r="64" spans="1:31" ht="24.75" customHeight="1" x14ac:dyDescent="0.25">
      <c r="A64" s="95">
        <v>4</v>
      </c>
      <c r="B64" s="79" t="s">
        <v>922</v>
      </c>
      <c r="C64" s="79">
        <v>2308</v>
      </c>
      <c r="D64" s="95" t="s">
        <v>798</v>
      </c>
      <c r="E64" s="162">
        <f>VLOOKUP(D64,Sheet2!$A$4:$B$155,2,0)</f>
        <v>1</v>
      </c>
      <c r="F64" s="164" t="s">
        <v>902</v>
      </c>
      <c r="G64" s="78" t="s">
        <v>75</v>
      </c>
      <c r="H64" s="97">
        <v>1</v>
      </c>
      <c r="I64" s="97"/>
      <c r="J64" s="97"/>
      <c r="K64" s="97"/>
      <c r="L64" s="97"/>
      <c r="M64" s="97"/>
      <c r="N64" s="97"/>
      <c r="O64" s="97"/>
      <c r="P64" s="97"/>
      <c r="Q64" s="97"/>
      <c r="R64" s="95"/>
      <c r="S64" s="95">
        <v>1</v>
      </c>
      <c r="T64" s="97">
        <v>2</v>
      </c>
      <c r="U64" s="95"/>
      <c r="V64" s="97"/>
      <c r="W64" s="97"/>
      <c r="X64" s="97"/>
      <c r="Y64" s="97"/>
      <c r="Z64" s="97"/>
      <c r="AA64" s="97"/>
      <c r="AB64" s="97"/>
      <c r="AC64" s="97"/>
      <c r="AD64" s="132">
        <f t="shared" si="1"/>
        <v>4</v>
      </c>
      <c r="AE64" s="133"/>
    </row>
    <row r="65" spans="1:31" ht="24.75" customHeight="1" x14ac:dyDescent="0.25">
      <c r="A65" s="95">
        <v>5</v>
      </c>
      <c r="B65" s="79" t="s">
        <v>922</v>
      </c>
      <c r="C65" s="79">
        <v>3137</v>
      </c>
      <c r="D65" s="95" t="s">
        <v>82</v>
      </c>
      <c r="E65" s="162">
        <f>VLOOKUP(D65,Sheet2!$A$4:$B$155,2,0)</f>
        <v>6</v>
      </c>
      <c r="F65" s="164" t="s">
        <v>83</v>
      </c>
      <c r="G65" s="78" t="s">
        <v>45</v>
      </c>
      <c r="H65" s="95">
        <v>1</v>
      </c>
      <c r="I65" s="95"/>
      <c r="J65" s="95"/>
      <c r="K65" s="95"/>
      <c r="L65" s="95"/>
      <c r="M65" s="95"/>
      <c r="N65" s="95"/>
      <c r="O65" s="95"/>
      <c r="P65" s="95">
        <v>1</v>
      </c>
      <c r="Q65" s="95"/>
      <c r="R65" s="95"/>
      <c r="S65" s="95">
        <v>1</v>
      </c>
      <c r="T65" s="95">
        <v>1</v>
      </c>
      <c r="U65" s="95"/>
      <c r="V65" s="95"/>
      <c r="W65" s="95"/>
      <c r="X65" s="95"/>
      <c r="Y65" s="95"/>
      <c r="Z65" s="95">
        <v>1</v>
      </c>
      <c r="AA65" s="95"/>
      <c r="AB65" s="95"/>
      <c r="AC65" s="95"/>
      <c r="AD65" s="132">
        <f t="shared" si="1"/>
        <v>5</v>
      </c>
      <c r="AE65" s="133"/>
    </row>
    <row r="66" spans="1:31" ht="24.75" customHeight="1" x14ac:dyDescent="0.25">
      <c r="A66" s="95">
        <v>6</v>
      </c>
      <c r="B66" s="79" t="s">
        <v>922</v>
      </c>
      <c r="C66" s="152">
        <v>3397</v>
      </c>
      <c r="D66" s="95" t="s">
        <v>432</v>
      </c>
      <c r="E66" s="162">
        <f>VLOOKUP(D66,Sheet2!$A$4:$B$155,2,0)</f>
        <v>2</v>
      </c>
      <c r="F66" s="164" t="s">
        <v>905</v>
      </c>
      <c r="G66" s="78" t="s">
        <v>56</v>
      </c>
      <c r="H66" s="95">
        <v>2</v>
      </c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132">
        <f t="shared" si="1"/>
        <v>2</v>
      </c>
      <c r="AE66" s="133"/>
    </row>
    <row r="67" spans="1:31" ht="24.75" customHeight="1" x14ac:dyDescent="0.25">
      <c r="A67" s="95">
        <v>7</v>
      </c>
      <c r="B67" s="79" t="s">
        <v>922</v>
      </c>
      <c r="C67" s="79">
        <v>4183</v>
      </c>
      <c r="D67" s="95" t="s">
        <v>138</v>
      </c>
      <c r="E67" s="162">
        <f>VLOOKUP(D67,Sheet2!$A$4:$B$155,2,0)</f>
        <v>1</v>
      </c>
      <c r="F67" s="164" t="s">
        <v>905</v>
      </c>
      <c r="G67" s="78" t="s">
        <v>56</v>
      </c>
      <c r="H67" s="95">
        <v>2</v>
      </c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134"/>
      <c r="AD67" s="132">
        <f t="shared" si="1"/>
        <v>2</v>
      </c>
      <c r="AE67" s="133"/>
    </row>
    <row r="68" spans="1:31" ht="24.75" customHeight="1" x14ac:dyDescent="0.25">
      <c r="A68" s="95">
        <v>8</v>
      </c>
      <c r="B68" s="79" t="s">
        <v>922</v>
      </c>
      <c r="C68" s="152">
        <v>1976</v>
      </c>
      <c r="D68" s="95" t="s">
        <v>260</v>
      </c>
      <c r="E68" s="162">
        <f>VLOOKUP(D68,Sheet2!$A$4:$B$155,2,0)</f>
        <v>3</v>
      </c>
      <c r="F68" s="164" t="s">
        <v>901</v>
      </c>
      <c r="G68" s="96" t="s">
        <v>173</v>
      </c>
      <c r="H68" s="95"/>
      <c r="I68" s="95">
        <v>1</v>
      </c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132">
        <f t="shared" ref="AD68:AD99" si="4">SUM(H68:AC68)</f>
        <v>1</v>
      </c>
      <c r="AE68" s="133"/>
    </row>
    <row r="69" spans="1:31" ht="24.75" customHeight="1" x14ac:dyDescent="0.25">
      <c r="A69" s="95">
        <v>9</v>
      </c>
      <c r="B69" s="79" t="s">
        <v>922</v>
      </c>
      <c r="C69" s="79">
        <v>2551</v>
      </c>
      <c r="D69" s="95" t="s">
        <v>877</v>
      </c>
      <c r="E69" s="162">
        <f>VLOOKUP(D69,Sheet2!$A$4:$B$155,2,0)</f>
        <v>3</v>
      </c>
      <c r="F69" s="164" t="s">
        <v>914</v>
      </c>
      <c r="G69" s="78" t="s">
        <v>56</v>
      </c>
      <c r="H69" s="95">
        <v>2</v>
      </c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132">
        <f t="shared" si="4"/>
        <v>2</v>
      </c>
      <c r="AE69" s="133"/>
    </row>
    <row r="70" spans="1:31" ht="24.75" customHeight="1" x14ac:dyDescent="0.25">
      <c r="A70" s="95">
        <v>10</v>
      </c>
      <c r="B70" s="79" t="s">
        <v>922</v>
      </c>
      <c r="C70" s="79">
        <v>4084</v>
      </c>
      <c r="D70" s="95" t="s">
        <v>873</v>
      </c>
      <c r="E70" s="162">
        <f>VLOOKUP(D70,Sheet2!$A$4:$B$155,2,0)</f>
        <v>4</v>
      </c>
      <c r="F70" s="164" t="s">
        <v>905</v>
      </c>
      <c r="G70" s="78" t="s">
        <v>56</v>
      </c>
      <c r="H70" s="95">
        <v>2</v>
      </c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132">
        <f t="shared" si="4"/>
        <v>2</v>
      </c>
      <c r="AE70" s="133"/>
    </row>
    <row r="71" spans="1:31" ht="24.75" customHeight="1" x14ac:dyDescent="0.25">
      <c r="A71" s="95">
        <v>11</v>
      </c>
      <c r="B71" s="79" t="s">
        <v>922</v>
      </c>
      <c r="C71" s="79">
        <v>3391</v>
      </c>
      <c r="D71" s="95" t="s">
        <v>259</v>
      </c>
      <c r="E71" s="162">
        <f>VLOOKUP(D71,Sheet2!$A$4:$B$155,2,0)</f>
        <v>1</v>
      </c>
      <c r="F71" s="164" t="s">
        <v>902</v>
      </c>
      <c r="G71" s="78" t="s">
        <v>75</v>
      </c>
      <c r="H71" s="95">
        <v>1</v>
      </c>
      <c r="I71" s="95"/>
      <c r="J71" s="95"/>
      <c r="K71" s="95"/>
      <c r="L71" s="95"/>
      <c r="M71" s="95"/>
      <c r="N71" s="95"/>
      <c r="O71" s="95"/>
      <c r="P71" s="95">
        <v>1</v>
      </c>
      <c r="Q71" s="95"/>
      <c r="R71" s="95"/>
      <c r="S71" s="95">
        <v>1</v>
      </c>
      <c r="T71" s="95">
        <v>1</v>
      </c>
      <c r="U71" s="95"/>
      <c r="V71" s="95"/>
      <c r="W71" s="95"/>
      <c r="X71" s="95"/>
      <c r="Y71" s="95"/>
      <c r="Z71" s="95">
        <v>1</v>
      </c>
      <c r="AA71" s="95"/>
      <c r="AB71" s="95"/>
      <c r="AC71" s="95"/>
      <c r="AD71" s="132">
        <f t="shared" si="4"/>
        <v>5</v>
      </c>
      <c r="AE71" s="133"/>
    </row>
    <row r="72" spans="1:31" ht="24.75" customHeight="1" x14ac:dyDescent="0.25">
      <c r="A72" s="95">
        <v>12</v>
      </c>
      <c r="B72" s="79" t="s">
        <v>922</v>
      </c>
      <c r="C72" s="79">
        <v>3032</v>
      </c>
      <c r="D72" s="95" t="s">
        <v>154</v>
      </c>
      <c r="E72" s="162">
        <f>VLOOKUP(D72,Sheet2!$A$4:$B$155,2,0)</f>
        <v>4</v>
      </c>
      <c r="F72" s="164" t="s">
        <v>902</v>
      </c>
      <c r="G72" s="96" t="s">
        <v>48</v>
      </c>
      <c r="H72" s="95"/>
      <c r="I72" s="95"/>
      <c r="J72" s="95"/>
      <c r="K72" s="95"/>
      <c r="L72" s="95"/>
      <c r="M72" s="95"/>
      <c r="N72" s="95"/>
      <c r="O72" s="95">
        <v>1</v>
      </c>
      <c r="P72" s="95"/>
      <c r="Q72" s="95"/>
      <c r="R72" s="95">
        <v>1</v>
      </c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132">
        <f t="shared" si="4"/>
        <v>2</v>
      </c>
      <c r="AE72" s="133"/>
    </row>
    <row r="73" spans="1:31" ht="24.75" customHeight="1" x14ac:dyDescent="0.25">
      <c r="A73" s="95">
        <v>13</v>
      </c>
      <c r="B73" s="79" t="s">
        <v>922</v>
      </c>
      <c r="C73" s="79">
        <v>768</v>
      </c>
      <c r="D73" s="95" t="s">
        <v>334</v>
      </c>
      <c r="E73" s="162">
        <f>VLOOKUP(D73,Sheet2!$A$4:$B$155,2,0)</f>
        <v>1</v>
      </c>
      <c r="F73" s="164" t="s">
        <v>903</v>
      </c>
      <c r="G73" s="96" t="s">
        <v>173</v>
      </c>
      <c r="H73" s="95"/>
      <c r="I73" s="95">
        <v>1</v>
      </c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132">
        <f t="shared" si="4"/>
        <v>1</v>
      </c>
      <c r="AE73" s="133"/>
    </row>
    <row r="74" spans="1:31" ht="24.75" customHeight="1" x14ac:dyDescent="0.25">
      <c r="A74" s="95">
        <v>14</v>
      </c>
      <c r="B74" s="79" t="s">
        <v>922</v>
      </c>
      <c r="C74" s="79">
        <v>3935</v>
      </c>
      <c r="D74" s="95" t="s">
        <v>701</v>
      </c>
      <c r="E74" s="162">
        <f>VLOOKUP(D74,Sheet2!$A$4:$B$155,2,0)</f>
        <v>1</v>
      </c>
      <c r="F74" s="164" t="s">
        <v>906</v>
      </c>
      <c r="G74" s="96" t="s">
        <v>85</v>
      </c>
      <c r="H74" s="95">
        <v>1</v>
      </c>
      <c r="I74" s="95"/>
      <c r="J74" s="95"/>
      <c r="K74" s="95">
        <v>1</v>
      </c>
      <c r="L74" s="95"/>
      <c r="M74" s="95"/>
      <c r="N74" s="95"/>
      <c r="O74" s="95"/>
      <c r="P74" s="95"/>
      <c r="Q74" s="95"/>
      <c r="R74" s="95"/>
      <c r="S74" s="95"/>
      <c r="T74" s="95">
        <v>1</v>
      </c>
      <c r="U74" s="95">
        <v>1</v>
      </c>
      <c r="V74" s="95">
        <v>1</v>
      </c>
      <c r="W74" s="95"/>
      <c r="X74" s="95"/>
      <c r="Y74" s="95"/>
      <c r="Z74" s="95"/>
      <c r="AA74" s="95"/>
      <c r="AB74" s="95"/>
      <c r="AC74" s="134"/>
      <c r="AD74" s="132">
        <f t="shared" si="4"/>
        <v>5</v>
      </c>
      <c r="AE74" s="133"/>
    </row>
    <row r="75" spans="1:31" ht="24.75" customHeight="1" x14ac:dyDescent="0.25">
      <c r="A75" s="95">
        <v>15</v>
      </c>
      <c r="B75" s="79" t="s">
        <v>922</v>
      </c>
      <c r="C75" s="152">
        <v>3490</v>
      </c>
      <c r="D75" s="95" t="s">
        <v>670</v>
      </c>
      <c r="E75" s="162">
        <f>VLOOKUP(D75,Sheet2!$A$4:$B$155,2,0)</f>
        <v>1</v>
      </c>
      <c r="F75" s="164" t="s">
        <v>914</v>
      </c>
      <c r="G75" s="78" t="s">
        <v>190</v>
      </c>
      <c r="H75" s="95"/>
      <c r="I75" s="95"/>
      <c r="J75" s="95"/>
      <c r="K75" s="95"/>
      <c r="L75" s="95"/>
      <c r="M75" s="95">
        <v>1</v>
      </c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>
        <v>2</v>
      </c>
      <c r="Z75" s="95">
        <v>1</v>
      </c>
      <c r="AA75" s="95"/>
      <c r="AB75" s="95"/>
      <c r="AC75" s="134"/>
      <c r="AD75" s="132">
        <f t="shared" si="4"/>
        <v>4</v>
      </c>
      <c r="AE75" s="133"/>
    </row>
    <row r="76" spans="1:31" ht="24.75" customHeight="1" x14ac:dyDescent="0.25">
      <c r="A76" s="95">
        <v>16</v>
      </c>
      <c r="B76" s="79" t="s">
        <v>922</v>
      </c>
      <c r="C76" s="79">
        <v>1373</v>
      </c>
      <c r="D76" s="95" t="s">
        <v>38</v>
      </c>
      <c r="E76" s="162">
        <f>VLOOKUP(D76,Sheet2!$A$4:$B$155,2,0)</f>
        <v>3</v>
      </c>
      <c r="F76" s="164" t="s">
        <v>905</v>
      </c>
      <c r="G76" s="78" t="s">
        <v>75</v>
      </c>
      <c r="H76" s="95">
        <v>1</v>
      </c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>
        <v>1</v>
      </c>
      <c r="T76" s="95">
        <v>2</v>
      </c>
      <c r="U76" s="95"/>
      <c r="V76" s="95"/>
      <c r="W76" s="95"/>
      <c r="X76" s="95"/>
      <c r="Y76" s="95"/>
      <c r="Z76" s="95"/>
      <c r="AA76" s="95"/>
      <c r="AB76" s="95"/>
      <c r="AC76" s="95"/>
      <c r="AD76" s="132">
        <f t="shared" si="4"/>
        <v>4</v>
      </c>
      <c r="AE76" s="133"/>
    </row>
    <row r="77" spans="1:31" ht="24.75" customHeight="1" x14ac:dyDescent="0.25">
      <c r="A77" s="95">
        <v>17</v>
      </c>
      <c r="B77" s="79" t="s">
        <v>922</v>
      </c>
      <c r="C77" s="79">
        <v>3042</v>
      </c>
      <c r="D77" s="95" t="s">
        <v>671</v>
      </c>
      <c r="E77" s="162">
        <f>VLOOKUP(D77,Sheet2!$A$4:$B$155,2,0)</f>
        <v>3</v>
      </c>
      <c r="F77" s="164" t="s">
        <v>905</v>
      </c>
      <c r="G77" s="78" t="s">
        <v>106</v>
      </c>
      <c r="H77" s="95">
        <v>1</v>
      </c>
      <c r="I77" s="95">
        <v>1</v>
      </c>
      <c r="J77" s="95">
        <v>1</v>
      </c>
      <c r="K77" s="95"/>
      <c r="L77" s="95"/>
      <c r="M77" s="95"/>
      <c r="N77" s="95"/>
      <c r="O77" s="95"/>
      <c r="P77" s="95"/>
      <c r="Q77" s="95">
        <v>1</v>
      </c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132">
        <f t="shared" si="4"/>
        <v>4</v>
      </c>
      <c r="AE77" s="133"/>
    </row>
    <row r="78" spans="1:31" ht="24.75" customHeight="1" x14ac:dyDescent="0.25">
      <c r="A78" s="95">
        <v>18</v>
      </c>
      <c r="B78" s="79" t="s">
        <v>922</v>
      </c>
      <c r="C78" s="79">
        <v>1533</v>
      </c>
      <c r="D78" s="95" t="s">
        <v>186</v>
      </c>
      <c r="E78" s="162">
        <f>VLOOKUP(D78,Sheet2!$A$4:$B$155,2,0)</f>
        <v>1</v>
      </c>
      <c r="F78" s="164" t="s">
        <v>42</v>
      </c>
      <c r="G78" s="78" t="s">
        <v>48</v>
      </c>
      <c r="H78" s="95"/>
      <c r="I78" s="95"/>
      <c r="J78" s="95"/>
      <c r="K78" s="95"/>
      <c r="L78" s="95"/>
      <c r="M78" s="95"/>
      <c r="N78" s="95"/>
      <c r="O78" s="95">
        <v>1</v>
      </c>
      <c r="P78" s="95"/>
      <c r="Q78" s="95"/>
      <c r="R78" s="95">
        <v>1</v>
      </c>
      <c r="S78" s="95"/>
      <c r="T78" s="95"/>
      <c r="U78" s="95"/>
      <c r="V78" s="95"/>
      <c r="W78" s="95"/>
      <c r="X78" s="95"/>
      <c r="Y78" s="95"/>
      <c r="Z78" s="95"/>
      <c r="AA78" s="95"/>
      <c r="AB78" s="134"/>
      <c r="AC78" s="134"/>
      <c r="AD78" s="132">
        <f t="shared" si="4"/>
        <v>2</v>
      </c>
      <c r="AE78" s="133"/>
    </row>
    <row r="79" spans="1:31" ht="24.75" customHeight="1" x14ac:dyDescent="0.25">
      <c r="A79" s="95">
        <v>19</v>
      </c>
      <c r="B79" s="79" t="s">
        <v>922</v>
      </c>
      <c r="C79" s="152">
        <v>4151</v>
      </c>
      <c r="D79" s="95" t="s">
        <v>349</v>
      </c>
      <c r="E79" s="162">
        <f>VLOOKUP(D79,Sheet2!$A$4:$B$155,2,0)</f>
        <v>4</v>
      </c>
      <c r="F79" s="164" t="s">
        <v>906</v>
      </c>
      <c r="G79" s="78" t="s">
        <v>45</v>
      </c>
      <c r="H79" s="95">
        <v>1</v>
      </c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>
        <v>1</v>
      </c>
      <c r="T79" s="95">
        <v>2</v>
      </c>
      <c r="U79" s="95"/>
      <c r="V79" s="95"/>
      <c r="W79" s="95"/>
      <c r="X79" s="95"/>
      <c r="Y79" s="95"/>
      <c r="Z79" s="95"/>
      <c r="AA79" s="95"/>
      <c r="AB79" s="95"/>
      <c r="AC79" s="95"/>
      <c r="AD79" s="132">
        <f t="shared" si="4"/>
        <v>4</v>
      </c>
      <c r="AE79" s="133"/>
    </row>
    <row r="80" spans="1:31" ht="24.75" customHeight="1" x14ac:dyDescent="0.25">
      <c r="A80" s="95">
        <v>20</v>
      </c>
      <c r="B80" s="79" t="s">
        <v>922</v>
      </c>
      <c r="C80" s="79">
        <v>3947</v>
      </c>
      <c r="D80" s="95" t="s">
        <v>475</v>
      </c>
      <c r="E80" s="162">
        <f>VLOOKUP(D80,Sheet2!$A$4:$B$155,2,0)</f>
        <v>1</v>
      </c>
      <c r="F80" s="164" t="s">
        <v>906</v>
      </c>
      <c r="G80" s="78" t="s">
        <v>190</v>
      </c>
      <c r="H80" s="95"/>
      <c r="I80" s="95"/>
      <c r="J80" s="95"/>
      <c r="K80" s="95"/>
      <c r="L80" s="95"/>
      <c r="M80" s="95">
        <v>1</v>
      </c>
      <c r="N80" s="95"/>
      <c r="O80" s="95"/>
      <c r="P80" s="95"/>
      <c r="Q80" s="95"/>
      <c r="R80" s="95"/>
      <c r="S80" s="95"/>
      <c r="T80" s="95"/>
      <c r="V80" s="95"/>
      <c r="W80" s="95"/>
      <c r="X80" s="95"/>
      <c r="Y80" s="95">
        <v>2</v>
      </c>
      <c r="Z80" s="95">
        <v>1</v>
      </c>
      <c r="AA80" s="95"/>
      <c r="AB80" s="95"/>
      <c r="AC80" s="95"/>
      <c r="AD80" s="132">
        <f t="shared" si="4"/>
        <v>4</v>
      </c>
      <c r="AE80" s="133"/>
    </row>
    <row r="81" spans="1:31" ht="24.75" customHeight="1" x14ac:dyDescent="0.25">
      <c r="A81" s="95">
        <v>1</v>
      </c>
      <c r="B81" s="79" t="s">
        <v>923</v>
      </c>
      <c r="C81" s="79" t="s">
        <v>698</v>
      </c>
      <c r="D81" s="95" t="s">
        <v>925</v>
      </c>
      <c r="E81" s="162">
        <f>VLOOKUP(D81,Sheet2!$A$4:$B$155,2,0)</f>
        <v>1</v>
      </c>
      <c r="F81" s="164" t="s">
        <v>41</v>
      </c>
      <c r="G81" s="78" t="s">
        <v>217</v>
      </c>
      <c r="H81" s="95"/>
      <c r="I81" s="95"/>
      <c r="J81" s="95"/>
      <c r="K81" s="95">
        <v>2</v>
      </c>
      <c r="L81" s="95"/>
      <c r="M81" s="95"/>
      <c r="N81" s="95"/>
      <c r="O81" s="95"/>
      <c r="P81" s="95"/>
      <c r="Q81" s="95"/>
      <c r="R81" s="95"/>
      <c r="S81" s="95"/>
      <c r="T81" s="95">
        <v>4</v>
      </c>
      <c r="U81" s="95">
        <v>4</v>
      </c>
      <c r="V81" s="95"/>
      <c r="W81" s="95"/>
      <c r="X81" s="95"/>
      <c r="Y81" s="95"/>
      <c r="Z81" s="95"/>
      <c r="AA81" s="95"/>
      <c r="AB81" s="95"/>
      <c r="AC81" s="95"/>
      <c r="AD81" s="132">
        <f t="shared" si="4"/>
        <v>10</v>
      </c>
      <c r="AE81" s="133"/>
    </row>
    <row r="82" spans="1:31" ht="24.75" customHeight="1" x14ac:dyDescent="0.25">
      <c r="A82" s="95">
        <v>2</v>
      </c>
      <c r="B82" s="79" t="s">
        <v>923</v>
      </c>
      <c r="C82" s="79">
        <v>2556</v>
      </c>
      <c r="D82" s="95" t="s">
        <v>125</v>
      </c>
      <c r="E82" s="162">
        <f>VLOOKUP(D82,Sheet2!$A$4:$B$155,2,0)</f>
        <v>2</v>
      </c>
      <c r="F82" s="164" t="s">
        <v>901</v>
      </c>
      <c r="G82" s="96" t="s">
        <v>52</v>
      </c>
      <c r="H82" s="97">
        <v>1</v>
      </c>
      <c r="I82" s="97"/>
      <c r="J82" s="97"/>
      <c r="K82" s="97"/>
      <c r="L82" s="97"/>
      <c r="M82" s="97"/>
      <c r="N82" s="97"/>
      <c r="O82" s="97"/>
      <c r="P82" s="97"/>
      <c r="Q82" s="97"/>
      <c r="R82" s="97">
        <v>1</v>
      </c>
      <c r="S82" s="97">
        <v>4</v>
      </c>
      <c r="T82" s="97"/>
      <c r="U82" s="97"/>
      <c r="V82" s="97"/>
      <c r="W82" s="97"/>
      <c r="X82" s="97">
        <v>1</v>
      </c>
      <c r="Y82" s="97"/>
      <c r="Z82" s="97"/>
      <c r="AA82" s="97"/>
      <c r="AB82" s="97"/>
      <c r="AC82" s="97"/>
      <c r="AD82" s="132">
        <f t="shared" si="4"/>
        <v>7</v>
      </c>
      <c r="AE82" s="133"/>
    </row>
    <row r="83" spans="1:31" ht="24.75" customHeight="1" x14ac:dyDescent="0.25">
      <c r="A83" s="95">
        <v>3</v>
      </c>
      <c r="B83" s="79" t="s">
        <v>923</v>
      </c>
      <c r="C83" s="79">
        <v>3320</v>
      </c>
      <c r="D83" s="95" t="s">
        <v>875</v>
      </c>
      <c r="E83" s="162">
        <f>VLOOKUP(D83,Sheet2!$A$4:$B$155,2,0)</f>
        <v>3</v>
      </c>
      <c r="F83" s="164" t="s">
        <v>51</v>
      </c>
      <c r="G83" s="96" t="s">
        <v>52</v>
      </c>
      <c r="H83" s="95">
        <v>1</v>
      </c>
      <c r="I83" s="95"/>
      <c r="J83" s="95"/>
      <c r="K83" s="95"/>
      <c r="L83" s="95"/>
      <c r="M83" s="95"/>
      <c r="N83" s="95">
        <v>2</v>
      </c>
      <c r="O83" s="95"/>
      <c r="P83" s="95"/>
      <c r="Q83" s="95"/>
      <c r="R83" s="95"/>
      <c r="S83" s="95">
        <v>2</v>
      </c>
      <c r="T83" s="95"/>
      <c r="U83" s="95"/>
      <c r="V83" s="95"/>
      <c r="W83" s="95"/>
      <c r="X83" s="95">
        <v>1</v>
      </c>
      <c r="Y83" s="95"/>
      <c r="Z83" s="95"/>
      <c r="AA83" s="95"/>
      <c r="AB83" s="95"/>
      <c r="AC83" s="95"/>
      <c r="AD83" s="132">
        <f t="shared" si="4"/>
        <v>6</v>
      </c>
      <c r="AE83" s="133"/>
    </row>
    <row r="84" spans="1:31" ht="24.75" customHeight="1" x14ac:dyDescent="0.25">
      <c r="A84" s="95">
        <v>4</v>
      </c>
      <c r="B84" s="79" t="s">
        <v>923</v>
      </c>
      <c r="C84" s="79">
        <v>2052</v>
      </c>
      <c r="D84" s="95" t="s">
        <v>324</v>
      </c>
      <c r="E84" s="162">
        <f>VLOOKUP(D84,Sheet2!$A$4:$B$155,2,0)</f>
        <v>2</v>
      </c>
      <c r="F84" s="164" t="s">
        <v>914</v>
      </c>
      <c r="G84" s="78" t="s">
        <v>173</v>
      </c>
      <c r="H84" s="97"/>
      <c r="I84" s="97">
        <v>1</v>
      </c>
      <c r="J84" s="97"/>
      <c r="K84" s="95"/>
      <c r="L84" s="97"/>
      <c r="M84" s="97"/>
      <c r="N84" s="97"/>
      <c r="O84" s="97"/>
      <c r="P84" s="97"/>
      <c r="Q84" s="95"/>
      <c r="R84" s="97"/>
      <c r="S84" s="97"/>
      <c r="T84" s="97"/>
      <c r="U84" s="95"/>
      <c r="V84" s="97"/>
      <c r="W84" s="97"/>
      <c r="X84" s="97"/>
      <c r="Y84" s="97"/>
      <c r="Z84" s="97"/>
      <c r="AA84" s="97"/>
      <c r="AB84" s="97"/>
      <c r="AC84" s="97"/>
      <c r="AD84" s="132">
        <f t="shared" si="4"/>
        <v>1</v>
      </c>
      <c r="AE84" s="133"/>
    </row>
    <row r="85" spans="1:31" ht="24.75" customHeight="1" x14ac:dyDescent="0.25">
      <c r="A85" s="95">
        <v>5</v>
      </c>
      <c r="B85" s="79" t="s">
        <v>923</v>
      </c>
      <c r="C85" s="79">
        <v>2029</v>
      </c>
      <c r="D85" s="95" t="s">
        <v>44</v>
      </c>
      <c r="E85" s="162">
        <f>VLOOKUP(D85,Sheet2!$A$4:$B$155,2,0)</f>
        <v>1</v>
      </c>
      <c r="F85" s="164" t="s">
        <v>901</v>
      </c>
      <c r="G85" s="78" t="s">
        <v>48</v>
      </c>
      <c r="H85" s="95"/>
      <c r="I85" s="95"/>
      <c r="J85" s="95"/>
      <c r="K85" s="95"/>
      <c r="L85" s="95"/>
      <c r="M85" s="95"/>
      <c r="N85" s="95"/>
      <c r="O85" s="95">
        <v>1</v>
      </c>
      <c r="P85" s="95"/>
      <c r="Q85" s="95"/>
      <c r="R85" s="95">
        <v>1</v>
      </c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132">
        <f t="shared" si="4"/>
        <v>2</v>
      </c>
      <c r="AE85" s="133"/>
    </row>
    <row r="86" spans="1:31" ht="24.75" customHeight="1" x14ac:dyDescent="0.25">
      <c r="A86" s="95">
        <v>6</v>
      </c>
      <c r="B86" s="79" t="s">
        <v>923</v>
      </c>
      <c r="C86" s="79" t="s">
        <v>698</v>
      </c>
      <c r="D86" s="95" t="s">
        <v>893</v>
      </c>
      <c r="E86" s="162">
        <f>VLOOKUP(D86,Sheet2!$A$4:$B$155,2,0)</f>
        <v>6</v>
      </c>
      <c r="F86" s="164" t="s">
        <v>41</v>
      </c>
      <c r="G86" s="78" t="s">
        <v>48</v>
      </c>
      <c r="H86" s="95"/>
      <c r="I86" s="95"/>
      <c r="J86" s="95"/>
      <c r="K86" s="95"/>
      <c r="L86" s="95"/>
      <c r="M86" s="95"/>
      <c r="N86" s="95"/>
      <c r="O86" s="95">
        <v>1</v>
      </c>
      <c r="P86" s="95"/>
      <c r="Q86" s="95"/>
      <c r="R86" s="95">
        <v>1</v>
      </c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132">
        <f t="shared" si="4"/>
        <v>2</v>
      </c>
      <c r="AE86" s="133"/>
    </row>
    <row r="87" spans="1:31" ht="24.75" customHeight="1" x14ac:dyDescent="0.25">
      <c r="A87" s="95">
        <v>7</v>
      </c>
      <c r="B87" s="79" t="s">
        <v>923</v>
      </c>
      <c r="C87" s="152">
        <v>1025</v>
      </c>
      <c r="D87" s="95" t="s">
        <v>169</v>
      </c>
      <c r="E87" s="162">
        <f>VLOOKUP(D87,Sheet2!$A$4:$B$155,2,0)</f>
        <v>1</v>
      </c>
      <c r="F87" s="164" t="s">
        <v>902</v>
      </c>
      <c r="G87" s="78" t="s">
        <v>45</v>
      </c>
      <c r="H87" s="95">
        <v>1</v>
      </c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>
        <v>1</v>
      </c>
      <c r="T87" s="95">
        <v>2</v>
      </c>
      <c r="U87" s="95"/>
      <c r="V87" s="95">
        <v>1</v>
      </c>
      <c r="W87" s="95"/>
      <c r="X87" s="95"/>
      <c r="Y87" s="95"/>
      <c r="Z87" s="95"/>
      <c r="AA87" s="95"/>
      <c r="AB87" s="95"/>
      <c r="AC87" s="95"/>
      <c r="AD87" s="132">
        <f t="shared" si="4"/>
        <v>5</v>
      </c>
      <c r="AE87" s="133"/>
    </row>
    <row r="88" spans="1:31" ht="24.75" customHeight="1" x14ac:dyDescent="0.25">
      <c r="A88" s="95">
        <v>8</v>
      </c>
      <c r="B88" s="79" t="s">
        <v>923</v>
      </c>
      <c r="C88" s="152">
        <v>2396</v>
      </c>
      <c r="D88" s="97" t="s">
        <v>137</v>
      </c>
      <c r="E88" s="162">
        <f>VLOOKUP(D88,Sheet2!$A$4:$B$155,2,0)</f>
        <v>4</v>
      </c>
      <c r="F88" s="164" t="s">
        <v>903</v>
      </c>
      <c r="G88" s="78" t="s">
        <v>43</v>
      </c>
      <c r="H88" s="95">
        <v>1</v>
      </c>
      <c r="I88" s="95"/>
      <c r="J88" s="95"/>
      <c r="K88" s="95"/>
      <c r="L88" s="95">
        <v>2</v>
      </c>
      <c r="M88" s="95"/>
      <c r="N88" s="95"/>
      <c r="O88" s="95"/>
      <c r="P88" s="95"/>
      <c r="Q88" s="95"/>
      <c r="R88" s="95"/>
      <c r="S88" s="95"/>
      <c r="T88" s="95">
        <v>2</v>
      </c>
      <c r="U88" s="95"/>
      <c r="V88" s="95"/>
      <c r="W88" s="95"/>
      <c r="X88" s="95"/>
      <c r="Y88" s="95"/>
      <c r="Z88" s="95"/>
      <c r="AA88" s="95"/>
      <c r="AB88" s="95"/>
      <c r="AC88" s="95"/>
      <c r="AD88" s="132">
        <f t="shared" si="4"/>
        <v>5</v>
      </c>
      <c r="AE88" s="133"/>
    </row>
    <row r="89" spans="1:31" ht="24.75" customHeight="1" x14ac:dyDescent="0.25">
      <c r="A89" s="95">
        <v>9</v>
      </c>
      <c r="B89" s="79" t="s">
        <v>923</v>
      </c>
      <c r="C89" s="79">
        <v>1100</v>
      </c>
      <c r="D89" s="95" t="s">
        <v>515</v>
      </c>
      <c r="E89" s="162">
        <f>VLOOKUP(D89,Sheet2!$A$4:$B$155,2,0)</f>
        <v>1</v>
      </c>
      <c r="F89" s="164" t="s">
        <v>902</v>
      </c>
      <c r="G89" s="78" t="s">
        <v>61</v>
      </c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>
        <v>2</v>
      </c>
      <c r="Z89" s="95"/>
      <c r="AA89" s="95"/>
      <c r="AB89" s="95"/>
      <c r="AC89" s="134"/>
      <c r="AD89" s="132">
        <f t="shared" si="4"/>
        <v>2</v>
      </c>
      <c r="AE89" s="133"/>
    </row>
    <row r="90" spans="1:31" ht="24.75" customHeight="1" x14ac:dyDescent="0.25">
      <c r="A90" s="95">
        <v>10</v>
      </c>
      <c r="B90" s="79" t="s">
        <v>923</v>
      </c>
      <c r="C90" s="79" t="s">
        <v>899</v>
      </c>
      <c r="D90" s="95" t="s">
        <v>920</v>
      </c>
      <c r="E90" s="162">
        <f>VLOOKUP(D90,Sheet2!$A$4:$B$155,2,0)</f>
        <v>3</v>
      </c>
      <c r="F90" s="164" t="s">
        <v>906</v>
      </c>
      <c r="G90" s="78" t="s">
        <v>75</v>
      </c>
      <c r="H90" s="95">
        <v>1</v>
      </c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>
        <v>1</v>
      </c>
      <c r="T90" s="95">
        <v>2</v>
      </c>
      <c r="U90" s="95"/>
      <c r="V90" s="95"/>
      <c r="W90" s="95"/>
      <c r="X90" s="95"/>
      <c r="Y90" s="95"/>
      <c r="Z90" s="95"/>
      <c r="AA90" s="95"/>
      <c r="AB90" s="95"/>
      <c r="AC90" s="95"/>
      <c r="AD90" s="132">
        <f t="shared" si="4"/>
        <v>4</v>
      </c>
      <c r="AE90" s="133"/>
    </row>
    <row r="91" spans="1:31" ht="24.75" customHeight="1" x14ac:dyDescent="0.25">
      <c r="A91" s="95">
        <v>11</v>
      </c>
      <c r="B91" s="79" t="s">
        <v>923</v>
      </c>
      <c r="C91" s="79">
        <v>3032</v>
      </c>
      <c r="D91" s="95" t="s">
        <v>154</v>
      </c>
      <c r="E91" s="162">
        <f>VLOOKUP(D91,Sheet2!$A$4:$B$155,2,0)</f>
        <v>4</v>
      </c>
      <c r="F91" s="164" t="s">
        <v>902</v>
      </c>
      <c r="G91" s="78" t="s">
        <v>75</v>
      </c>
      <c r="H91" s="95">
        <v>1</v>
      </c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>
        <v>1</v>
      </c>
      <c r="T91" s="95">
        <v>2</v>
      </c>
      <c r="U91" s="95"/>
      <c r="V91" s="95"/>
      <c r="W91" s="95"/>
      <c r="X91" s="95"/>
      <c r="Y91" s="95"/>
      <c r="Z91" s="95"/>
      <c r="AA91" s="95"/>
      <c r="AB91" s="95"/>
      <c r="AC91" s="95"/>
      <c r="AD91" s="132">
        <f t="shared" si="4"/>
        <v>4</v>
      </c>
      <c r="AE91" s="133"/>
    </row>
    <row r="92" spans="1:31" ht="24.75" customHeight="1" x14ac:dyDescent="0.25">
      <c r="A92" s="95">
        <v>12</v>
      </c>
      <c r="B92" s="79" t="s">
        <v>923</v>
      </c>
      <c r="C92" s="152">
        <v>1043</v>
      </c>
      <c r="D92" s="95" t="s">
        <v>187</v>
      </c>
      <c r="E92" s="162">
        <f>VLOOKUP(D92,Sheet2!$A$4:$B$155,2,0)</f>
        <v>4</v>
      </c>
      <c r="F92" s="164" t="s">
        <v>914</v>
      </c>
      <c r="G92" s="78" t="s">
        <v>928</v>
      </c>
      <c r="H92" s="95">
        <v>1</v>
      </c>
      <c r="I92" s="95"/>
      <c r="J92" s="95"/>
      <c r="K92" s="95">
        <v>1</v>
      </c>
      <c r="L92" s="95"/>
      <c r="M92" s="95"/>
      <c r="N92" s="95"/>
      <c r="O92" s="95"/>
      <c r="P92" s="95"/>
      <c r="Q92" s="95">
        <v>1</v>
      </c>
      <c r="R92" s="95"/>
      <c r="S92" s="95"/>
      <c r="T92" s="95">
        <v>1</v>
      </c>
      <c r="U92" s="95"/>
      <c r="V92" s="95">
        <v>1</v>
      </c>
      <c r="W92" s="95"/>
      <c r="X92" s="95"/>
      <c r="Y92" s="95"/>
      <c r="Z92" s="95"/>
      <c r="AA92" s="95"/>
      <c r="AB92" s="95"/>
      <c r="AC92" s="95"/>
      <c r="AD92" s="132">
        <f t="shared" si="4"/>
        <v>5</v>
      </c>
      <c r="AE92" s="133"/>
    </row>
    <row r="93" spans="1:31" ht="24.75" customHeight="1" x14ac:dyDescent="0.25">
      <c r="A93" s="95">
        <v>1</v>
      </c>
      <c r="B93" s="79" t="s">
        <v>924</v>
      </c>
      <c r="C93" s="79">
        <v>4024</v>
      </c>
      <c r="D93" s="95" t="s">
        <v>926</v>
      </c>
      <c r="E93" s="162">
        <f>VLOOKUP(D93,Sheet2!$A$4:$B$155,2,0)</f>
        <v>1</v>
      </c>
      <c r="F93" s="164" t="s">
        <v>915</v>
      </c>
      <c r="G93" s="78" t="s">
        <v>56</v>
      </c>
      <c r="H93" s="95">
        <v>1</v>
      </c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132">
        <f t="shared" si="4"/>
        <v>1</v>
      </c>
      <c r="AE93" s="133"/>
    </row>
    <row r="94" spans="1:31" ht="24.75" customHeight="1" x14ac:dyDescent="0.25">
      <c r="A94" s="95">
        <v>2</v>
      </c>
      <c r="B94" s="79" t="s">
        <v>924</v>
      </c>
      <c r="C94" s="79">
        <v>2268</v>
      </c>
      <c r="D94" s="95" t="s">
        <v>247</v>
      </c>
      <c r="E94" s="162">
        <f>VLOOKUP(D94,Sheet2!$A$4:$B$155,2,0)</f>
        <v>2</v>
      </c>
      <c r="F94" s="164" t="s">
        <v>51</v>
      </c>
      <c r="G94" s="78" t="s">
        <v>61</v>
      </c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>
        <v>2</v>
      </c>
      <c r="Z94" s="95"/>
      <c r="AA94" s="95"/>
      <c r="AB94" s="95"/>
      <c r="AC94" s="95"/>
      <c r="AD94" s="132">
        <f t="shared" si="4"/>
        <v>2</v>
      </c>
      <c r="AE94" s="133"/>
    </row>
    <row r="95" spans="1:31" ht="24.75" customHeight="1" x14ac:dyDescent="0.25">
      <c r="A95" s="95">
        <v>3</v>
      </c>
      <c r="B95" s="79" t="s">
        <v>924</v>
      </c>
      <c r="C95" s="79" t="s">
        <v>698</v>
      </c>
      <c r="D95" s="95" t="s">
        <v>912</v>
      </c>
      <c r="E95" s="162">
        <f>VLOOKUP(D95,Sheet2!$A$4:$B$155,2,0)</f>
        <v>2</v>
      </c>
      <c r="F95" s="164" t="s">
        <v>41</v>
      </c>
      <c r="G95" s="78" t="s">
        <v>75</v>
      </c>
      <c r="H95" s="95">
        <v>2</v>
      </c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>
        <v>2</v>
      </c>
      <c r="T95" s="95">
        <v>4</v>
      </c>
      <c r="U95" s="95"/>
      <c r="V95" s="95"/>
      <c r="W95" s="95"/>
      <c r="X95" s="95"/>
      <c r="Y95" s="95"/>
      <c r="Z95" s="95"/>
      <c r="AA95" s="95"/>
      <c r="AB95" s="95"/>
      <c r="AC95" s="95"/>
      <c r="AD95" s="132">
        <f t="shared" si="4"/>
        <v>8</v>
      </c>
      <c r="AE95" s="133"/>
    </row>
    <row r="96" spans="1:31" ht="24.75" customHeight="1" x14ac:dyDescent="0.25">
      <c r="A96" s="95">
        <v>4</v>
      </c>
      <c r="B96" s="79" t="s">
        <v>924</v>
      </c>
      <c r="C96" s="79" t="s">
        <v>899</v>
      </c>
      <c r="D96" s="95" t="s">
        <v>885</v>
      </c>
      <c r="E96" s="162">
        <f>VLOOKUP(D96,Sheet2!$A$4:$B$155,2,0)</f>
        <v>2</v>
      </c>
      <c r="F96" s="164" t="s">
        <v>901</v>
      </c>
      <c r="G96" s="78" t="s">
        <v>45</v>
      </c>
      <c r="H96" s="95">
        <v>1</v>
      </c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>
        <v>1</v>
      </c>
      <c r="T96" s="95">
        <v>2</v>
      </c>
      <c r="U96" s="95"/>
      <c r="V96" s="95"/>
      <c r="W96" s="95"/>
      <c r="X96" s="95"/>
      <c r="Y96" s="95"/>
      <c r="Z96" s="95"/>
      <c r="AA96" s="95"/>
      <c r="AB96" s="95"/>
      <c r="AC96" s="95"/>
      <c r="AD96" s="132">
        <f t="shared" si="4"/>
        <v>4</v>
      </c>
      <c r="AE96" s="133"/>
    </row>
    <row r="97" spans="1:31" ht="24.75" customHeight="1" x14ac:dyDescent="0.25">
      <c r="A97" s="95">
        <v>5</v>
      </c>
      <c r="B97" s="79" t="s">
        <v>924</v>
      </c>
      <c r="C97" s="152">
        <v>1043</v>
      </c>
      <c r="D97" s="95" t="s">
        <v>187</v>
      </c>
      <c r="E97" s="162">
        <f>VLOOKUP(D97,Sheet2!$A$4:$B$155,2,0)</f>
        <v>4</v>
      </c>
      <c r="F97" s="164" t="s">
        <v>914</v>
      </c>
      <c r="G97" s="78" t="s">
        <v>37</v>
      </c>
      <c r="H97" s="95">
        <v>2</v>
      </c>
      <c r="I97" s="95"/>
      <c r="J97" s="95"/>
      <c r="K97" s="95">
        <v>1</v>
      </c>
      <c r="L97" s="95">
        <v>2</v>
      </c>
      <c r="M97" s="95"/>
      <c r="N97" s="95"/>
      <c r="O97" s="95"/>
      <c r="P97" s="95"/>
      <c r="Q97" s="95"/>
      <c r="R97" s="95"/>
      <c r="S97" s="95"/>
      <c r="T97" s="95">
        <v>1</v>
      </c>
      <c r="U97" s="95">
        <v>1</v>
      </c>
      <c r="V97" s="95">
        <v>1</v>
      </c>
      <c r="W97" s="95"/>
      <c r="X97" s="95"/>
      <c r="Y97" s="95"/>
      <c r="Z97" s="95"/>
      <c r="AA97" s="95"/>
      <c r="AB97" s="95"/>
      <c r="AC97" s="95"/>
      <c r="AD97" s="132">
        <f t="shared" si="4"/>
        <v>8</v>
      </c>
      <c r="AE97" s="133"/>
    </row>
    <row r="98" spans="1:31" ht="24.75" customHeight="1" x14ac:dyDescent="0.25">
      <c r="A98" s="95">
        <v>6</v>
      </c>
      <c r="B98" s="79" t="s">
        <v>924</v>
      </c>
      <c r="C98" s="79">
        <v>4006</v>
      </c>
      <c r="D98" s="95" t="s">
        <v>886</v>
      </c>
      <c r="E98" s="162">
        <f>VLOOKUP(D98,Sheet2!$A$4:$B$155,2,0)</f>
        <v>1</v>
      </c>
      <c r="F98" s="164" t="s">
        <v>906</v>
      </c>
      <c r="G98" s="78" t="s">
        <v>91</v>
      </c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>
        <v>1</v>
      </c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134"/>
      <c r="AD98" s="132">
        <f t="shared" si="4"/>
        <v>1</v>
      </c>
      <c r="AE98" s="133"/>
    </row>
    <row r="99" spans="1:31" ht="24.75" customHeight="1" x14ac:dyDescent="0.25">
      <c r="A99" s="95">
        <v>7</v>
      </c>
      <c r="B99" s="79" t="s">
        <v>924</v>
      </c>
      <c r="C99" s="152">
        <v>3964</v>
      </c>
      <c r="D99" s="97" t="s">
        <v>871</v>
      </c>
      <c r="E99" s="162">
        <f>VLOOKUP(D99,Sheet2!$A$4:$B$155,2,0)</f>
        <v>3</v>
      </c>
      <c r="F99" s="164" t="s">
        <v>905</v>
      </c>
      <c r="G99" s="78" t="s">
        <v>56</v>
      </c>
      <c r="H99" s="95">
        <v>1</v>
      </c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132">
        <f t="shared" si="4"/>
        <v>1</v>
      </c>
      <c r="AE99" s="133"/>
    </row>
    <row r="100" spans="1:31" ht="24.75" customHeight="1" x14ac:dyDescent="0.25">
      <c r="A100" s="95">
        <v>8</v>
      </c>
      <c r="B100" s="79" t="s">
        <v>924</v>
      </c>
      <c r="C100" s="79">
        <v>2965</v>
      </c>
      <c r="D100" s="95" t="s">
        <v>622</v>
      </c>
      <c r="E100" s="162">
        <f>VLOOKUP(D100,Sheet2!$A$4:$B$155,2,0)</f>
        <v>2</v>
      </c>
      <c r="F100" s="164" t="s">
        <v>903</v>
      </c>
      <c r="G100" s="78" t="s">
        <v>56</v>
      </c>
      <c r="H100" s="95">
        <v>1</v>
      </c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132">
        <f t="shared" ref="AD100:AD131" si="5">SUM(H100:AC100)</f>
        <v>1</v>
      </c>
      <c r="AE100" s="133"/>
    </row>
    <row r="101" spans="1:31" ht="24.75" customHeight="1" x14ac:dyDescent="0.25">
      <c r="A101" s="95">
        <v>9</v>
      </c>
      <c r="B101" s="79" t="s">
        <v>924</v>
      </c>
      <c r="C101" s="79" t="s">
        <v>899</v>
      </c>
      <c r="D101" s="95" t="s">
        <v>920</v>
      </c>
      <c r="E101" s="162">
        <f>VLOOKUP(D101,Sheet2!$A$4:$B$155,2,0)</f>
        <v>3</v>
      </c>
      <c r="F101" s="164" t="s">
        <v>906</v>
      </c>
      <c r="G101" s="78" t="s">
        <v>75</v>
      </c>
      <c r="H101" s="95">
        <v>1</v>
      </c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>
        <v>1</v>
      </c>
      <c r="T101" s="95">
        <v>2</v>
      </c>
      <c r="U101" s="95"/>
      <c r="V101" s="95"/>
      <c r="W101" s="95"/>
      <c r="X101" s="95"/>
      <c r="Y101" s="95"/>
      <c r="Z101" s="95"/>
      <c r="AA101" s="95"/>
      <c r="AB101" s="95"/>
      <c r="AC101" s="134"/>
      <c r="AD101" s="132">
        <f t="shared" si="5"/>
        <v>4</v>
      </c>
      <c r="AE101" s="133"/>
    </row>
    <row r="102" spans="1:31" ht="24.75" customHeight="1" x14ac:dyDescent="0.25">
      <c r="A102" s="95">
        <v>10</v>
      </c>
      <c r="B102" s="79" t="s">
        <v>924</v>
      </c>
      <c r="C102" s="79">
        <v>2995</v>
      </c>
      <c r="D102" s="95" t="s">
        <v>347</v>
      </c>
      <c r="E102" s="162">
        <f>VLOOKUP(D102,Sheet2!$A$4:$B$155,2,0)</f>
        <v>2</v>
      </c>
      <c r="F102" s="164" t="s">
        <v>904</v>
      </c>
      <c r="G102" s="78" t="s">
        <v>37</v>
      </c>
      <c r="H102" s="95">
        <v>1</v>
      </c>
      <c r="I102" s="95"/>
      <c r="J102" s="95"/>
      <c r="K102" s="95">
        <v>1</v>
      </c>
      <c r="L102" s="95">
        <v>2</v>
      </c>
      <c r="M102" s="95"/>
      <c r="N102" s="95"/>
      <c r="O102" s="95"/>
      <c r="P102" s="95"/>
      <c r="Q102" s="95"/>
      <c r="R102" s="95"/>
      <c r="S102" s="95"/>
      <c r="T102" s="95">
        <v>1</v>
      </c>
      <c r="U102" s="95">
        <v>1</v>
      </c>
      <c r="V102" s="95"/>
      <c r="W102" s="95"/>
      <c r="X102" s="95"/>
      <c r="Y102" s="95"/>
      <c r="Z102" s="95"/>
      <c r="AA102" s="95"/>
      <c r="AB102" s="95"/>
      <c r="AC102" s="95"/>
      <c r="AD102" s="132">
        <f t="shared" si="5"/>
        <v>6</v>
      </c>
      <c r="AE102" s="133"/>
    </row>
    <row r="103" spans="1:31" ht="24.75" customHeight="1" x14ac:dyDescent="0.25">
      <c r="A103" s="95">
        <v>11</v>
      </c>
      <c r="B103" s="79" t="s">
        <v>924</v>
      </c>
      <c r="C103" s="152">
        <v>4001</v>
      </c>
      <c r="D103" s="95" t="s">
        <v>892</v>
      </c>
      <c r="E103" s="162">
        <f>VLOOKUP(D103,Sheet2!$A$4:$B$155,2,0)</f>
        <v>2</v>
      </c>
      <c r="F103" s="164" t="s">
        <v>42</v>
      </c>
      <c r="G103" s="78" t="s">
        <v>75</v>
      </c>
      <c r="H103" s="95">
        <v>1</v>
      </c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>
        <v>1</v>
      </c>
      <c r="T103" s="95">
        <v>2</v>
      </c>
      <c r="U103" s="95"/>
      <c r="V103" s="95"/>
      <c r="W103" s="95"/>
      <c r="X103" s="95"/>
      <c r="Y103" s="95"/>
      <c r="Z103" s="95"/>
      <c r="AA103" s="95"/>
      <c r="AB103" s="95"/>
      <c r="AC103" s="95"/>
      <c r="AD103" s="132">
        <f t="shared" si="5"/>
        <v>4</v>
      </c>
      <c r="AE103" s="133"/>
    </row>
    <row r="104" spans="1:31" ht="24.75" customHeight="1" x14ac:dyDescent="0.25">
      <c r="A104" s="95">
        <v>12</v>
      </c>
      <c r="B104" s="79" t="s">
        <v>924</v>
      </c>
      <c r="C104" s="152">
        <v>2384</v>
      </c>
      <c r="D104" s="95" t="s">
        <v>748</v>
      </c>
      <c r="E104" s="162">
        <f>VLOOKUP(D104,Sheet2!$A$4:$B$155,2,0)</f>
        <v>2</v>
      </c>
      <c r="F104" s="164" t="s">
        <v>905</v>
      </c>
      <c r="G104" s="78" t="s">
        <v>56</v>
      </c>
      <c r="H104" s="95">
        <v>1</v>
      </c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132">
        <f t="shared" si="5"/>
        <v>1</v>
      </c>
      <c r="AE104" s="133"/>
    </row>
    <row r="105" spans="1:31" ht="24.75" customHeight="1" x14ac:dyDescent="0.25">
      <c r="A105" s="95">
        <v>1</v>
      </c>
      <c r="B105" s="95" t="s">
        <v>927</v>
      </c>
      <c r="C105" s="79">
        <v>2983</v>
      </c>
      <c r="D105" s="95" t="s">
        <v>285</v>
      </c>
      <c r="E105" s="162">
        <f>VLOOKUP(D105,Sheet2!$A$4:$B$155,2,0)</f>
        <v>7</v>
      </c>
      <c r="F105" s="164" t="s">
        <v>83</v>
      </c>
      <c r="G105" s="78" t="s">
        <v>45</v>
      </c>
      <c r="H105" s="95">
        <v>1</v>
      </c>
      <c r="I105" s="95"/>
      <c r="J105" s="95"/>
      <c r="K105" s="95"/>
      <c r="L105" s="95"/>
      <c r="M105" s="95"/>
      <c r="N105" s="95"/>
      <c r="O105" s="95"/>
      <c r="P105" s="95">
        <v>1</v>
      </c>
      <c r="Q105" s="95"/>
      <c r="R105" s="95"/>
      <c r="S105" s="95">
        <v>1</v>
      </c>
      <c r="T105" s="95">
        <v>1</v>
      </c>
      <c r="U105" s="95"/>
      <c r="V105" s="95">
        <v>1</v>
      </c>
      <c r="W105" s="95"/>
      <c r="X105" s="95"/>
      <c r="Y105" s="95"/>
      <c r="Z105" s="95"/>
      <c r="AA105" s="95"/>
      <c r="AB105" s="95"/>
      <c r="AC105" s="95"/>
      <c r="AD105" s="132">
        <f t="shared" si="5"/>
        <v>5</v>
      </c>
      <c r="AE105" s="133"/>
    </row>
    <row r="106" spans="1:31" ht="24.75" customHeight="1" x14ac:dyDescent="0.25">
      <c r="A106" s="95">
        <v>2</v>
      </c>
      <c r="B106" s="95" t="s">
        <v>927</v>
      </c>
      <c r="C106" s="79">
        <v>3619</v>
      </c>
      <c r="D106" s="95" t="s">
        <v>512</v>
      </c>
      <c r="E106" s="162">
        <f>VLOOKUP(D106,Sheet2!$A$4:$B$155,2,0)</f>
        <v>1</v>
      </c>
      <c r="F106" s="164" t="s">
        <v>930</v>
      </c>
      <c r="G106" s="96" t="s">
        <v>52</v>
      </c>
      <c r="H106" s="95"/>
      <c r="I106" s="95"/>
      <c r="J106" s="95"/>
      <c r="K106" s="95"/>
      <c r="L106" s="95"/>
      <c r="M106" s="95"/>
      <c r="N106" s="95">
        <v>2</v>
      </c>
      <c r="O106" s="95"/>
      <c r="P106" s="95"/>
      <c r="Q106" s="95"/>
      <c r="R106" s="95"/>
      <c r="S106" s="95">
        <v>1</v>
      </c>
      <c r="T106" s="95"/>
      <c r="U106" s="95"/>
      <c r="V106" s="95"/>
      <c r="W106" s="95"/>
      <c r="X106" s="95">
        <v>2</v>
      </c>
      <c r="Y106" s="95">
        <v>2</v>
      </c>
      <c r="Z106" s="95"/>
      <c r="AA106" s="95"/>
      <c r="AB106" s="95"/>
      <c r="AC106" s="95"/>
      <c r="AD106" s="132">
        <f t="shared" si="5"/>
        <v>7</v>
      </c>
      <c r="AE106" s="133"/>
    </row>
    <row r="107" spans="1:31" ht="24.75" customHeight="1" x14ac:dyDescent="0.25">
      <c r="A107" s="95">
        <v>3</v>
      </c>
      <c r="B107" s="95" t="s">
        <v>927</v>
      </c>
      <c r="C107" s="79">
        <v>3083</v>
      </c>
      <c r="D107" s="95" t="s">
        <v>612</v>
      </c>
      <c r="E107" s="162">
        <f>VLOOKUP(D107,Sheet2!$A$4:$B$155,2,0)</f>
        <v>1</v>
      </c>
      <c r="F107" s="164" t="s">
        <v>901</v>
      </c>
      <c r="G107" s="78" t="s">
        <v>190</v>
      </c>
      <c r="H107" s="95"/>
      <c r="I107" s="95"/>
      <c r="J107" s="95"/>
      <c r="K107" s="95"/>
      <c r="L107" s="95"/>
      <c r="M107" s="95">
        <v>1</v>
      </c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>
        <v>2</v>
      </c>
      <c r="Z107" s="95"/>
      <c r="AA107" s="95"/>
      <c r="AB107" s="95"/>
      <c r="AC107" s="134"/>
      <c r="AD107" s="132">
        <f t="shared" si="5"/>
        <v>3</v>
      </c>
      <c r="AE107" s="133"/>
    </row>
    <row r="108" spans="1:31" ht="24.75" customHeight="1" x14ac:dyDescent="0.25">
      <c r="A108" s="95">
        <v>4</v>
      </c>
      <c r="B108" s="95" t="s">
        <v>927</v>
      </c>
      <c r="C108" s="79">
        <v>2551</v>
      </c>
      <c r="D108" s="95" t="s">
        <v>877</v>
      </c>
      <c r="E108" s="162">
        <f>VLOOKUP(D108,Sheet2!$A$4:$B$155,2,0)</f>
        <v>3</v>
      </c>
      <c r="F108" s="164" t="s">
        <v>914</v>
      </c>
      <c r="G108" s="78" t="s">
        <v>45</v>
      </c>
      <c r="H108" s="95">
        <v>1</v>
      </c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>
        <v>1</v>
      </c>
      <c r="T108" s="95">
        <v>2</v>
      </c>
      <c r="U108" s="95"/>
      <c r="V108" s="95"/>
      <c r="W108" s="95"/>
      <c r="X108" s="95"/>
      <c r="Y108" s="95"/>
      <c r="Z108" s="95"/>
      <c r="AA108" s="95"/>
      <c r="AB108" s="95"/>
      <c r="AC108" s="95"/>
      <c r="AD108" s="132">
        <f t="shared" si="5"/>
        <v>4</v>
      </c>
      <c r="AE108" s="133"/>
    </row>
    <row r="109" spans="1:31" ht="24.75" customHeight="1" x14ac:dyDescent="0.25">
      <c r="A109" s="95">
        <v>5</v>
      </c>
      <c r="B109" s="95" t="s">
        <v>927</v>
      </c>
      <c r="C109" s="152">
        <v>3032</v>
      </c>
      <c r="D109" s="95" t="s">
        <v>154</v>
      </c>
      <c r="E109" s="162">
        <f>VLOOKUP(D109,Sheet2!$A$4:$B$155,2,0)</f>
        <v>4</v>
      </c>
      <c r="F109" s="164" t="s">
        <v>902</v>
      </c>
      <c r="G109" s="78" t="s">
        <v>75</v>
      </c>
      <c r="H109" s="95">
        <v>1</v>
      </c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>
        <v>1</v>
      </c>
      <c r="T109" s="95">
        <v>2</v>
      </c>
      <c r="U109" s="95"/>
      <c r="V109" s="95"/>
      <c r="W109" s="95"/>
      <c r="X109" s="95"/>
      <c r="Y109" s="95"/>
      <c r="Z109" s="95"/>
      <c r="AA109" s="95"/>
      <c r="AB109" s="95"/>
      <c r="AC109" s="95"/>
      <c r="AD109" s="132">
        <f t="shared" si="5"/>
        <v>4</v>
      </c>
      <c r="AE109" s="133"/>
    </row>
    <row r="110" spans="1:31" ht="24.75" customHeight="1" x14ac:dyDescent="0.25">
      <c r="A110" s="95">
        <v>6</v>
      </c>
      <c r="B110" s="95" t="s">
        <v>927</v>
      </c>
      <c r="C110" s="79" t="s">
        <v>698</v>
      </c>
      <c r="D110" s="95" t="s">
        <v>521</v>
      </c>
      <c r="E110" s="162">
        <f>VLOOKUP(D110,Sheet2!$A$4:$B$155,2,0)</f>
        <v>1</v>
      </c>
      <c r="F110" s="164" t="s">
        <v>41</v>
      </c>
      <c r="G110" s="78" t="s">
        <v>106</v>
      </c>
      <c r="H110" s="95">
        <v>1</v>
      </c>
      <c r="I110" s="95">
        <v>1</v>
      </c>
      <c r="J110" s="95">
        <v>1</v>
      </c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>
        <v>2</v>
      </c>
      <c r="Z110" s="95"/>
      <c r="AA110" s="95"/>
      <c r="AB110" s="95"/>
      <c r="AC110" s="95"/>
      <c r="AD110" s="132">
        <f t="shared" si="5"/>
        <v>5</v>
      </c>
      <c r="AE110" s="133"/>
    </row>
    <row r="111" spans="1:31" ht="24.75" customHeight="1" x14ac:dyDescent="0.25">
      <c r="A111" s="95">
        <v>7</v>
      </c>
      <c r="B111" s="95" t="s">
        <v>927</v>
      </c>
      <c r="C111" s="79">
        <v>2661</v>
      </c>
      <c r="D111" s="95" t="s">
        <v>929</v>
      </c>
      <c r="E111" s="162">
        <f>VLOOKUP(D111,Sheet2!$A$4:$B$155,2,0)</f>
        <v>2</v>
      </c>
      <c r="F111" s="164" t="s">
        <v>903</v>
      </c>
      <c r="G111" s="78" t="s">
        <v>91</v>
      </c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>
        <v>2</v>
      </c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132">
        <f t="shared" si="5"/>
        <v>2</v>
      </c>
      <c r="AE111" s="133"/>
    </row>
    <row r="112" spans="1:31" ht="24.75" customHeight="1" x14ac:dyDescent="0.25">
      <c r="A112" s="95">
        <v>1</v>
      </c>
      <c r="B112" s="95" t="s">
        <v>931</v>
      </c>
      <c r="C112" s="79">
        <v>2753</v>
      </c>
      <c r="D112" s="95" t="s">
        <v>254</v>
      </c>
      <c r="E112" s="162">
        <f>VLOOKUP(D112,Sheet2!$A$4:$B$155,2,0)</f>
        <v>3</v>
      </c>
      <c r="F112" s="95" t="s">
        <v>903</v>
      </c>
      <c r="G112" s="78" t="s">
        <v>173</v>
      </c>
      <c r="H112" s="95"/>
      <c r="I112" s="95">
        <v>1</v>
      </c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132">
        <f t="shared" si="5"/>
        <v>1</v>
      </c>
      <c r="AE112" s="133"/>
    </row>
    <row r="113" spans="1:31" ht="24.75" customHeight="1" x14ac:dyDescent="0.25">
      <c r="A113" s="95">
        <v>2</v>
      </c>
      <c r="B113" s="95" t="s">
        <v>931</v>
      </c>
      <c r="C113" s="152"/>
      <c r="D113" s="95" t="s">
        <v>945</v>
      </c>
      <c r="E113" s="162">
        <f>VLOOKUP(D113,Sheet2!$A$4:$B$155,2,0)</f>
        <v>1</v>
      </c>
      <c r="F113" s="95" t="s">
        <v>914</v>
      </c>
      <c r="G113" s="96" t="s">
        <v>91</v>
      </c>
      <c r="H113" s="95">
        <v>2</v>
      </c>
      <c r="I113" s="95"/>
      <c r="J113" s="95"/>
      <c r="K113" s="95"/>
      <c r="L113" s="95"/>
      <c r="M113" s="95"/>
      <c r="N113" s="95"/>
      <c r="O113" s="95"/>
      <c r="P113" s="95"/>
      <c r="Q113" s="95"/>
      <c r="R113" s="95">
        <v>2</v>
      </c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134"/>
      <c r="AD113" s="132">
        <f t="shared" si="5"/>
        <v>4</v>
      </c>
      <c r="AE113" s="133"/>
    </row>
    <row r="114" spans="1:31" ht="24.75" customHeight="1" x14ac:dyDescent="0.25">
      <c r="A114" s="95">
        <v>3</v>
      </c>
      <c r="B114" s="95" t="s">
        <v>931</v>
      </c>
      <c r="C114" s="154" t="s">
        <v>698</v>
      </c>
      <c r="D114" s="97" t="s">
        <v>96</v>
      </c>
      <c r="E114" s="162">
        <f>VLOOKUP(D114,Sheet2!$A$4:$B$155,2,0)</f>
        <v>1</v>
      </c>
      <c r="F114" s="95" t="s">
        <v>41</v>
      </c>
      <c r="G114" s="78" t="s">
        <v>91</v>
      </c>
      <c r="H114" s="95">
        <v>2</v>
      </c>
      <c r="I114" s="95"/>
      <c r="J114" s="95"/>
      <c r="K114" s="95"/>
      <c r="L114" s="95"/>
      <c r="M114" s="95"/>
      <c r="N114" s="95"/>
      <c r="O114" s="95"/>
      <c r="P114" s="95"/>
      <c r="Q114" s="95"/>
      <c r="R114" s="95">
        <v>2</v>
      </c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132">
        <f t="shared" si="5"/>
        <v>4</v>
      </c>
      <c r="AE114" s="133"/>
    </row>
    <row r="115" spans="1:31" ht="24.75" customHeight="1" x14ac:dyDescent="0.25">
      <c r="A115" s="95">
        <v>4</v>
      </c>
      <c r="B115" s="95" t="s">
        <v>931</v>
      </c>
      <c r="C115" s="79">
        <v>3585</v>
      </c>
      <c r="D115" s="95" t="s">
        <v>197</v>
      </c>
      <c r="E115" s="162">
        <f>VLOOKUP(D115,Sheet2!$A$4:$B$155,2,0)</f>
        <v>2</v>
      </c>
      <c r="F115" s="95" t="s">
        <v>83</v>
      </c>
      <c r="G115" s="78" t="s">
        <v>56</v>
      </c>
      <c r="H115" s="95">
        <v>2</v>
      </c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132">
        <f t="shared" ref="AD115" si="6">SUM(H115:AC115)</f>
        <v>2</v>
      </c>
      <c r="AE115" s="133"/>
    </row>
    <row r="116" spans="1:31" ht="24.75" customHeight="1" x14ac:dyDescent="0.25">
      <c r="A116" s="95">
        <v>5</v>
      </c>
      <c r="B116" s="95" t="s">
        <v>931</v>
      </c>
      <c r="C116" s="79">
        <v>3571</v>
      </c>
      <c r="D116" s="95" t="s">
        <v>330</v>
      </c>
      <c r="E116" s="162">
        <f>VLOOKUP(D116,Sheet2!$A$4:$B$155,2,0)</f>
        <v>2</v>
      </c>
      <c r="F116" s="95" t="s">
        <v>915</v>
      </c>
      <c r="G116" s="78" t="s">
        <v>48</v>
      </c>
      <c r="H116" s="95">
        <v>1</v>
      </c>
      <c r="I116" s="95"/>
      <c r="J116" s="95"/>
      <c r="K116" s="95"/>
      <c r="L116" s="95"/>
      <c r="M116" s="95"/>
      <c r="N116" s="95"/>
      <c r="O116" s="95">
        <v>1</v>
      </c>
      <c r="P116" s="95"/>
      <c r="Q116" s="95"/>
      <c r="R116" s="95">
        <v>1</v>
      </c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132">
        <f t="shared" si="5"/>
        <v>3</v>
      </c>
      <c r="AE116" s="133"/>
    </row>
    <row r="117" spans="1:31" ht="24.75" customHeight="1" x14ac:dyDescent="0.25">
      <c r="A117" s="95">
        <v>6</v>
      </c>
      <c r="B117" s="95" t="s">
        <v>931</v>
      </c>
      <c r="C117" s="79">
        <v>3941</v>
      </c>
      <c r="D117" s="95" t="s">
        <v>583</v>
      </c>
      <c r="E117" s="162">
        <f>VLOOKUP(D117,Sheet2!$A$4:$B$155,2,0)</f>
        <v>5</v>
      </c>
      <c r="F117" s="95" t="s">
        <v>914</v>
      </c>
      <c r="G117" s="78" t="s">
        <v>37</v>
      </c>
      <c r="H117" s="95">
        <v>1</v>
      </c>
      <c r="I117" s="95"/>
      <c r="J117" s="95"/>
      <c r="K117" s="95">
        <v>1</v>
      </c>
      <c r="L117" s="95">
        <v>2</v>
      </c>
      <c r="M117" s="95"/>
      <c r="N117" s="95"/>
      <c r="O117" s="95"/>
      <c r="P117" s="95"/>
      <c r="Q117" s="95"/>
      <c r="R117" s="95"/>
      <c r="S117" s="95"/>
      <c r="T117" s="95">
        <v>2</v>
      </c>
      <c r="U117" s="95">
        <v>1</v>
      </c>
      <c r="V117" s="95">
        <v>1</v>
      </c>
      <c r="W117" s="95"/>
      <c r="X117" s="95"/>
      <c r="Y117" s="95"/>
      <c r="Z117" s="95"/>
      <c r="AA117" s="95"/>
      <c r="AB117" s="95"/>
      <c r="AC117" s="134"/>
      <c r="AD117" s="132">
        <f t="shared" ref="AD117:AD118" si="7">SUM(H117:AC117)</f>
        <v>8</v>
      </c>
      <c r="AE117" s="133"/>
    </row>
    <row r="118" spans="1:31" ht="24.75" customHeight="1" x14ac:dyDescent="0.25">
      <c r="A118" s="95">
        <v>7</v>
      </c>
      <c r="B118" s="95" t="s">
        <v>931</v>
      </c>
      <c r="C118" s="79">
        <v>2907</v>
      </c>
      <c r="D118" s="95" t="s">
        <v>92</v>
      </c>
      <c r="E118" s="162">
        <f>VLOOKUP(D118,Sheet2!$A$4:$B$155,2,0)</f>
        <v>2</v>
      </c>
      <c r="F118" s="95" t="s">
        <v>742</v>
      </c>
      <c r="G118" s="78" t="s">
        <v>56</v>
      </c>
      <c r="H118" s="95">
        <v>2</v>
      </c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134"/>
      <c r="Z118" s="134"/>
      <c r="AA118" s="134"/>
      <c r="AB118" s="134"/>
      <c r="AC118" s="134"/>
      <c r="AD118" s="132">
        <f t="shared" si="7"/>
        <v>2</v>
      </c>
      <c r="AE118" s="133"/>
    </row>
    <row r="119" spans="1:31" ht="24.75" customHeight="1" x14ac:dyDescent="0.25">
      <c r="A119" s="95">
        <v>8</v>
      </c>
      <c r="B119" s="95" t="s">
        <v>931</v>
      </c>
      <c r="C119" s="79">
        <v>3381</v>
      </c>
      <c r="D119" s="95" t="s">
        <v>129</v>
      </c>
      <c r="E119" s="162">
        <f>VLOOKUP(D119,Sheet2!$A$4:$B$155,2,0)</f>
        <v>1</v>
      </c>
      <c r="F119" s="95" t="s">
        <v>901</v>
      </c>
      <c r="G119" s="78" t="s">
        <v>85</v>
      </c>
      <c r="H119" s="95">
        <v>1</v>
      </c>
      <c r="I119" s="95"/>
      <c r="J119" s="95"/>
      <c r="K119" s="95">
        <v>1</v>
      </c>
      <c r="L119" s="95"/>
      <c r="M119" s="95"/>
      <c r="N119" s="95"/>
      <c r="O119" s="95"/>
      <c r="P119" s="95"/>
      <c r="Q119" s="95"/>
      <c r="R119" s="95"/>
      <c r="S119" s="95"/>
      <c r="T119" s="95">
        <v>2</v>
      </c>
      <c r="U119" s="95">
        <v>1</v>
      </c>
      <c r="V119" s="95">
        <v>1</v>
      </c>
      <c r="W119" s="95"/>
      <c r="X119" s="95"/>
      <c r="Y119" s="95"/>
      <c r="Z119" s="95"/>
      <c r="AA119" s="95"/>
      <c r="AB119" s="95"/>
      <c r="AC119" s="95"/>
      <c r="AD119" s="132">
        <f t="shared" si="5"/>
        <v>6</v>
      </c>
      <c r="AE119" s="133"/>
    </row>
    <row r="120" spans="1:31" ht="24.75" customHeight="1" x14ac:dyDescent="0.25">
      <c r="A120" s="95">
        <v>9</v>
      </c>
      <c r="B120" s="95" t="s">
        <v>931</v>
      </c>
      <c r="C120" s="79">
        <v>4151</v>
      </c>
      <c r="D120" s="95" t="s">
        <v>349</v>
      </c>
      <c r="E120" s="162">
        <f>VLOOKUP(D120,Sheet2!$A$4:$B$155,2,0)</f>
        <v>4</v>
      </c>
      <c r="F120" s="95" t="s">
        <v>906</v>
      </c>
      <c r="G120" s="78" t="s">
        <v>112</v>
      </c>
      <c r="H120" s="95"/>
      <c r="I120" s="95"/>
      <c r="J120" s="95"/>
      <c r="K120" s="95"/>
      <c r="L120" s="95"/>
      <c r="M120" s="95"/>
      <c r="N120" s="95"/>
      <c r="O120" s="95">
        <v>1</v>
      </c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134"/>
      <c r="AD120" s="132">
        <f t="shared" si="5"/>
        <v>1</v>
      </c>
      <c r="AE120" s="133"/>
    </row>
    <row r="121" spans="1:31" ht="24.75" customHeight="1" x14ac:dyDescent="0.25">
      <c r="A121" s="95">
        <v>1</v>
      </c>
      <c r="B121" s="95" t="s">
        <v>932</v>
      </c>
      <c r="C121" s="79">
        <v>1974</v>
      </c>
      <c r="D121" s="95" t="s">
        <v>148</v>
      </c>
      <c r="E121" s="162">
        <f>VLOOKUP(D121,Sheet2!$A$4:$B$155,2,0)</f>
        <v>7</v>
      </c>
      <c r="F121" s="95" t="s">
        <v>742</v>
      </c>
      <c r="G121" s="78" t="s">
        <v>75</v>
      </c>
      <c r="H121" s="95">
        <v>1</v>
      </c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>
        <v>1</v>
      </c>
      <c r="T121" s="95">
        <v>2</v>
      </c>
      <c r="U121" s="95"/>
      <c r="V121" s="95"/>
      <c r="W121" s="95"/>
      <c r="X121" s="95"/>
      <c r="Y121" s="95"/>
      <c r="Z121" s="95"/>
      <c r="AA121" s="95"/>
      <c r="AB121" s="95"/>
      <c r="AC121" s="95"/>
      <c r="AD121" s="132">
        <f t="shared" si="5"/>
        <v>4</v>
      </c>
      <c r="AE121" s="133"/>
    </row>
    <row r="122" spans="1:31" ht="24.75" customHeight="1" x14ac:dyDescent="0.25">
      <c r="A122" s="95">
        <v>2</v>
      </c>
      <c r="B122" s="95" t="s">
        <v>932</v>
      </c>
      <c r="C122" s="79">
        <v>4122</v>
      </c>
      <c r="D122" s="95" t="s">
        <v>907</v>
      </c>
      <c r="E122" s="162">
        <f>VLOOKUP(D122,Sheet2!$A$4:$B$155,2,0)</f>
        <v>3</v>
      </c>
      <c r="F122" s="95" t="s">
        <v>904</v>
      </c>
      <c r="G122" s="96" t="s">
        <v>85</v>
      </c>
      <c r="H122" s="95">
        <v>1</v>
      </c>
      <c r="I122" s="95"/>
      <c r="J122" s="95"/>
      <c r="K122" s="95">
        <v>1</v>
      </c>
      <c r="L122" s="95"/>
      <c r="M122" s="95"/>
      <c r="N122" s="95"/>
      <c r="O122" s="95"/>
      <c r="P122" s="95"/>
      <c r="Q122" s="95"/>
      <c r="R122" s="95"/>
      <c r="S122" s="95"/>
      <c r="T122" s="95">
        <v>2</v>
      </c>
      <c r="U122" s="95">
        <v>1</v>
      </c>
      <c r="V122" s="95">
        <v>1</v>
      </c>
      <c r="W122" s="95"/>
      <c r="X122" s="95"/>
      <c r="Y122" s="95"/>
      <c r="Z122" s="95"/>
      <c r="AA122" s="95"/>
      <c r="AB122" s="95"/>
      <c r="AC122" s="95"/>
      <c r="AD122" s="132">
        <f t="shared" si="5"/>
        <v>6</v>
      </c>
      <c r="AE122" s="133"/>
    </row>
    <row r="123" spans="1:31" ht="24.75" customHeight="1" x14ac:dyDescent="0.25">
      <c r="A123" s="95">
        <v>3</v>
      </c>
      <c r="B123" s="95" t="s">
        <v>932</v>
      </c>
      <c r="C123" s="79">
        <v>1373</v>
      </c>
      <c r="D123" s="95" t="s">
        <v>38</v>
      </c>
      <c r="E123" s="162">
        <f>VLOOKUP(D123,Sheet2!$A$4:$B$155,2,0)</f>
        <v>3</v>
      </c>
      <c r="F123" s="95" t="s">
        <v>905</v>
      </c>
      <c r="G123" s="78" t="s">
        <v>85</v>
      </c>
      <c r="H123" s="95">
        <v>1</v>
      </c>
      <c r="I123" s="95"/>
      <c r="J123" s="95"/>
      <c r="K123" s="95">
        <v>1</v>
      </c>
      <c r="L123" s="95"/>
      <c r="M123" s="95"/>
      <c r="N123" s="95"/>
      <c r="O123" s="95"/>
      <c r="P123" s="95"/>
      <c r="Q123" s="95"/>
      <c r="R123" s="95"/>
      <c r="S123" s="95"/>
      <c r="T123" s="95">
        <v>2</v>
      </c>
      <c r="U123" s="95">
        <v>1</v>
      </c>
      <c r="V123" s="95">
        <v>1</v>
      </c>
      <c r="W123" s="95"/>
      <c r="X123" s="95"/>
      <c r="Y123" s="95"/>
      <c r="Z123" s="95"/>
      <c r="AA123" s="95"/>
      <c r="AB123" s="95"/>
      <c r="AC123" s="134"/>
      <c r="AD123" s="132">
        <f t="shared" si="5"/>
        <v>6</v>
      </c>
      <c r="AE123" s="133"/>
    </row>
    <row r="124" spans="1:31" ht="24.75" customHeight="1" x14ac:dyDescent="0.25">
      <c r="A124" s="95">
        <v>4</v>
      </c>
      <c r="B124" s="95" t="s">
        <v>932</v>
      </c>
      <c r="C124" s="79">
        <v>708</v>
      </c>
      <c r="D124" s="95" t="s">
        <v>421</v>
      </c>
      <c r="E124" s="162">
        <f>VLOOKUP(D124,Sheet2!$A$4:$B$155,2,0)</f>
        <v>5</v>
      </c>
      <c r="F124" s="95" t="s">
        <v>914</v>
      </c>
      <c r="G124" s="78" t="s">
        <v>56</v>
      </c>
      <c r="H124" s="95">
        <v>2</v>
      </c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132">
        <f t="shared" si="5"/>
        <v>2</v>
      </c>
      <c r="AE124" s="133"/>
    </row>
    <row r="125" spans="1:31" ht="24.75" customHeight="1" x14ac:dyDescent="0.25">
      <c r="A125" s="95">
        <v>5</v>
      </c>
      <c r="B125" s="95" t="s">
        <v>932</v>
      </c>
      <c r="C125" s="79">
        <v>3723</v>
      </c>
      <c r="D125" s="95" t="s">
        <v>386</v>
      </c>
      <c r="E125" s="162">
        <f>VLOOKUP(D125,Sheet2!$A$4:$B$155,2,0)</f>
        <v>3</v>
      </c>
      <c r="F125" s="95" t="s">
        <v>914</v>
      </c>
      <c r="G125" s="78" t="s">
        <v>91</v>
      </c>
      <c r="H125" s="95">
        <v>2</v>
      </c>
      <c r="I125" s="95"/>
      <c r="J125" s="95"/>
      <c r="K125" s="95"/>
      <c r="L125" s="95"/>
      <c r="M125" s="95"/>
      <c r="N125" s="95"/>
      <c r="O125" s="95"/>
      <c r="P125" s="95"/>
      <c r="Q125" s="95"/>
      <c r="R125" s="95">
        <v>2</v>
      </c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132">
        <f t="shared" si="5"/>
        <v>4</v>
      </c>
      <c r="AE125" s="133"/>
    </row>
    <row r="126" spans="1:31" ht="24.75" customHeight="1" x14ac:dyDescent="0.25">
      <c r="A126" s="95">
        <v>6</v>
      </c>
      <c r="B126" s="95" t="s">
        <v>932</v>
      </c>
      <c r="C126" s="95">
        <v>4107</v>
      </c>
      <c r="D126" s="95" t="s">
        <v>946</v>
      </c>
      <c r="E126" s="162">
        <f>VLOOKUP(D126,Sheet2!$A$4:$B$155,2,0)</f>
        <v>1</v>
      </c>
      <c r="F126" s="95" t="s">
        <v>42</v>
      </c>
      <c r="G126" s="78" t="s">
        <v>45</v>
      </c>
      <c r="H126" s="95">
        <v>1</v>
      </c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>
        <v>1</v>
      </c>
      <c r="T126" s="95">
        <v>2</v>
      </c>
      <c r="U126" s="95"/>
      <c r="V126" s="95"/>
      <c r="W126" s="95"/>
      <c r="X126" s="95"/>
      <c r="Y126" s="95"/>
      <c r="Z126" s="95"/>
      <c r="AA126" s="95"/>
      <c r="AB126" s="95"/>
      <c r="AC126" s="139"/>
      <c r="AD126" s="132">
        <f t="shared" si="5"/>
        <v>4</v>
      </c>
      <c r="AE126" s="133"/>
    </row>
    <row r="127" spans="1:31" ht="24.75" customHeight="1" x14ac:dyDescent="0.25">
      <c r="A127" s="95">
        <v>7</v>
      </c>
      <c r="B127" s="95" t="s">
        <v>932</v>
      </c>
      <c r="C127" s="97">
        <v>2029</v>
      </c>
      <c r="D127" s="95" t="s">
        <v>947</v>
      </c>
      <c r="E127" s="162">
        <f>VLOOKUP(D127,Sheet2!$A$4:$B$155,2,0)</f>
        <v>1</v>
      </c>
      <c r="F127" s="95" t="s">
        <v>901</v>
      </c>
      <c r="G127" s="96" t="s">
        <v>52</v>
      </c>
      <c r="H127" s="95"/>
      <c r="I127" s="95"/>
      <c r="J127" s="95"/>
      <c r="K127" s="95"/>
      <c r="L127" s="95"/>
      <c r="M127" s="95"/>
      <c r="N127" s="95">
        <v>2</v>
      </c>
      <c r="O127" s="95"/>
      <c r="P127" s="95"/>
      <c r="Q127" s="95"/>
      <c r="R127" s="95"/>
      <c r="S127" s="95">
        <v>2</v>
      </c>
      <c r="T127" s="95">
        <v>2</v>
      </c>
      <c r="U127" s="95"/>
      <c r="V127" s="95"/>
      <c r="W127" s="95"/>
      <c r="X127" s="95"/>
      <c r="Y127" s="95"/>
      <c r="Z127" s="95"/>
      <c r="AA127" s="95"/>
      <c r="AB127" s="95"/>
      <c r="AC127" s="79"/>
      <c r="AD127" s="132">
        <f t="shared" si="5"/>
        <v>6</v>
      </c>
      <c r="AE127" s="133"/>
    </row>
    <row r="128" spans="1:31" ht="24.75" customHeight="1" x14ac:dyDescent="0.25">
      <c r="A128" s="95">
        <v>8</v>
      </c>
      <c r="B128" s="95" t="s">
        <v>932</v>
      </c>
      <c r="C128" s="97">
        <v>2661</v>
      </c>
      <c r="D128" s="95" t="s">
        <v>929</v>
      </c>
      <c r="E128" s="162">
        <f>VLOOKUP(D128,Sheet2!$A$4:$B$155,2,0)</f>
        <v>2</v>
      </c>
      <c r="F128" s="95" t="s">
        <v>903</v>
      </c>
      <c r="G128" s="78" t="s">
        <v>43</v>
      </c>
      <c r="H128" s="95">
        <v>1</v>
      </c>
      <c r="I128" s="95"/>
      <c r="J128" s="95"/>
      <c r="K128" s="95"/>
      <c r="L128" s="95">
        <v>2</v>
      </c>
      <c r="M128" s="95"/>
      <c r="N128" s="95"/>
      <c r="O128" s="95"/>
      <c r="P128" s="95"/>
      <c r="Q128" s="95"/>
      <c r="R128" s="95"/>
      <c r="S128" s="95"/>
      <c r="T128" s="95">
        <v>2</v>
      </c>
      <c r="U128" s="95"/>
      <c r="V128" s="95"/>
      <c r="W128" s="95"/>
      <c r="X128" s="95"/>
      <c r="Y128" s="95"/>
      <c r="Z128" s="95"/>
      <c r="AA128" s="95"/>
      <c r="AB128" s="95"/>
      <c r="AC128" s="79"/>
      <c r="AD128" s="132">
        <f t="shared" si="5"/>
        <v>5</v>
      </c>
      <c r="AE128" s="133"/>
    </row>
    <row r="129" spans="1:31" ht="24.75" customHeight="1" x14ac:dyDescent="0.25">
      <c r="A129" s="95">
        <v>9</v>
      </c>
      <c r="B129" s="95" t="s">
        <v>932</v>
      </c>
      <c r="C129" s="97">
        <v>3383</v>
      </c>
      <c r="D129" s="95" t="s">
        <v>948</v>
      </c>
      <c r="E129" s="162">
        <f>VLOOKUP(D129,Sheet2!$A$4:$B$155,2,0)</f>
        <v>1</v>
      </c>
      <c r="F129" s="95" t="s">
        <v>906</v>
      </c>
      <c r="G129" s="78" t="s">
        <v>56</v>
      </c>
      <c r="H129" s="95">
        <v>2</v>
      </c>
      <c r="I129" s="95">
        <v>2</v>
      </c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79"/>
      <c r="AD129" s="132">
        <f t="shared" ref="AD129" si="8">SUM(H129:AC129)</f>
        <v>4</v>
      </c>
      <c r="AE129" s="133"/>
    </row>
    <row r="130" spans="1:31" ht="24.75" customHeight="1" x14ac:dyDescent="0.25">
      <c r="A130" s="95">
        <v>10</v>
      </c>
      <c r="B130" s="95" t="s">
        <v>932</v>
      </c>
      <c r="C130" s="79"/>
      <c r="D130" s="95" t="s">
        <v>353</v>
      </c>
      <c r="E130" s="162">
        <f>VLOOKUP(D130,Sheet2!$A$4:$B$155,2,0)</f>
        <v>2</v>
      </c>
      <c r="F130" s="95" t="s">
        <v>903</v>
      </c>
      <c r="G130" s="96" t="s">
        <v>52</v>
      </c>
      <c r="H130" s="95">
        <v>1</v>
      </c>
      <c r="I130" s="95"/>
      <c r="J130" s="95"/>
      <c r="K130" s="95"/>
      <c r="L130" s="95"/>
      <c r="M130" s="95"/>
      <c r="N130" s="95">
        <v>2</v>
      </c>
      <c r="O130" s="95"/>
      <c r="P130" s="95"/>
      <c r="Q130" s="95"/>
      <c r="R130" s="95"/>
      <c r="S130" s="95">
        <v>2</v>
      </c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132">
        <f t="shared" si="5"/>
        <v>5</v>
      </c>
      <c r="AE130" s="133"/>
    </row>
    <row r="131" spans="1:31" ht="24.75" customHeight="1" x14ac:dyDescent="0.25">
      <c r="A131" s="95">
        <v>11</v>
      </c>
      <c r="B131" s="95" t="s">
        <v>932</v>
      </c>
      <c r="C131" s="152">
        <v>3656</v>
      </c>
      <c r="D131" s="95" t="s">
        <v>949</v>
      </c>
      <c r="E131" s="162">
        <f>VLOOKUP(D131,Sheet2!$A$4:$B$155,2,0)</f>
        <v>1</v>
      </c>
      <c r="F131" s="95" t="s">
        <v>915</v>
      </c>
      <c r="G131" s="78" t="s">
        <v>91</v>
      </c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>
        <v>2</v>
      </c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132">
        <f t="shared" si="5"/>
        <v>2</v>
      </c>
      <c r="AE131" s="133"/>
    </row>
    <row r="132" spans="1:31" ht="24.75" customHeight="1" x14ac:dyDescent="0.25">
      <c r="A132" s="95">
        <v>12</v>
      </c>
      <c r="B132" s="95" t="s">
        <v>932</v>
      </c>
      <c r="C132" s="79">
        <v>1076</v>
      </c>
      <c r="D132" s="95" t="s">
        <v>226</v>
      </c>
      <c r="E132" s="162">
        <f>VLOOKUP(D132,Sheet2!$A$4:$B$155,2,0)</f>
        <v>3</v>
      </c>
      <c r="F132" s="95" t="s">
        <v>904</v>
      </c>
      <c r="G132" s="78" t="s">
        <v>56</v>
      </c>
      <c r="H132" s="97">
        <v>2</v>
      </c>
      <c r="I132" s="97"/>
      <c r="J132" s="97"/>
      <c r="K132" s="97"/>
      <c r="L132" s="97"/>
      <c r="M132" s="97"/>
      <c r="N132" s="97"/>
      <c r="O132" s="97"/>
      <c r="P132" s="97"/>
      <c r="Q132" s="95"/>
      <c r="R132" s="95"/>
      <c r="S132" s="95"/>
      <c r="T132" s="97"/>
      <c r="U132" s="97"/>
      <c r="V132" s="97"/>
      <c r="W132" s="97"/>
      <c r="X132" s="97"/>
      <c r="Y132" s="97"/>
      <c r="Z132" s="95"/>
      <c r="AA132" s="97"/>
      <c r="AB132" s="97"/>
      <c r="AC132" s="97"/>
      <c r="AD132" s="132">
        <f t="shared" ref="AD132:AD163" si="9">SUM(H132:AC132)</f>
        <v>2</v>
      </c>
      <c r="AE132" s="133"/>
    </row>
    <row r="133" spans="1:31" ht="24.75" customHeight="1" x14ac:dyDescent="0.25">
      <c r="A133" s="95">
        <v>13</v>
      </c>
      <c r="B133" s="95" t="s">
        <v>932</v>
      </c>
      <c r="C133" s="152">
        <v>2579</v>
      </c>
      <c r="D133" s="95" t="s">
        <v>98</v>
      </c>
      <c r="E133" s="162">
        <f>VLOOKUP(D133,Sheet2!$A$4:$B$155,2,0)</f>
        <v>2</v>
      </c>
      <c r="F133" s="95" t="s">
        <v>903</v>
      </c>
      <c r="G133" s="78" t="s">
        <v>56</v>
      </c>
      <c r="H133" s="95">
        <v>2</v>
      </c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132">
        <f>SUM(H133:AC133)</f>
        <v>2</v>
      </c>
      <c r="AE133" s="133"/>
    </row>
    <row r="134" spans="1:31" ht="24.75" customHeight="1" x14ac:dyDescent="0.25">
      <c r="A134" s="95">
        <v>14</v>
      </c>
      <c r="B134" s="95" t="s">
        <v>932</v>
      </c>
      <c r="C134" s="79" t="s">
        <v>698</v>
      </c>
      <c r="D134" s="95" t="s">
        <v>699</v>
      </c>
      <c r="E134" s="162">
        <f>VLOOKUP(D134,Sheet2!$A$4:$B$155,2,0)</f>
        <v>1</v>
      </c>
      <c r="F134" s="95" t="s">
        <v>41</v>
      </c>
      <c r="G134" s="78" t="s">
        <v>45</v>
      </c>
      <c r="H134" s="133">
        <v>2</v>
      </c>
      <c r="I134" s="95"/>
      <c r="J134" s="95"/>
      <c r="K134" s="95"/>
      <c r="L134" s="95"/>
      <c r="M134" s="95"/>
      <c r="N134" s="95"/>
      <c r="O134" s="95"/>
      <c r="P134" s="95">
        <v>2</v>
      </c>
      <c r="Q134" s="95"/>
      <c r="R134" s="95"/>
      <c r="S134" s="95">
        <v>2</v>
      </c>
      <c r="T134" s="95">
        <v>4</v>
      </c>
      <c r="U134" s="95"/>
      <c r="V134" s="95"/>
      <c r="W134" s="95"/>
      <c r="X134" s="95"/>
      <c r="Y134" s="95"/>
      <c r="Z134" s="95">
        <v>2</v>
      </c>
      <c r="AA134" s="95"/>
      <c r="AB134" s="95"/>
      <c r="AC134" s="95"/>
      <c r="AD134" s="132">
        <f t="shared" si="9"/>
        <v>12</v>
      </c>
      <c r="AE134" s="133"/>
    </row>
    <row r="135" spans="1:31" ht="24.75" customHeight="1" x14ac:dyDescent="0.25">
      <c r="A135" s="95">
        <v>15</v>
      </c>
      <c r="B135" s="95" t="s">
        <v>932</v>
      </c>
      <c r="C135" s="152">
        <v>1208</v>
      </c>
      <c r="D135" s="95" t="s">
        <v>199</v>
      </c>
      <c r="E135" s="162">
        <f>VLOOKUP(D135,Sheet2!$A$4:$B$155,2,0)</f>
        <v>3</v>
      </c>
      <c r="F135" s="95" t="s">
        <v>903</v>
      </c>
      <c r="G135" s="78" t="s">
        <v>91</v>
      </c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>
        <v>2</v>
      </c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132">
        <f t="shared" si="9"/>
        <v>2</v>
      </c>
      <c r="AE135" s="133"/>
    </row>
    <row r="136" spans="1:31" ht="24.75" customHeight="1" x14ac:dyDescent="0.25">
      <c r="A136" s="95">
        <v>16</v>
      </c>
      <c r="B136" s="95" t="s">
        <v>932</v>
      </c>
      <c r="C136" s="152">
        <v>3137</v>
      </c>
      <c r="D136" s="95" t="s">
        <v>82</v>
      </c>
      <c r="E136" s="162">
        <f>VLOOKUP(D136,Sheet2!$A$4:$B$155,2,0)</f>
        <v>6</v>
      </c>
      <c r="F136" s="95" t="s">
        <v>83</v>
      </c>
      <c r="G136" s="78" t="s">
        <v>45</v>
      </c>
      <c r="H136" s="95">
        <v>1</v>
      </c>
      <c r="I136" s="95"/>
      <c r="J136" s="95"/>
      <c r="K136" s="95"/>
      <c r="L136" s="95"/>
      <c r="M136" s="95"/>
      <c r="N136" s="95"/>
      <c r="O136" s="95"/>
      <c r="P136" s="95">
        <v>1</v>
      </c>
      <c r="Q136" s="95"/>
      <c r="R136" s="95"/>
      <c r="S136" s="95">
        <v>1</v>
      </c>
      <c r="T136" s="95">
        <v>1</v>
      </c>
      <c r="U136" s="95"/>
      <c r="V136" s="95"/>
      <c r="W136" s="95"/>
      <c r="X136" s="95"/>
      <c r="Y136" s="95"/>
      <c r="Z136" s="95">
        <v>1</v>
      </c>
      <c r="AA136" s="95"/>
      <c r="AB136" s="95"/>
      <c r="AC136" s="95"/>
      <c r="AD136" s="132">
        <f t="shared" si="9"/>
        <v>5</v>
      </c>
      <c r="AE136" s="133"/>
    </row>
    <row r="137" spans="1:31" ht="24.75" customHeight="1" x14ac:dyDescent="0.25">
      <c r="A137" s="95">
        <v>1</v>
      </c>
      <c r="B137" s="95" t="s">
        <v>933</v>
      </c>
      <c r="C137" s="79">
        <v>3015</v>
      </c>
      <c r="D137" s="95" t="s">
        <v>201</v>
      </c>
      <c r="E137" s="162">
        <f>VLOOKUP(D137,Sheet2!$A$4:$B$155,2,0)</f>
        <v>1</v>
      </c>
      <c r="F137" s="95" t="s">
        <v>959</v>
      </c>
      <c r="G137" s="78" t="s">
        <v>48</v>
      </c>
      <c r="H137" s="97"/>
      <c r="I137" s="97"/>
      <c r="J137" s="97"/>
      <c r="K137" s="97"/>
      <c r="L137" s="97"/>
      <c r="M137" s="97"/>
      <c r="N137" s="97"/>
      <c r="O137" s="97">
        <v>1</v>
      </c>
      <c r="P137" s="97"/>
      <c r="Q137" s="97"/>
      <c r="R137" s="95">
        <v>1</v>
      </c>
      <c r="S137" s="97"/>
      <c r="T137" s="97"/>
      <c r="U137" s="95"/>
      <c r="V137" s="97"/>
      <c r="W137" s="97"/>
      <c r="X137" s="97"/>
      <c r="Y137" s="97"/>
      <c r="Z137" s="95"/>
      <c r="AA137" s="97"/>
      <c r="AB137" s="97"/>
      <c r="AC137" s="97"/>
      <c r="AD137" s="132">
        <f t="shared" si="9"/>
        <v>2</v>
      </c>
      <c r="AE137" s="133"/>
    </row>
    <row r="138" spans="1:31" ht="24.75" customHeight="1" x14ac:dyDescent="0.25">
      <c r="A138" s="95">
        <v>2</v>
      </c>
      <c r="B138" s="95" t="s">
        <v>933</v>
      </c>
      <c r="C138" s="95">
        <v>3599</v>
      </c>
      <c r="D138" s="95" t="s">
        <v>894</v>
      </c>
      <c r="E138" s="162">
        <f>VLOOKUP(D138,Sheet2!$A$4:$B$155,2,0)</f>
        <v>5</v>
      </c>
      <c r="F138" s="95" t="s">
        <v>742</v>
      </c>
      <c r="G138" s="78" t="s">
        <v>43</v>
      </c>
      <c r="H138" s="95">
        <v>1</v>
      </c>
      <c r="I138" s="95"/>
      <c r="J138" s="95"/>
      <c r="K138" s="95"/>
      <c r="L138" s="95">
        <v>2</v>
      </c>
      <c r="M138" s="95"/>
      <c r="N138" s="95"/>
      <c r="O138" s="95"/>
      <c r="P138" s="95"/>
      <c r="Q138" s="95"/>
      <c r="R138" s="95"/>
      <c r="S138" s="95"/>
      <c r="T138" s="95">
        <v>2</v>
      </c>
      <c r="U138" s="95"/>
      <c r="V138" s="95"/>
      <c r="W138" s="95"/>
      <c r="X138" s="95"/>
      <c r="Y138" s="95"/>
      <c r="Z138" s="95"/>
      <c r="AA138" s="95"/>
      <c r="AB138" s="95"/>
      <c r="AC138" s="95"/>
      <c r="AD138" s="132">
        <f t="shared" si="9"/>
        <v>5</v>
      </c>
      <c r="AE138" s="133"/>
    </row>
    <row r="139" spans="1:31" ht="24.75" customHeight="1" x14ac:dyDescent="0.25">
      <c r="A139" s="95">
        <v>3</v>
      </c>
      <c r="B139" s="95" t="s">
        <v>933</v>
      </c>
      <c r="C139" s="95">
        <v>2015</v>
      </c>
      <c r="D139" s="95" t="s">
        <v>77</v>
      </c>
      <c r="E139" s="162">
        <f>VLOOKUP(D139,Sheet2!$A$4:$B$155,2,0)</f>
        <v>3</v>
      </c>
      <c r="F139" s="95" t="s">
        <v>930</v>
      </c>
      <c r="G139" s="78" t="s">
        <v>91</v>
      </c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>
        <v>2</v>
      </c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132">
        <f t="shared" si="9"/>
        <v>2</v>
      </c>
      <c r="AE139" s="133"/>
    </row>
    <row r="140" spans="1:31" ht="24.75" customHeight="1" x14ac:dyDescent="0.25">
      <c r="A140" s="95">
        <v>4</v>
      </c>
      <c r="B140" s="95" t="s">
        <v>933</v>
      </c>
      <c r="C140" s="97">
        <v>1536</v>
      </c>
      <c r="D140" s="95" t="s">
        <v>500</v>
      </c>
      <c r="E140" s="162">
        <f>VLOOKUP(D140,Sheet2!$A$4:$B$155,2,0)</f>
        <v>1</v>
      </c>
      <c r="F140" s="95" t="s">
        <v>902</v>
      </c>
      <c r="G140" s="78" t="s">
        <v>759</v>
      </c>
      <c r="H140" s="95">
        <v>2</v>
      </c>
      <c r="I140" s="95"/>
      <c r="J140" s="95"/>
      <c r="K140" s="95">
        <v>1</v>
      </c>
      <c r="L140" s="95"/>
      <c r="M140" s="95"/>
      <c r="N140" s="95"/>
      <c r="O140" s="95"/>
      <c r="P140" s="95"/>
      <c r="Q140" s="95"/>
      <c r="R140" s="95"/>
      <c r="S140" s="95"/>
      <c r="T140" s="95">
        <v>2</v>
      </c>
      <c r="U140" s="95">
        <v>1</v>
      </c>
      <c r="V140" s="95"/>
      <c r="W140" s="95"/>
      <c r="X140" s="95"/>
      <c r="Y140" s="95"/>
      <c r="Z140" s="95"/>
      <c r="AA140" s="95"/>
      <c r="AB140" s="95"/>
      <c r="AC140" s="95"/>
      <c r="AD140" s="132">
        <f t="shared" si="9"/>
        <v>6</v>
      </c>
      <c r="AE140" s="133"/>
    </row>
    <row r="141" spans="1:31" ht="24.75" customHeight="1" x14ac:dyDescent="0.25">
      <c r="A141" s="95">
        <v>5</v>
      </c>
      <c r="B141" s="95" t="s">
        <v>933</v>
      </c>
      <c r="C141" s="95"/>
      <c r="D141" s="95" t="s">
        <v>622</v>
      </c>
      <c r="E141" s="162">
        <f>VLOOKUP(D141,Sheet2!$A$4:$B$155,2,0)</f>
        <v>2</v>
      </c>
      <c r="F141" s="95" t="s">
        <v>903</v>
      </c>
      <c r="G141" s="78" t="s">
        <v>48</v>
      </c>
      <c r="H141" s="95"/>
      <c r="I141" s="95"/>
      <c r="J141" s="95"/>
      <c r="K141" s="95"/>
      <c r="L141" s="95"/>
      <c r="M141" s="95"/>
      <c r="N141" s="95"/>
      <c r="O141" s="95">
        <v>1</v>
      </c>
      <c r="P141" s="95"/>
      <c r="Q141" s="95"/>
      <c r="R141" s="95">
        <v>1</v>
      </c>
      <c r="S141" s="95"/>
      <c r="T141" s="95"/>
      <c r="U141" s="95"/>
      <c r="V141" s="95"/>
      <c r="W141" s="95"/>
      <c r="X141" s="95"/>
      <c r="Y141" s="153"/>
      <c r="Z141" s="95"/>
      <c r="AA141" s="95"/>
      <c r="AB141" s="95"/>
      <c r="AC141" s="95"/>
      <c r="AD141" s="132">
        <f t="shared" si="9"/>
        <v>2</v>
      </c>
      <c r="AE141" s="133"/>
    </row>
    <row r="142" spans="1:31" ht="24.75" customHeight="1" x14ac:dyDescent="0.25">
      <c r="A142" s="95">
        <v>6</v>
      </c>
      <c r="B142" s="95" t="s">
        <v>933</v>
      </c>
      <c r="C142" s="95">
        <v>3125</v>
      </c>
      <c r="D142" s="95" t="s">
        <v>123</v>
      </c>
      <c r="E142" s="162">
        <f>VLOOKUP(D142,Sheet2!$A$4:$B$155,2,0)</f>
        <v>1</v>
      </c>
      <c r="F142" s="95" t="s">
        <v>903</v>
      </c>
      <c r="G142" s="96" t="s">
        <v>52</v>
      </c>
      <c r="H142" s="95"/>
      <c r="I142" s="95"/>
      <c r="J142" s="95"/>
      <c r="K142" s="95"/>
      <c r="L142" s="95"/>
      <c r="M142" s="95"/>
      <c r="N142" s="95">
        <v>2</v>
      </c>
      <c r="O142" s="95"/>
      <c r="P142" s="95"/>
      <c r="Q142" s="95"/>
      <c r="R142" s="95"/>
      <c r="S142" s="95">
        <v>2</v>
      </c>
      <c r="T142" s="95"/>
      <c r="U142" s="95"/>
      <c r="V142" s="95"/>
      <c r="W142" s="95"/>
      <c r="X142" s="95">
        <v>1</v>
      </c>
      <c r="Y142" s="95"/>
      <c r="Z142" s="95"/>
      <c r="AA142" s="95"/>
      <c r="AB142" s="95"/>
      <c r="AC142" s="95"/>
      <c r="AD142" s="132">
        <f t="shared" si="9"/>
        <v>5</v>
      </c>
      <c r="AE142" s="133"/>
    </row>
    <row r="143" spans="1:31" ht="24.75" customHeight="1" x14ac:dyDescent="0.25">
      <c r="A143" s="95">
        <v>7</v>
      </c>
      <c r="B143" s="95" t="s">
        <v>933</v>
      </c>
      <c r="C143" s="95">
        <v>1955</v>
      </c>
      <c r="D143" s="95" t="s">
        <v>942</v>
      </c>
      <c r="E143" s="162">
        <f>VLOOKUP(D143,Sheet2!$A$4:$B$155,2,0)</f>
        <v>1</v>
      </c>
      <c r="F143" s="95" t="s">
        <v>901</v>
      </c>
      <c r="G143" s="78" t="s">
        <v>56</v>
      </c>
      <c r="H143" s="95">
        <v>2</v>
      </c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134"/>
      <c r="AD143" s="132">
        <f t="shared" si="9"/>
        <v>2</v>
      </c>
      <c r="AE143" s="133"/>
    </row>
    <row r="144" spans="1:31" ht="24.75" customHeight="1" x14ac:dyDescent="0.25">
      <c r="A144" s="95">
        <v>8</v>
      </c>
      <c r="B144" s="95" t="s">
        <v>933</v>
      </c>
      <c r="C144" s="95">
        <v>1076</v>
      </c>
      <c r="D144" s="95" t="s">
        <v>226</v>
      </c>
      <c r="E144" s="162">
        <f>VLOOKUP(D144,Sheet2!$A$4:$B$155,2,0)</f>
        <v>3</v>
      </c>
      <c r="F144" s="95" t="s">
        <v>904</v>
      </c>
      <c r="G144" s="78" t="s">
        <v>56</v>
      </c>
      <c r="H144" s="95">
        <v>2</v>
      </c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132">
        <f t="shared" si="9"/>
        <v>2</v>
      </c>
      <c r="AE144" s="133"/>
    </row>
    <row r="145" spans="1:31" ht="24.75" customHeight="1" x14ac:dyDescent="0.25">
      <c r="A145" s="95">
        <v>9</v>
      </c>
      <c r="B145" s="95" t="s">
        <v>933</v>
      </c>
      <c r="C145" s="95">
        <v>2330</v>
      </c>
      <c r="D145" s="97" t="s">
        <v>353</v>
      </c>
      <c r="E145" s="162">
        <f>VLOOKUP(D145,Sheet2!$A$4:$B$155,2,0)</f>
        <v>2</v>
      </c>
      <c r="F145" s="95" t="s">
        <v>903</v>
      </c>
      <c r="G145" s="78" t="s">
        <v>45</v>
      </c>
      <c r="H145" s="95">
        <v>1</v>
      </c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>
        <v>1</v>
      </c>
      <c r="T145" s="95">
        <v>2</v>
      </c>
      <c r="U145" s="95"/>
      <c r="V145" s="97"/>
      <c r="W145" s="97"/>
      <c r="X145" s="97"/>
      <c r="Y145" s="97"/>
      <c r="Z145" s="97"/>
      <c r="AA145" s="97"/>
      <c r="AB145" s="97"/>
      <c r="AC145" s="97"/>
      <c r="AD145" s="132">
        <f t="shared" si="9"/>
        <v>4</v>
      </c>
      <c r="AE145" s="133"/>
    </row>
    <row r="146" spans="1:31" ht="24.75" customHeight="1" x14ac:dyDescent="0.25">
      <c r="A146" s="95">
        <v>10</v>
      </c>
      <c r="B146" s="95" t="s">
        <v>933</v>
      </c>
      <c r="C146" s="95">
        <v>3503</v>
      </c>
      <c r="D146" s="95" t="s">
        <v>943</v>
      </c>
      <c r="E146" s="162">
        <f>VLOOKUP(D146,Sheet2!$A$4:$B$155,2,0)</f>
        <v>1</v>
      </c>
      <c r="F146" s="95" t="s">
        <v>55</v>
      </c>
      <c r="G146" s="78" t="s">
        <v>43</v>
      </c>
      <c r="H146" s="95">
        <v>1</v>
      </c>
      <c r="I146" s="95"/>
      <c r="J146" s="95"/>
      <c r="K146" s="95"/>
      <c r="L146" s="95">
        <v>2</v>
      </c>
      <c r="M146" s="95"/>
      <c r="N146" s="95"/>
      <c r="O146" s="95"/>
      <c r="P146" s="95"/>
      <c r="Q146" s="95"/>
      <c r="R146" s="95"/>
      <c r="S146" s="95"/>
      <c r="T146" s="95">
        <v>2</v>
      </c>
      <c r="U146" s="95"/>
      <c r="V146" s="95"/>
      <c r="W146" s="95"/>
      <c r="X146" s="95"/>
      <c r="Y146" s="95"/>
      <c r="Z146" s="95"/>
      <c r="AA146" s="95"/>
      <c r="AB146" s="95"/>
      <c r="AC146" s="95"/>
      <c r="AD146" s="132">
        <f t="shared" si="9"/>
        <v>5</v>
      </c>
      <c r="AE146" s="133"/>
    </row>
    <row r="147" spans="1:31" ht="24.75" customHeight="1" x14ac:dyDescent="0.25">
      <c r="A147" s="95">
        <v>1</v>
      </c>
      <c r="B147" s="95" t="s">
        <v>934</v>
      </c>
      <c r="C147" s="95">
        <v>1029</v>
      </c>
      <c r="D147" s="95" t="s">
        <v>381</v>
      </c>
      <c r="E147" s="162">
        <f>VLOOKUP(D147,Sheet2!$A$4:$B$155,2,0)</f>
        <v>2</v>
      </c>
      <c r="F147" s="95" t="s">
        <v>905</v>
      </c>
      <c r="G147" s="78" t="s">
        <v>91</v>
      </c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>
        <v>1</v>
      </c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132">
        <f t="shared" si="9"/>
        <v>1</v>
      </c>
      <c r="AE147" s="133"/>
    </row>
    <row r="148" spans="1:31" ht="24.75" customHeight="1" x14ac:dyDescent="0.25">
      <c r="A148" s="95">
        <v>2</v>
      </c>
      <c r="B148" s="95" t="s">
        <v>934</v>
      </c>
      <c r="C148" s="95">
        <v>1974</v>
      </c>
      <c r="D148" s="95" t="s">
        <v>148</v>
      </c>
      <c r="E148" s="162">
        <f>VLOOKUP(D148,Sheet2!$A$4:$B$155,2,0)</f>
        <v>7</v>
      </c>
      <c r="F148" s="95" t="s">
        <v>742</v>
      </c>
      <c r="G148" s="78" t="s">
        <v>48</v>
      </c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132">
        <f t="shared" si="9"/>
        <v>0</v>
      </c>
      <c r="AE148" s="133"/>
    </row>
    <row r="149" spans="1:31" ht="24.75" customHeight="1" x14ac:dyDescent="0.25">
      <c r="A149" s="95">
        <v>3</v>
      </c>
      <c r="B149" s="95" t="s">
        <v>934</v>
      </c>
      <c r="C149" s="95">
        <v>3723</v>
      </c>
      <c r="D149" s="95" t="s">
        <v>386</v>
      </c>
      <c r="E149" s="162">
        <f>VLOOKUP(D149,Sheet2!$A$4:$B$155,2,0)</f>
        <v>3</v>
      </c>
      <c r="F149" s="95" t="s">
        <v>914</v>
      </c>
      <c r="G149" s="78" t="s">
        <v>217</v>
      </c>
      <c r="H149" s="95"/>
      <c r="I149" s="95"/>
      <c r="J149" s="95"/>
      <c r="K149" s="95">
        <v>1</v>
      </c>
      <c r="L149" s="95"/>
      <c r="M149" s="95"/>
      <c r="N149" s="95"/>
      <c r="O149" s="95"/>
      <c r="P149" s="95"/>
      <c r="Q149" s="95"/>
      <c r="R149" s="95"/>
      <c r="S149" s="95"/>
      <c r="T149" s="95">
        <v>2</v>
      </c>
      <c r="U149" s="95">
        <v>1</v>
      </c>
      <c r="V149" s="95"/>
      <c r="W149" s="95"/>
      <c r="X149" s="95"/>
      <c r="Y149" s="95"/>
      <c r="Z149" s="95"/>
      <c r="AA149" s="95"/>
      <c r="AB149" s="95"/>
      <c r="AC149" s="95"/>
      <c r="AD149" s="132">
        <f t="shared" si="9"/>
        <v>4</v>
      </c>
      <c r="AE149" s="133"/>
    </row>
    <row r="150" spans="1:31" ht="24.75" customHeight="1" x14ac:dyDescent="0.25">
      <c r="A150" s="95">
        <v>4</v>
      </c>
      <c r="B150" s="95" t="s">
        <v>934</v>
      </c>
      <c r="C150" s="97">
        <v>3965</v>
      </c>
      <c r="D150" s="95" t="s">
        <v>879</v>
      </c>
      <c r="E150" s="162">
        <f>VLOOKUP(D150,Sheet2!$A$4:$B$155,2,0)</f>
        <v>1</v>
      </c>
      <c r="F150" s="95" t="s">
        <v>906</v>
      </c>
      <c r="G150" s="96" t="s">
        <v>52</v>
      </c>
      <c r="H150" s="95"/>
      <c r="I150" s="95"/>
      <c r="J150" s="95"/>
      <c r="K150" s="95"/>
      <c r="L150" s="95"/>
      <c r="M150" s="95"/>
      <c r="N150" s="95">
        <v>2</v>
      </c>
      <c r="O150" s="95"/>
      <c r="P150" s="95"/>
      <c r="Q150" s="95"/>
      <c r="R150" s="95"/>
      <c r="S150" s="95">
        <v>2</v>
      </c>
      <c r="T150" s="95"/>
      <c r="U150" s="95"/>
      <c r="V150" s="95"/>
      <c r="W150" s="95"/>
      <c r="X150" s="95">
        <v>1</v>
      </c>
      <c r="Y150" s="95"/>
      <c r="Z150" s="95"/>
      <c r="AA150" s="95"/>
      <c r="AB150" s="95"/>
      <c r="AC150" s="95"/>
      <c r="AD150" s="132">
        <f t="shared" si="9"/>
        <v>5</v>
      </c>
      <c r="AE150" s="133"/>
    </row>
    <row r="151" spans="1:31" ht="24.75" customHeight="1" x14ac:dyDescent="0.25">
      <c r="A151" s="95">
        <v>5</v>
      </c>
      <c r="B151" s="95" t="s">
        <v>934</v>
      </c>
      <c r="C151" s="95">
        <v>2384</v>
      </c>
      <c r="D151" s="95" t="s">
        <v>748</v>
      </c>
      <c r="E151" s="162">
        <f>VLOOKUP(D151,Sheet2!$A$4:$B$155,2,0)</f>
        <v>2</v>
      </c>
      <c r="F151" s="95" t="s">
        <v>905</v>
      </c>
      <c r="G151" s="78" t="s">
        <v>75</v>
      </c>
      <c r="H151" s="95">
        <v>1</v>
      </c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>
        <v>1</v>
      </c>
      <c r="T151" s="95">
        <v>2</v>
      </c>
      <c r="U151" s="95"/>
      <c r="V151" s="95"/>
      <c r="W151" s="95"/>
      <c r="X151" s="95"/>
      <c r="Y151" s="95"/>
      <c r="Z151" s="95"/>
      <c r="AA151" s="95"/>
      <c r="AB151" s="95"/>
      <c r="AC151" s="134"/>
      <c r="AD151" s="132">
        <f t="shared" si="9"/>
        <v>4</v>
      </c>
      <c r="AE151" s="133"/>
    </row>
    <row r="152" spans="1:31" ht="24.75" customHeight="1" x14ac:dyDescent="0.25">
      <c r="A152" s="95">
        <v>6</v>
      </c>
      <c r="B152" s="95" t="s">
        <v>934</v>
      </c>
      <c r="C152" s="95">
        <v>4084</v>
      </c>
      <c r="D152" s="95" t="s">
        <v>873</v>
      </c>
      <c r="E152" s="162">
        <f>VLOOKUP(D152,Sheet2!$A$4:$B$155,2,0)</f>
        <v>4</v>
      </c>
      <c r="F152" s="95" t="s">
        <v>905</v>
      </c>
      <c r="G152" s="78" t="s">
        <v>91</v>
      </c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>
        <v>2</v>
      </c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134"/>
      <c r="AD152" s="132">
        <f t="shared" si="9"/>
        <v>2</v>
      </c>
      <c r="AE152" s="133"/>
    </row>
    <row r="153" spans="1:31" ht="24.75" customHeight="1" x14ac:dyDescent="0.25">
      <c r="A153" s="95">
        <v>7</v>
      </c>
      <c r="B153" s="95" t="s">
        <v>934</v>
      </c>
      <c r="C153" s="95">
        <v>2983</v>
      </c>
      <c r="D153" s="95" t="s">
        <v>285</v>
      </c>
      <c r="E153" s="162">
        <f>VLOOKUP(D153,Sheet2!$A$4:$B$155,2,0)</f>
        <v>7</v>
      </c>
      <c r="F153" s="95" t="s">
        <v>83</v>
      </c>
      <c r="G153" s="78" t="s">
        <v>45</v>
      </c>
      <c r="H153" s="95">
        <v>2</v>
      </c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>
        <v>2</v>
      </c>
      <c r="T153" s="95">
        <v>4</v>
      </c>
      <c r="U153" s="95"/>
      <c r="V153" s="95">
        <v>2</v>
      </c>
      <c r="W153" s="95"/>
      <c r="X153" s="95"/>
      <c r="Y153" s="95"/>
      <c r="Z153" s="95"/>
      <c r="AA153" s="95"/>
      <c r="AB153" s="95"/>
      <c r="AC153" s="134"/>
      <c r="AD153" s="132">
        <f t="shared" si="9"/>
        <v>10</v>
      </c>
      <c r="AE153" s="133"/>
    </row>
    <row r="154" spans="1:31" ht="24.75" customHeight="1" x14ac:dyDescent="0.25">
      <c r="A154" s="95">
        <v>8</v>
      </c>
      <c r="B154" s="95" t="s">
        <v>934</v>
      </c>
      <c r="C154" s="95">
        <v>2228</v>
      </c>
      <c r="D154" s="95" t="s">
        <v>246</v>
      </c>
      <c r="E154" s="162">
        <f>VLOOKUP(D154,Sheet2!$A$4:$B$155,2,0)</f>
        <v>2</v>
      </c>
      <c r="F154" s="95" t="s">
        <v>742</v>
      </c>
      <c r="G154" s="78" t="s">
        <v>56</v>
      </c>
      <c r="H154" s="95">
        <v>2</v>
      </c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134"/>
      <c r="AD154" s="132">
        <f t="shared" si="9"/>
        <v>2</v>
      </c>
      <c r="AE154" s="133"/>
    </row>
    <row r="155" spans="1:31" ht="24.75" customHeight="1" x14ac:dyDescent="0.25">
      <c r="A155" s="95">
        <v>9</v>
      </c>
      <c r="B155" s="95" t="s">
        <v>934</v>
      </c>
      <c r="C155" s="95">
        <v>2280</v>
      </c>
      <c r="D155" s="95" t="s">
        <v>944</v>
      </c>
      <c r="E155" s="162">
        <f>VLOOKUP(D155,Sheet2!$A$4:$B$155,2,0)</f>
        <v>2</v>
      </c>
      <c r="F155" s="95" t="s">
        <v>914</v>
      </c>
      <c r="G155" s="78" t="s">
        <v>56</v>
      </c>
      <c r="H155" s="95">
        <v>2</v>
      </c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134"/>
      <c r="AC155" s="134"/>
      <c r="AD155" s="132">
        <f t="shared" si="9"/>
        <v>2</v>
      </c>
      <c r="AE155" s="133"/>
    </row>
    <row r="156" spans="1:31" ht="24.75" customHeight="1" x14ac:dyDescent="0.25">
      <c r="A156" s="95">
        <v>10</v>
      </c>
      <c r="B156" s="95" t="s">
        <v>934</v>
      </c>
      <c r="C156" s="95">
        <v>1956</v>
      </c>
      <c r="D156" s="95" t="s">
        <v>103</v>
      </c>
      <c r="E156" s="162">
        <f>VLOOKUP(D156,Sheet2!$A$4:$B$155,2,0)</f>
        <v>9</v>
      </c>
      <c r="F156" s="95" t="s">
        <v>901</v>
      </c>
      <c r="G156" s="78" t="s">
        <v>531</v>
      </c>
      <c r="H156" s="95">
        <v>1</v>
      </c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>
        <v>2</v>
      </c>
      <c r="U156" s="95"/>
      <c r="V156" s="95">
        <v>1</v>
      </c>
      <c r="W156" s="95"/>
      <c r="X156" s="95"/>
      <c r="Y156" s="95"/>
      <c r="Z156" s="95"/>
      <c r="AA156" s="95"/>
      <c r="AB156" s="95"/>
      <c r="AC156" s="134"/>
      <c r="AD156" s="132">
        <f t="shared" si="9"/>
        <v>4</v>
      </c>
      <c r="AE156" s="133"/>
    </row>
    <row r="157" spans="1:31" ht="24.75" customHeight="1" x14ac:dyDescent="0.25">
      <c r="A157" s="95">
        <v>1</v>
      </c>
      <c r="B157" s="95" t="s">
        <v>935</v>
      </c>
      <c r="C157" s="95">
        <v>3964</v>
      </c>
      <c r="D157" s="95" t="s">
        <v>871</v>
      </c>
      <c r="E157" s="162">
        <f>VLOOKUP(D157,Sheet2!$A$4:$B$155,2,0)</f>
        <v>3</v>
      </c>
      <c r="F157" s="95" t="s">
        <v>905</v>
      </c>
      <c r="G157" s="78" t="s">
        <v>43</v>
      </c>
      <c r="H157" s="95">
        <v>1</v>
      </c>
      <c r="I157" s="95"/>
      <c r="J157" s="95"/>
      <c r="K157" s="95"/>
      <c r="L157" s="95">
        <v>2</v>
      </c>
      <c r="M157" s="95"/>
      <c r="N157" s="95"/>
      <c r="O157" s="95"/>
      <c r="P157" s="95"/>
      <c r="Q157" s="95"/>
      <c r="R157" s="95"/>
      <c r="S157" s="95"/>
      <c r="T157" s="95">
        <v>2</v>
      </c>
      <c r="U157" s="95"/>
      <c r="V157" s="95"/>
      <c r="W157" s="95"/>
      <c r="X157" s="95"/>
      <c r="Y157" s="95"/>
      <c r="Z157" s="95"/>
      <c r="AA157" s="95"/>
      <c r="AB157" s="95"/>
      <c r="AC157" s="134"/>
      <c r="AD157" s="132">
        <f t="shared" si="9"/>
        <v>5</v>
      </c>
      <c r="AE157" s="133"/>
    </row>
    <row r="158" spans="1:31" ht="24.75" customHeight="1" x14ac:dyDescent="0.25">
      <c r="A158" s="95">
        <v>2</v>
      </c>
      <c r="B158" s="95" t="s">
        <v>935</v>
      </c>
      <c r="C158" s="95">
        <v>4286</v>
      </c>
      <c r="D158" s="95" t="s">
        <v>540</v>
      </c>
      <c r="E158" s="162">
        <f>VLOOKUP(D158,Sheet2!$A$4:$B$155,2,0)</f>
        <v>2</v>
      </c>
      <c r="F158" s="95" t="s">
        <v>905</v>
      </c>
      <c r="G158" s="78" t="s">
        <v>75</v>
      </c>
      <c r="H158" s="95">
        <v>1</v>
      </c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>
        <v>1</v>
      </c>
      <c r="T158" s="95">
        <v>2</v>
      </c>
      <c r="U158" s="95"/>
      <c r="V158" s="95"/>
      <c r="W158" s="95"/>
      <c r="X158" s="95"/>
      <c r="Y158" s="95"/>
      <c r="Z158" s="95"/>
      <c r="AA158" s="95"/>
      <c r="AB158" s="95"/>
      <c r="AC158" s="134"/>
      <c r="AD158" s="132">
        <f t="shared" si="9"/>
        <v>4</v>
      </c>
      <c r="AE158" s="133"/>
    </row>
    <row r="159" spans="1:31" ht="24.75" customHeight="1" x14ac:dyDescent="0.25">
      <c r="A159" s="95">
        <v>3</v>
      </c>
      <c r="B159" s="95" t="s">
        <v>935</v>
      </c>
      <c r="C159" s="95">
        <v>1373</v>
      </c>
      <c r="D159" s="95" t="s">
        <v>38</v>
      </c>
      <c r="E159" s="162">
        <f>VLOOKUP(D159,Sheet2!$A$4:$B$155,2,0)</f>
        <v>3</v>
      </c>
      <c r="F159" s="95" t="s">
        <v>905</v>
      </c>
      <c r="G159" s="78" t="s">
        <v>43</v>
      </c>
      <c r="H159" s="95">
        <v>1</v>
      </c>
      <c r="I159" s="95"/>
      <c r="J159" s="95"/>
      <c r="K159" s="95"/>
      <c r="L159" s="95">
        <v>2</v>
      </c>
      <c r="M159" s="95"/>
      <c r="N159" s="95"/>
      <c r="O159" s="95"/>
      <c r="P159" s="95"/>
      <c r="Q159" s="95"/>
      <c r="R159" s="95"/>
      <c r="S159" s="95"/>
      <c r="T159" s="95">
        <v>2</v>
      </c>
      <c r="U159" s="95"/>
      <c r="V159" s="95"/>
      <c r="W159" s="95"/>
      <c r="X159" s="95"/>
      <c r="Y159" s="95"/>
      <c r="Z159" s="95"/>
      <c r="AA159" s="95"/>
      <c r="AB159" s="95"/>
      <c r="AC159" s="134"/>
      <c r="AD159" s="132">
        <f t="shared" si="9"/>
        <v>5</v>
      </c>
      <c r="AE159" s="133"/>
    </row>
    <row r="160" spans="1:31" ht="24.75" customHeight="1" x14ac:dyDescent="0.25">
      <c r="A160" s="95">
        <v>4</v>
      </c>
      <c r="B160" s="95" t="s">
        <v>935</v>
      </c>
      <c r="C160" s="97">
        <v>2983</v>
      </c>
      <c r="D160" s="95" t="s">
        <v>285</v>
      </c>
      <c r="E160" s="162">
        <f>VLOOKUP(D160,Sheet2!$A$4:$B$155,2,0)</f>
        <v>7</v>
      </c>
      <c r="F160" s="95" t="s">
        <v>83</v>
      </c>
      <c r="G160" s="78" t="s">
        <v>45</v>
      </c>
      <c r="H160" s="95">
        <v>2</v>
      </c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>
        <v>2</v>
      </c>
      <c r="T160" s="95">
        <v>4</v>
      </c>
      <c r="U160" s="95"/>
      <c r="V160" s="95">
        <v>2</v>
      </c>
      <c r="W160" s="95"/>
      <c r="X160" s="95"/>
      <c r="Y160" s="95"/>
      <c r="Z160" s="95"/>
      <c r="AA160" s="95"/>
      <c r="AB160" s="95"/>
      <c r="AC160" s="95"/>
      <c r="AD160" s="132">
        <f t="shared" si="9"/>
        <v>10</v>
      </c>
      <c r="AE160" s="133"/>
    </row>
    <row r="161" spans="1:31" ht="24.75" customHeight="1" x14ac:dyDescent="0.25">
      <c r="A161" s="95">
        <v>5</v>
      </c>
      <c r="B161" s="95" t="s">
        <v>935</v>
      </c>
      <c r="C161" s="95">
        <v>3585</v>
      </c>
      <c r="D161" s="95" t="s">
        <v>197</v>
      </c>
      <c r="E161" s="162">
        <f>VLOOKUP(D161,Sheet2!$A$4:$B$155,2,0)</f>
        <v>2</v>
      </c>
      <c r="F161" s="95" t="s">
        <v>83</v>
      </c>
      <c r="G161" s="78" t="s">
        <v>173</v>
      </c>
      <c r="H161" s="97"/>
      <c r="I161" s="97">
        <v>1</v>
      </c>
      <c r="J161" s="97"/>
      <c r="K161" s="95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5"/>
      <c r="Z161" s="97"/>
      <c r="AA161" s="97"/>
      <c r="AB161" s="97"/>
      <c r="AC161" s="97"/>
      <c r="AD161" s="132">
        <f t="shared" si="9"/>
        <v>1</v>
      </c>
      <c r="AE161" s="133"/>
    </row>
    <row r="162" spans="1:31" ht="24.75" customHeight="1" x14ac:dyDescent="0.25">
      <c r="A162" s="95">
        <v>6</v>
      </c>
      <c r="B162" s="95" t="s">
        <v>935</v>
      </c>
      <c r="C162" s="97">
        <v>3042</v>
      </c>
      <c r="D162" s="95" t="s">
        <v>671</v>
      </c>
      <c r="E162" s="162">
        <f>VLOOKUP(D162,Sheet2!$A$4:$B$155,2,0)</f>
        <v>3</v>
      </c>
      <c r="F162" s="95" t="s">
        <v>905</v>
      </c>
      <c r="G162" s="78" t="s">
        <v>85</v>
      </c>
      <c r="H162" s="95">
        <v>1</v>
      </c>
      <c r="I162" s="95"/>
      <c r="J162" s="95"/>
      <c r="K162" s="95">
        <v>1</v>
      </c>
      <c r="L162" s="95"/>
      <c r="M162" s="95"/>
      <c r="N162" s="95"/>
      <c r="O162" s="95"/>
      <c r="P162" s="95"/>
      <c r="Q162" s="95"/>
      <c r="R162" s="95"/>
      <c r="S162" s="95"/>
      <c r="T162" s="95">
        <v>2</v>
      </c>
      <c r="U162" s="95">
        <v>1</v>
      </c>
      <c r="V162" s="95">
        <v>1</v>
      </c>
      <c r="W162" s="95"/>
      <c r="X162" s="95"/>
      <c r="Y162" s="95"/>
      <c r="Z162" s="95"/>
      <c r="AA162" s="95"/>
      <c r="AB162" s="95"/>
      <c r="AC162" s="95"/>
      <c r="AD162" s="132">
        <f t="shared" si="9"/>
        <v>6</v>
      </c>
      <c r="AE162" s="133"/>
    </row>
    <row r="163" spans="1:31" ht="24.75" customHeight="1" x14ac:dyDescent="0.25">
      <c r="A163" s="95">
        <v>7</v>
      </c>
      <c r="B163" s="95" t="s">
        <v>935</v>
      </c>
      <c r="C163" s="95">
        <v>3137</v>
      </c>
      <c r="D163" s="95" t="s">
        <v>82</v>
      </c>
      <c r="E163" s="162">
        <f>VLOOKUP(D163,Sheet2!$A$4:$B$155,2,0)</f>
        <v>6</v>
      </c>
      <c r="F163" s="95" t="s">
        <v>83</v>
      </c>
      <c r="G163" s="78" t="s">
        <v>45</v>
      </c>
      <c r="H163" s="97">
        <v>1</v>
      </c>
      <c r="I163" s="97"/>
      <c r="J163" s="97"/>
      <c r="K163" s="95"/>
      <c r="L163" s="97"/>
      <c r="M163" s="97"/>
      <c r="N163" s="97"/>
      <c r="O163" s="97"/>
      <c r="P163" s="97">
        <v>1</v>
      </c>
      <c r="Q163" s="97"/>
      <c r="R163" s="97"/>
      <c r="S163" s="97">
        <v>1</v>
      </c>
      <c r="T163" s="97">
        <v>1</v>
      </c>
      <c r="U163" s="95"/>
      <c r="V163" s="95"/>
      <c r="W163" s="97"/>
      <c r="X163" s="97"/>
      <c r="Y163" s="97"/>
      <c r="Z163" s="97">
        <v>1</v>
      </c>
      <c r="AA163" s="97"/>
      <c r="AB163" s="97"/>
      <c r="AC163" s="97"/>
      <c r="AD163" s="132">
        <f t="shared" si="9"/>
        <v>5</v>
      </c>
      <c r="AE163" s="133"/>
    </row>
    <row r="164" spans="1:31" ht="24.75" customHeight="1" x14ac:dyDescent="0.25">
      <c r="A164" s="95">
        <v>8</v>
      </c>
      <c r="B164" s="95" t="s">
        <v>935</v>
      </c>
      <c r="C164" s="95">
        <v>2653</v>
      </c>
      <c r="D164" s="95" t="s">
        <v>341</v>
      </c>
      <c r="E164" s="162">
        <f>VLOOKUP(D164,Sheet2!$A$4:$B$155,2,0)</f>
        <v>2</v>
      </c>
      <c r="F164" s="95" t="s">
        <v>903</v>
      </c>
      <c r="G164" s="78" t="s">
        <v>75</v>
      </c>
      <c r="H164" s="95">
        <v>1</v>
      </c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>
        <v>1</v>
      </c>
      <c r="T164" s="95">
        <v>2</v>
      </c>
      <c r="U164" s="95"/>
      <c r="V164" s="95"/>
      <c r="W164" s="95"/>
      <c r="X164" s="95"/>
      <c r="Y164" s="95"/>
      <c r="Z164" s="95"/>
      <c r="AA164" s="95"/>
      <c r="AB164" s="95"/>
      <c r="AC164" s="95"/>
      <c r="AD164" s="132">
        <f t="shared" ref="AD164:AD288" si="10">SUM(H164:AC164)</f>
        <v>4</v>
      </c>
      <c r="AE164" s="133"/>
    </row>
    <row r="165" spans="1:31" ht="24.75" customHeight="1" x14ac:dyDescent="0.25">
      <c r="A165" s="95">
        <v>9</v>
      </c>
      <c r="B165" s="95" t="s">
        <v>935</v>
      </c>
      <c r="C165" s="97">
        <v>4257</v>
      </c>
      <c r="D165" s="95" t="s">
        <v>145</v>
      </c>
      <c r="E165" s="162">
        <f>VLOOKUP(D165,Sheet2!$A$4:$B$155,2,0)</f>
        <v>3</v>
      </c>
      <c r="F165" s="95" t="s">
        <v>904</v>
      </c>
      <c r="G165" s="78" t="s">
        <v>61</v>
      </c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>
        <v>2</v>
      </c>
      <c r="Z165" s="95"/>
      <c r="AA165" s="95"/>
      <c r="AB165" s="95"/>
      <c r="AC165" s="95"/>
      <c r="AD165" s="132">
        <f t="shared" si="10"/>
        <v>2</v>
      </c>
      <c r="AE165" s="133"/>
    </row>
    <row r="166" spans="1:31" ht="24.75" customHeight="1" x14ac:dyDescent="0.25">
      <c r="A166" s="95">
        <v>1</v>
      </c>
      <c r="B166" s="95" t="s">
        <v>936</v>
      </c>
      <c r="C166" s="95">
        <v>4426</v>
      </c>
      <c r="D166" s="95" t="s">
        <v>950</v>
      </c>
      <c r="E166" s="162">
        <f>VLOOKUP(D166,Sheet2!$A$4:$B$155,2,0)</f>
        <v>1</v>
      </c>
      <c r="F166" s="95" t="s">
        <v>742</v>
      </c>
      <c r="G166" s="78" t="s">
        <v>75</v>
      </c>
      <c r="H166" s="95">
        <v>1</v>
      </c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>
        <v>1</v>
      </c>
      <c r="T166" s="95">
        <v>2</v>
      </c>
      <c r="U166" s="95"/>
      <c r="V166" s="95"/>
      <c r="W166" s="95"/>
      <c r="X166" s="95"/>
      <c r="Y166" s="95"/>
      <c r="Z166" s="95"/>
      <c r="AA166" s="95"/>
      <c r="AB166" s="95"/>
      <c r="AC166" s="95"/>
      <c r="AD166" s="132">
        <f t="shared" si="10"/>
        <v>4</v>
      </c>
      <c r="AE166" s="133"/>
    </row>
    <row r="167" spans="1:31" ht="24.75" customHeight="1" x14ac:dyDescent="0.25">
      <c r="A167" s="95">
        <v>2</v>
      </c>
      <c r="B167" s="95" t="s">
        <v>936</v>
      </c>
      <c r="C167" s="95">
        <v>3690</v>
      </c>
      <c r="D167" s="95" t="s">
        <v>50</v>
      </c>
      <c r="E167" s="162">
        <f>VLOOKUP(D167,Sheet2!$A$4:$B$155,2,0)</f>
        <v>4</v>
      </c>
      <c r="F167" s="95" t="s">
        <v>904</v>
      </c>
      <c r="G167" s="78" t="s">
        <v>85</v>
      </c>
      <c r="H167" s="95">
        <v>1</v>
      </c>
      <c r="I167" s="95"/>
      <c r="J167" s="95"/>
      <c r="K167" s="95">
        <v>1</v>
      </c>
      <c r="L167" s="95"/>
      <c r="M167" s="95"/>
      <c r="N167" s="95"/>
      <c r="O167" s="95"/>
      <c r="P167" s="95"/>
      <c r="Q167" s="95"/>
      <c r="R167" s="95"/>
      <c r="S167" s="95"/>
      <c r="T167" s="95">
        <v>2</v>
      </c>
      <c r="U167" s="95">
        <v>1</v>
      </c>
      <c r="V167" s="95">
        <v>1</v>
      </c>
      <c r="W167" s="95"/>
      <c r="X167" s="95"/>
      <c r="Y167" s="95"/>
      <c r="Z167" s="95"/>
      <c r="AA167" s="95"/>
      <c r="AB167" s="95"/>
      <c r="AC167" s="95"/>
      <c r="AD167" s="132">
        <f t="shared" si="10"/>
        <v>6</v>
      </c>
      <c r="AE167" s="133"/>
    </row>
    <row r="168" spans="1:31" ht="24.75" customHeight="1" x14ac:dyDescent="0.25">
      <c r="A168" s="95">
        <v>3</v>
      </c>
      <c r="B168" s="95" t="s">
        <v>936</v>
      </c>
      <c r="C168" s="97">
        <v>4084</v>
      </c>
      <c r="D168" s="95" t="s">
        <v>873</v>
      </c>
      <c r="E168" s="162">
        <f>VLOOKUP(D168,Sheet2!$A$4:$B$155,2,0)</f>
        <v>4</v>
      </c>
      <c r="F168" s="95" t="s">
        <v>905</v>
      </c>
      <c r="G168" s="78" t="s">
        <v>45</v>
      </c>
      <c r="H168" s="95">
        <v>1</v>
      </c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>
        <v>1</v>
      </c>
      <c r="T168" s="95">
        <v>2</v>
      </c>
      <c r="U168" s="95"/>
      <c r="V168" s="95"/>
      <c r="W168" s="95"/>
      <c r="X168" s="95"/>
      <c r="Y168" s="95"/>
      <c r="Z168" s="95"/>
      <c r="AA168" s="95"/>
      <c r="AB168" s="95"/>
      <c r="AC168" s="95"/>
      <c r="AD168" s="132">
        <f t="shared" si="10"/>
        <v>4</v>
      </c>
      <c r="AE168" s="133"/>
    </row>
    <row r="169" spans="1:31" ht="24.75" customHeight="1" x14ac:dyDescent="0.25">
      <c r="A169" s="95">
        <v>4</v>
      </c>
      <c r="B169" s="95" t="s">
        <v>936</v>
      </c>
      <c r="C169" s="97">
        <v>2396</v>
      </c>
      <c r="D169" s="95" t="s">
        <v>137</v>
      </c>
      <c r="E169" s="162">
        <f>VLOOKUP(D169,Sheet2!$A$4:$B$155,2,0)</f>
        <v>4</v>
      </c>
      <c r="F169" s="95" t="s">
        <v>903</v>
      </c>
      <c r="G169" s="78" t="s">
        <v>56</v>
      </c>
      <c r="H169" s="95">
        <v>2</v>
      </c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132">
        <f t="shared" si="10"/>
        <v>2</v>
      </c>
      <c r="AE169" s="133"/>
    </row>
    <row r="170" spans="1:31" ht="24.75" customHeight="1" x14ac:dyDescent="0.25">
      <c r="A170" s="95">
        <v>5</v>
      </c>
      <c r="B170" s="95" t="s">
        <v>936</v>
      </c>
      <c r="C170" s="95">
        <v>1957</v>
      </c>
      <c r="D170" s="95" t="s">
        <v>951</v>
      </c>
      <c r="E170" s="162">
        <f>VLOOKUP(D170,Sheet2!$A$4:$B$155,2,0)</f>
        <v>1</v>
      </c>
      <c r="F170" s="95" t="s">
        <v>905</v>
      </c>
      <c r="G170" s="78" t="s">
        <v>48</v>
      </c>
      <c r="H170" s="95">
        <v>1</v>
      </c>
      <c r="I170" s="95"/>
      <c r="J170" s="95"/>
      <c r="K170" s="95"/>
      <c r="L170" s="95"/>
      <c r="M170" s="95"/>
      <c r="N170" s="95"/>
      <c r="O170" s="95">
        <v>1</v>
      </c>
      <c r="P170" s="95"/>
      <c r="Q170" s="95"/>
      <c r="R170" s="95">
        <v>1</v>
      </c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132">
        <f t="shared" si="10"/>
        <v>3</v>
      </c>
      <c r="AE170" s="133"/>
    </row>
    <row r="171" spans="1:31" ht="24.75" customHeight="1" x14ac:dyDescent="0.25">
      <c r="A171" s="95">
        <v>6</v>
      </c>
      <c r="B171" s="95" t="s">
        <v>936</v>
      </c>
      <c r="C171" s="95">
        <v>4001</v>
      </c>
      <c r="D171" s="95" t="s">
        <v>436</v>
      </c>
      <c r="E171" s="162">
        <f>VLOOKUP(D171,Sheet2!$A$4:$B$155,2,0)</f>
        <v>3</v>
      </c>
      <c r="F171" s="95" t="s">
        <v>906</v>
      </c>
      <c r="G171" s="78" t="s">
        <v>48</v>
      </c>
      <c r="H171" s="95"/>
      <c r="I171" s="95"/>
      <c r="J171" s="95"/>
      <c r="K171" s="95"/>
      <c r="L171" s="95"/>
      <c r="M171" s="95"/>
      <c r="N171" s="95"/>
      <c r="O171" s="95">
        <v>1</v>
      </c>
      <c r="P171" s="95"/>
      <c r="Q171" s="95"/>
      <c r="R171" s="95">
        <v>1</v>
      </c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134"/>
      <c r="AD171" s="132">
        <f t="shared" si="10"/>
        <v>2</v>
      </c>
      <c r="AE171" s="133"/>
    </row>
    <row r="172" spans="1:31" ht="24.75" customHeight="1" x14ac:dyDescent="0.25">
      <c r="A172" s="95">
        <v>7</v>
      </c>
      <c r="B172" s="95" t="s">
        <v>936</v>
      </c>
      <c r="C172" s="97">
        <v>2920</v>
      </c>
      <c r="D172" s="95" t="s">
        <v>40</v>
      </c>
      <c r="E172" s="162">
        <f>VLOOKUP(D172,Sheet2!$A$4:$B$155,2,0)</f>
        <v>2</v>
      </c>
      <c r="F172" s="95" t="s">
        <v>42</v>
      </c>
      <c r="G172" s="78" t="s">
        <v>61</v>
      </c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>
        <v>2</v>
      </c>
      <c r="Z172" s="95"/>
      <c r="AA172" s="95"/>
      <c r="AB172" s="95"/>
      <c r="AC172" s="95"/>
      <c r="AD172" s="132">
        <f t="shared" si="10"/>
        <v>2</v>
      </c>
      <c r="AE172" s="133"/>
    </row>
    <row r="173" spans="1:31" ht="24.75" customHeight="1" x14ac:dyDescent="0.25">
      <c r="A173" s="95">
        <v>8</v>
      </c>
      <c r="B173" s="95" t="s">
        <v>936</v>
      </c>
      <c r="C173" s="95">
        <v>2736</v>
      </c>
      <c r="D173" s="95" t="s">
        <v>642</v>
      </c>
      <c r="E173" s="162">
        <f>VLOOKUP(D173,Sheet2!$A$4:$B$155,2,0)</f>
        <v>1</v>
      </c>
      <c r="F173" s="95" t="s">
        <v>905</v>
      </c>
      <c r="G173" s="78" t="s">
        <v>112</v>
      </c>
      <c r="H173" s="95"/>
      <c r="I173" s="95"/>
      <c r="J173" s="95"/>
      <c r="K173" s="95"/>
      <c r="L173" s="95"/>
      <c r="M173" s="95"/>
      <c r="N173" s="95"/>
      <c r="O173" s="95">
        <v>2</v>
      </c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132">
        <f t="shared" si="10"/>
        <v>2</v>
      </c>
      <c r="AE173" s="133"/>
    </row>
    <row r="174" spans="1:31" ht="24.75" customHeight="1" x14ac:dyDescent="0.25">
      <c r="A174" s="95">
        <v>9</v>
      </c>
      <c r="B174" s="95" t="s">
        <v>936</v>
      </c>
      <c r="C174" s="95">
        <v>3032</v>
      </c>
      <c r="D174" s="95" t="s">
        <v>154</v>
      </c>
      <c r="E174" s="162">
        <f>VLOOKUP(D174,Sheet2!$A$4:$B$155,2,0)</f>
        <v>4</v>
      </c>
      <c r="F174" s="95" t="s">
        <v>902</v>
      </c>
      <c r="G174" s="78" t="s">
        <v>75</v>
      </c>
      <c r="H174" s="95">
        <v>1</v>
      </c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>
        <v>1</v>
      </c>
      <c r="T174" s="95">
        <v>2</v>
      </c>
      <c r="U174" s="95"/>
      <c r="V174" s="95"/>
      <c r="W174" s="95"/>
      <c r="X174" s="95"/>
      <c r="Y174" s="95"/>
      <c r="Z174" s="95"/>
      <c r="AA174" s="95"/>
      <c r="AB174" s="95"/>
      <c r="AC174" s="95"/>
      <c r="AD174" s="132">
        <f t="shared" si="10"/>
        <v>4</v>
      </c>
      <c r="AE174" s="133"/>
    </row>
    <row r="175" spans="1:31" ht="24.75" customHeight="1" x14ac:dyDescent="0.25">
      <c r="A175" s="95">
        <v>10</v>
      </c>
      <c r="B175" s="95" t="s">
        <v>936</v>
      </c>
      <c r="C175" s="97">
        <v>3941</v>
      </c>
      <c r="D175" s="95" t="s">
        <v>583</v>
      </c>
      <c r="E175" s="162">
        <f>VLOOKUP(D175,Sheet2!$A$4:$B$155,2,0)</f>
        <v>5</v>
      </c>
      <c r="F175" s="95" t="s">
        <v>914</v>
      </c>
      <c r="G175" s="78" t="s">
        <v>85</v>
      </c>
      <c r="H175" s="95">
        <v>1</v>
      </c>
      <c r="I175" s="95"/>
      <c r="J175" s="95"/>
      <c r="K175" s="95">
        <v>1</v>
      </c>
      <c r="L175" s="95"/>
      <c r="M175" s="95"/>
      <c r="N175" s="95"/>
      <c r="O175" s="95"/>
      <c r="P175" s="95"/>
      <c r="Q175" s="95"/>
      <c r="R175" s="95"/>
      <c r="S175" s="95"/>
      <c r="T175" s="95">
        <v>2</v>
      </c>
      <c r="U175" s="95">
        <v>1</v>
      </c>
      <c r="V175" s="95"/>
      <c r="W175" s="95"/>
      <c r="X175" s="95"/>
      <c r="Y175" s="95"/>
      <c r="Z175" s="95"/>
      <c r="AA175" s="95"/>
      <c r="AB175" s="95"/>
      <c r="AC175" s="95"/>
      <c r="AD175" s="132">
        <f t="shared" si="10"/>
        <v>5</v>
      </c>
      <c r="AE175" s="133"/>
    </row>
    <row r="176" spans="1:31" ht="24.75" customHeight="1" x14ac:dyDescent="0.25">
      <c r="A176" s="95">
        <v>11</v>
      </c>
      <c r="B176" s="95" t="s">
        <v>936</v>
      </c>
      <c r="C176" s="97">
        <v>2983</v>
      </c>
      <c r="D176" s="95" t="s">
        <v>285</v>
      </c>
      <c r="E176" s="162">
        <f>VLOOKUP(D176,Sheet2!$A$4:$B$155,2,0)</f>
        <v>7</v>
      </c>
      <c r="F176" s="95" t="s">
        <v>83</v>
      </c>
      <c r="G176" s="78" t="s">
        <v>45</v>
      </c>
      <c r="H176" s="95">
        <v>2</v>
      </c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>
        <v>2</v>
      </c>
      <c r="T176" s="95">
        <v>4</v>
      </c>
      <c r="U176" s="95"/>
      <c r="V176" s="95">
        <v>2</v>
      </c>
      <c r="W176" s="95"/>
      <c r="X176" s="95"/>
      <c r="Y176" s="95"/>
      <c r="Z176" s="95"/>
      <c r="AA176" s="95"/>
      <c r="AB176" s="95"/>
      <c r="AC176" s="95"/>
      <c r="AD176" s="132">
        <f t="shared" si="10"/>
        <v>10</v>
      </c>
      <c r="AE176" s="133"/>
    </row>
    <row r="177" spans="1:31" ht="24.75" customHeight="1" x14ac:dyDescent="0.25">
      <c r="A177" s="95">
        <v>12</v>
      </c>
      <c r="B177" s="95" t="s">
        <v>936</v>
      </c>
      <c r="C177" s="95">
        <v>2760</v>
      </c>
      <c r="D177" s="95" t="s">
        <v>630</v>
      </c>
      <c r="E177" s="162">
        <f>VLOOKUP(D177,Sheet2!$A$4:$B$155,2,0)</f>
        <v>1</v>
      </c>
      <c r="F177" s="95" t="s">
        <v>55</v>
      </c>
      <c r="G177" s="96" t="s">
        <v>52</v>
      </c>
      <c r="H177" s="95"/>
      <c r="I177" s="95"/>
      <c r="J177" s="95"/>
      <c r="K177" s="95"/>
      <c r="L177" s="95"/>
      <c r="M177" s="95"/>
      <c r="N177" s="95">
        <v>2</v>
      </c>
      <c r="O177" s="95"/>
      <c r="P177" s="95"/>
      <c r="Q177" s="95"/>
      <c r="R177" s="95"/>
      <c r="S177" s="95">
        <v>2</v>
      </c>
      <c r="T177" s="95"/>
      <c r="U177" s="95"/>
      <c r="V177" s="95"/>
      <c r="W177" s="95"/>
      <c r="X177" s="95">
        <v>1</v>
      </c>
      <c r="Y177" s="95"/>
      <c r="Z177" s="95"/>
      <c r="AA177" s="95"/>
      <c r="AB177" s="95"/>
      <c r="AC177" s="95"/>
      <c r="AD177" s="132">
        <f t="shared" si="10"/>
        <v>5</v>
      </c>
      <c r="AE177" s="133"/>
    </row>
    <row r="178" spans="1:31" ht="24.75" customHeight="1" x14ac:dyDescent="0.25">
      <c r="A178" s="95">
        <v>13</v>
      </c>
      <c r="B178" s="95" t="s">
        <v>936</v>
      </c>
      <c r="C178" s="95">
        <v>1974</v>
      </c>
      <c r="D178" s="95" t="s">
        <v>148</v>
      </c>
      <c r="E178" s="162">
        <f>VLOOKUP(D178,Sheet2!$A$4:$B$155,2,0)</f>
        <v>7</v>
      </c>
      <c r="F178" s="95" t="s">
        <v>742</v>
      </c>
      <c r="G178" s="78" t="s">
        <v>75</v>
      </c>
      <c r="H178" s="95">
        <v>1</v>
      </c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>
        <v>1</v>
      </c>
      <c r="T178" s="95">
        <v>2</v>
      </c>
      <c r="U178" s="95"/>
      <c r="V178" s="95"/>
      <c r="W178" s="95"/>
      <c r="X178" s="95"/>
      <c r="Y178" s="95"/>
      <c r="Z178" s="95"/>
      <c r="AA178" s="95"/>
      <c r="AB178" s="95"/>
      <c r="AC178" s="95"/>
      <c r="AD178" s="132">
        <f t="shared" si="10"/>
        <v>4</v>
      </c>
      <c r="AE178" s="133"/>
    </row>
    <row r="179" spans="1:31" ht="24.75" customHeight="1" x14ac:dyDescent="0.25">
      <c r="A179" s="95">
        <v>14</v>
      </c>
      <c r="B179" s="95" t="s">
        <v>936</v>
      </c>
      <c r="C179" s="95">
        <v>2052</v>
      </c>
      <c r="D179" s="95" t="s">
        <v>324</v>
      </c>
      <c r="E179" s="162">
        <f>VLOOKUP(D179,Sheet2!$A$4:$B$155,2,0)</f>
        <v>2</v>
      </c>
      <c r="F179" s="95" t="s">
        <v>914</v>
      </c>
      <c r="G179" s="78" t="s">
        <v>56</v>
      </c>
      <c r="H179" s="95">
        <v>2</v>
      </c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134"/>
      <c r="AD179" s="132">
        <f t="shared" si="10"/>
        <v>2</v>
      </c>
      <c r="AE179" s="133"/>
    </row>
    <row r="180" spans="1:31" ht="24.75" customHeight="1" x14ac:dyDescent="0.25">
      <c r="A180" s="95">
        <v>15</v>
      </c>
      <c r="B180" s="95" t="s">
        <v>936</v>
      </c>
      <c r="C180" s="95">
        <v>2481</v>
      </c>
      <c r="D180" s="95" t="s">
        <v>673</v>
      </c>
      <c r="E180" s="162">
        <f>VLOOKUP(D180,Sheet2!$A$4:$B$155,2,0)</f>
        <v>1</v>
      </c>
      <c r="F180" s="95" t="s">
        <v>906</v>
      </c>
      <c r="G180" s="78" t="s">
        <v>106</v>
      </c>
      <c r="H180" s="95">
        <v>1</v>
      </c>
      <c r="I180" s="95">
        <v>1</v>
      </c>
      <c r="J180" s="95">
        <v>1</v>
      </c>
      <c r="K180" s="95"/>
      <c r="L180" s="95"/>
      <c r="M180" s="95"/>
      <c r="N180" s="95"/>
      <c r="O180" s="95"/>
      <c r="P180" s="95"/>
      <c r="Q180" s="95">
        <v>1</v>
      </c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132">
        <f t="shared" si="10"/>
        <v>4</v>
      </c>
      <c r="AE180" s="133"/>
    </row>
    <row r="181" spans="1:31" ht="24.75" customHeight="1" x14ac:dyDescent="0.25">
      <c r="A181" s="95">
        <v>16</v>
      </c>
      <c r="B181" s="95" t="s">
        <v>936</v>
      </c>
      <c r="C181" s="97">
        <v>4004</v>
      </c>
      <c r="D181" s="95" t="s">
        <v>952</v>
      </c>
      <c r="E181" s="162">
        <f>VLOOKUP(D181,Sheet2!$A$4:$B$155,2,0)</f>
        <v>2</v>
      </c>
      <c r="F181" s="95" t="s">
        <v>906</v>
      </c>
      <c r="G181" s="78" t="s">
        <v>106</v>
      </c>
      <c r="H181" s="97">
        <v>1</v>
      </c>
      <c r="I181" s="97">
        <v>1</v>
      </c>
      <c r="J181" s="97">
        <v>1</v>
      </c>
      <c r="K181" s="97"/>
      <c r="L181" s="97"/>
      <c r="M181" s="97"/>
      <c r="N181" s="97"/>
      <c r="O181" s="97"/>
      <c r="P181" s="97"/>
      <c r="Q181" s="97">
        <v>1</v>
      </c>
      <c r="R181" s="97"/>
      <c r="S181" s="97"/>
      <c r="T181" s="97"/>
      <c r="U181" s="95"/>
      <c r="V181" s="97"/>
      <c r="W181" s="97"/>
      <c r="X181" s="97"/>
      <c r="Y181" s="97"/>
      <c r="Z181" s="97"/>
      <c r="AA181" s="97"/>
      <c r="AB181" s="97"/>
      <c r="AC181" s="97"/>
      <c r="AD181" s="132">
        <f t="shared" si="10"/>
        <v>4</v>
      </c>
      <c r="AE181" s="133"/>
    </row>
    <row r="182" spans="1:31" ht="24.75" customHeight="1" x14ac:dyDescent="0.25">
      <c r="A182" s="95">
        <v>17</v>
      </c>
      <c r="B182" s="95" t="s">
        <v>936</v>
      </c>
      <c r="C182" s="95">
        <v>3384</v>
      </c>
      <c r="D182" s="95" t="s">
        <v>889</v>
      </c>
      <c r="E182" s="162">
        <f>VLOOKUP(D182,Sheet2!$A$4:$B$155,2,0)</f>
        <v>3</v>
      </c>
      <c r="F182" s="95" t="s">
        <v>915</v>
      </c>
      <c r="G182" s="78" t="s">
        <v>56</v>
      </c>
      <c r="H182" s="95">
        <v>2</v>
      </c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132">
        <f t="shared" si="10"/>
        <v>2</v>
      </c>
      <c r="AE182" s="133"/>
    </row>
    <row r="183" spans="1:31" ht="24.75" customHeight="1" x14ac:dyDescent="0.25">
      <c r="A183" s="95">
        <v>1</v>
      </c>
      <c r="B183" s="95" t="s">
        <v>937</v>
      </c>
      <c r="C183" s="95" t="s">
        <v>698</v>
      </c>
      <c r="D183" s="95" t="s">
        <v>953</v>
      </c>
      <c r="E183" s="162">
        <f>VLOOKUP(D183,Sheet2!$A$4:$B$155,2,0)</f>
        <v>1</v>
      </c>
      <c r="F183" s="95" t="s">
        <v>41</v>
      </c>
      <c r="G183" s="78" t="s">
        <v>56</v>
      </c>
      <c r="H183" s="95">
        <v>2</v>
      </c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132">
        <f t="shared" si="10"/>
        <v>2</v>
      </c>
      <c r="AE183" s="133"/>
    </row>
    <row r="184" spans="1:31" ht="24.75" customHeight="1" x14ac:dyDescent="0.25">
      <c r="A184" s="95">
        <v>2</v>
      </c>
      <c r="B184" s="95" t="s">
        <v>937</v>
      </c>
      <c r="C184" s="95">
        <v>3399</v>
      </c>
      <c r="D184" s="95" t="s">
        <v>894</v>
      </c>
      <c r="E184" s="162">
        <f>VLOOKUP(D184,Sheet2!$A$4:$B$155,2,0)</f>
        <v>5</v>
      </c>
      <c r="F184" s="95" t="s">
        <v>742</v>
      </c>
      <c r="G184" s="78" t="s">
        <v>75</v>
      </c>
      <c r="H184" s="95">
        <v>1</v>
      </c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>
        <v>1</v>
      </c>
      <c r="T184" s="95">
        <v>2</v>
      </c>
      <c r="U184" s="95"/>
      <c r="V184" s="95"/>
      <c r="W184" s="95"/>
      <c r="X184" s="95"/>
      <c r="Y184" s="95"/>
      <c r="Z184" s="95"/>
      <c r="AA184" s="95"/>
      <c r="AB184" s="95"/>
      <c r="AC184" s="95"/>
      <c r="AD184" s="132">
        <f t="shared" si="10"/>
        <v>4</v>
      </c>
      <c r="AE184" s="133"/>
    </row>
    <row r="185" spans="1:31" ht="24.75" customHeight="1" x14ac:dyDescent="0.25">
      <c r="A185" s="95">
        <v>3</v>
      </c>
      <c r="B185" s="95" t="s">
        <v>937</v>
      </c>
      <c r="C185" s="95">
        <v>2640</v>
      </c>
      <c r="D185" s="95" t="s">
        <v>910</v>
      </c>
      <c r="E185" s="162">
        <f>VLOOKUP(D185,Sheet2!$A$4:$B$155,2,0)</f>
        <v>4</v>
      </c>
      <c r="F185" s="95" t="s">
        <v>904</v>
      </c>
      <c r="G185" s="78" t="s">
        <v>85</v>
      </c>
      <c r="H185" s="95">
        <v>1</v>
      </c>
      <c r="I185" s="95"/>
      <c r="J185" s="95"/>
      <c r="K185" s="95">
        <v>1</v>
      </c>
      <c r="L185" s="95"/>
      <c r="M185" s="95"/>
      <c r="N185" s="95"/>
      <c r="O185" s="95"/>
      <c r="P185" s="95"/>
      <c r="Q185" s="95"/>
      <c r="R185" s="95"/>
      <c r="S185" s="95"/>
      <c r="T185" s="95">
        <v>2</v>
      </c>
      <c r="U185" s="95">
        <v>1</v>
      </c>
      <c r="V185" s="95">
        <v>1</v>
      </c>
      <c r="W185" s="95"/>
      <c r="X185" s="95"/>
      <c r="Y185" s="95"/>
      <c r="Z185" s="95"/>
      <c r="AA185" s="95"/>
      <c r="AB185" s="95"/>
      <c r="AC185" s="95"/>
      <c r="AD185" s="132">
        <f t="shared" ref="AD185" si="11">SUM(H185:AC185)</f>
        <v>6</v>
      </c>
      <c r="AE185" s="133"/>
    </row>
    <row r="186" spans="1:31" ht="24.75" customHeight="1" x14ac:dyDescent="0.25">
      <c r="A186" s="95">
        <v>4</v>
      </c>
      <c r="B186" s="95" t="s">
        <v>937</v>
      </c>
      <c r="C186" s="97">
        <v>1956</v>
      </c>
      <c r="D186" s="95" t="s">
        <v>103</v>
      </c>
      <c r="E186" s="162">
        <f>VLOOKUP(D186,Sheet2!$A$4:$B$155,2,0)</f>
        <v>9</v>
      </c>
      <c r="F186" s="95" t="s">
        <v>901</v>
      </c>
      <c r="G186" s="96" t="s">
        <v>217</v>
      </c>
      <c r="H186" s="95"/>
      <c r="I186" s="95"/>
      <c r="J186" s="95"/>
      <c r="K186" s="95">
        <v>1</v>
      </c>
      <c r="L186" s="95"/>
      <c r="M186" s="95"/>
      <c r="N186" s="95"/>
      <c r="O186" s="95"/>
      <c r="P186" s="95"/>
      <c r="Q186" s="95"/>
      <c r="R186" s="95"/>
      <c r="S186" s="95"/>
      <c r="T186" s="95">
        <v>2</v>
      </c>
      <c r="U186" s="95">
        <v>1</v>
      </c>
      <c r="V186" s="95"/>
      <c r="W186" s="95"/>
      <c r="X186" s="95"/>
      <c r="Y186" s="95"/>
      <c r="Z186" s="95"/>
      <c r="AA186" s="95"/>
      <c r="AB186" s="95"/>
      <c r="AC186" s="95"/>
      <c r="AD186" s="132">
        <f t="shared" si="10"/>
        <v>4</v>
      </c>
      <c r="AE186" s="133"/>
    </row>
    <row r="187" spans="1:31" ht="24.75" customHeight="1" x14ac:dyDescent="0.25">
      <c r="A187" s="95">
        <v>5</v>
      </c>
      <c r="B187" s="95" t="s">
        <v>937</v>
      </c>
      <c r="C187" s="95">
        <v>4089</v>
      </c>
      <c r="D187" s="95" t="s">
        <v>954</v>
      </c>
      <c r="E187" s="162">
        <f>VLOOKUP(D187,Sheet2!$A$4:$B$155,2,0)</f>
        <v>1</v>
      </c>
      <c r="F187" s="95" t="s">
        <v>914</v>
      </c>
      <c r="G187" s="78" t="s">
        <v>75</v>
      </c>
      <c r="H187" s="95">
        <v>1</v>
      </c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>
        <v>1</v>
      </c>
      <c r="T187" s="95">
        <v>2</v>
      </c>
      <c r="U187" s="95"/>
      <c r="V187" s="95"/>
      <c r="W187" s="95"/>
      <c r="X187" s="95"/>
      <c r="Y187" s="95"/>
      <c r="Z187" s="95"/>
      <c r="AA187" s="95"/>
      <c r="AB187" s="95"/>
      <c r="AC187" s="95"/>
      <c r="AD187" s="132">
        <f t="shared" si="10"/>
        <v>4</v>
      </c>
      <c r="AE187" s="133"/>
    </row>
    <row r="188" spans="1:31" ht="24.75" customHeight="1" x14ac:dyDescent="0.25">
      <c r="A188" s="95">
        <v>6</v>
      </c>
      <c r="B188" s="95" t="s">
        <v>937</v>
      </c>
      <c r="C188" s="95">
        <v>3409</v>
      </c>
      <c r="D188" s="95" t="s">
        <v>343</v>
      </c>
      <c r="E188" s="162">
        <f>VLOOKUP(D188,Sheet2!$A$4:$B$155,2,0)</f>
        <v>1</v>
      </c>
      <c r="F188" s="95" t="s">
        <v>904</v>
      </c>
      <c r="G188" s="78" t="s">
        <v>75</v>
      </c>
      <c r="H188" s="95">
        <v>1</v>
      </c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>
        <v>1</v>
      </c>
      <c r="T188" s="95">
        <v>2</v>
      </c>
      <c r="U188" s="95"/>
      <c r="V188" s="95"/>
      <c r="W188" s="95"/>
      <c r="X188" s="95"/>
      <c r="Y188" s="95"/>
      <c r="Z188" s="95"/>
      <c r="AA188" s="95"/>
      <c r="AB188" s="95"/>
      <c r="AC188" s="95"/>
      <c r="AD188" s="132">
        <f t="shared" si="10"/>
        <v>4</v>
      </c>
      <c r="AE188" s="133"/>
    </row>
    <row r="189" spans="1:31" ht="24.75" customHeight="1" x14ac:dyDescent="0.25">
      <c r="A189" s="95">
        <v>7</v>
      </c>
      <c r="B189" s="95" t="s">
        <v>937</v>
      </c>
      <c r="C189" s="95">
        <v>1029</v>
      </c>
      <c r="D189" s="95" t="s">
        <v>381</v>
      </c>
      <c r="E189" s="162">
        <f>VLOOKUP(D189,Sheet2!$A$4:$B$155,2,0)</f>
        <v>2</v>
      </c>
      <c r="F189" s="95" t="s">
        <v>905</v>
      </c>
      <c r="G189" s="96" t="s">
        <v>190</v>
      </c>
      <c r="H189" s="97"/>
      <c r="I189" s="97"/>
      <c r="J189" s="97"/>
      <c r="K189" s="97"/>
      <c r="L189" s="97"/>
      <c r="M189" s="97">
        <v>1</v>
      </c>
      <c r="N189" s="97"/>
      <c r="O189" s="97"/>
      <c r="P189" s="97"/>
      <c r="Q189" s="97"/>
      <c r="R189" s="95"/>
      <c r="S189" s="97"/>
      <c r="T189" s="97"/>
      <c r="U189" s="97"/>
      <c r="V189" s="97"/>
      <c r="W189" s="97"/>
      <c r="X189" s="97"/>
      <c r="Y189" s="97">
        <v>2</v>
      </c>
      <c r="Z189" s="95">
        <v>1</v>
      </c>
      <c r="AA189" s="97"/>
      <c r="AB189" s="97"/>
      <c r="AC189" s="97"/>
      <c r="AD189" s="132">
        <f t="shared" si="10"/>
        <v>4</v>
      </c>
      <c r="AE189" s="133"/>
    </row>
    <row r="190" spans="1:31" ht="24.75" customHeight="1" x14ac:dyDescent="0.25">
      <c r="A190" s="95">
        <v>8</v>
      </c>
      <c r="B190" s="95" t="s">
        <v>937</v>
      </c>
      <c r="C190" s="97">
        <v>2670</v>
      </c>
      <c r="D190" s="95" t="s">
        <v>99</v>
      </c>
      <c r="E190" s="162">
        <f>VLOOKUP(D190,Sheet2!$A$4:$B$155,2,0)</f>
        <v>2</v>
      </c>
      <c r="F190" s="95" t="s">
        <v>902</v>
      </c>
      <c r="G190" s="96" t="s">
        <v>91</v>
      </c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>
        <v>2</v>
      </c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132">
        <f t="shared" si="10"/>
        <v>2</v>
      </c>
      <c r="AE190" s="133"/>
    </row>
    <row r="191" spans="1:31" ht="24.75" customHeight="1" x14ac:dyDescent="0.25">
      <c r="A191" s="95">
        <v>9</v>
      </c>
      <c r="B191" s="95" t="s">
        <v>937</v>
      </c>
      <c r="C191" s="97">
        <v>2983</v>
      </c>
      <c r="D191" s="95" t="s">
        <v>285</v>
      </c>
      <c r="E191" s="162">
        <f>VLOOKUP(D191,Sheet2!$A$4:$B$155,2,0)</f>
        <v>7</v>
      </c>
      <c r="F191" s="95" t="s">
        <v>83</v>
      </c>
      <c r="G191" s="78" t="s">
        <v>45</v>
      </c>
      <c r="H191" s="95">
        <v>2</v>
      </c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>
        <v>2</v>
      </c>
      <c r="T191" s="95">
        <v>4</v>
      </c>
      <c r="U191" s="95"/>
      <c r="V191" s="95">
        <v>2</v>
      </c>
      <c r="W191" s="95"/>
      <c r="X191" s="95"/>
      <c r="Y191" s="95"/>
      <c r="Z191" s="95"/>
      <c r="AA191" s="95"/>
      <c r="AB191" s="95"/>
      <c r="AC191" s="95"/>
      <c r="AD191" s="132">
        <f t="shared" si="10"/>
        <v>10</v>
      </c>
      <c r="AE191" s="133"/>
    </row>
    <row r="192" spans="1:31" ht="24.75" customHeight="1" x14ac:dyDescent="0.25">
      <c r="A192" s="95">
        <v>1</v>
      </c>
      <c r="B192" s="95" t="s">
        <v>938</v>
      </c>
      <c r="C192" s="97">
        <v>2551</v>
      </c>
      <c r="D192" s="95" t="s">
        <v>877</v>
      </c>
      <c r="E192" s="162">
        <f>VLOOKUP(D192,Sheet2!$A$4:$B$155,2,0)</f>
        <v>3</v>
      </c>
      <c r="F192" s="95" t="s">
        <v>914</v>
      </c>
      <c r="G192" s="96" t="s">
        <v>190</v>
      </c>
      <c r="H192" s="95"/>
      <c r="I192" s="95"/>
      <c r="J192" s="95"/>
      <c r="K192" s="95"/>
      <c r="L192" s="95"/>
      <c r="M192" s="95">
        <v>1</v>
      </c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>
        <v>2</v>
      </c>
      <c r="Z192" s="95">
        <v>1</v>
      </c>
      <c r="AA192" s="95"/>
      <c r="AB192" s="95"/>
      <c r="AC192" s="95"/>
      <c r="AD192" s="132">
        <f t="shared" si="10"/>
        <v>4</v>
      </c>
      <c r="AE192" s="133"/>
    </row>
    <row r="193" spans="1:31" ht="24.75" customHeight="1" x14ac:dyDescent="0.25">
      <c r="A193" s="95">
        <v>2</v>
      </c>
      <c r="B193" s="95" t="s">
        <v>938</v>
      </c>
      <c r="C193" s="97" t="s">
        <v>698</v>
      </c>
      <c r="D193" s="95" t="s">
        <v>955</v>
      </c>
      <c r="E193" s="162">
        <f>VLOOKUP(D193,Sheet2!$A$4:$B$155,2,0)</f>
        <v>1</v>
      </c>
      <c r="F193" s="95" t="s">
        <v>41</v>
      </c>
      <c r="G193" s="96" t="s">
        <v>190</v>
      </c>
      <c r="H193" s="95"/>
      <c r="I193" s="95"/>
      <c r="J193" s="95"/>
      <c r="K193" s="95"/>
      <c r="L193" s="95"/>
      <c r="M193" s="95">
        <v>1</v>
      </c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>
        <v>2</v>
      </c>
      <c r="Z193" s="95">
        <v>1</v>
      </c>
      <c r="AA193" s="95"/>
      <c r="AB193" s="95"/>
      <c r="AC193" s="95"/>
      <c r="AD193" s="132">
        <f t="shared" si="10"/>
        <v>4</v>
      </c>
      <c r="AE193" s="133"/>
    </row>
    <row r="194" spans="1:31" ht="24.75" customHeight="1" x14ac:dyDescent="0.25">
      <c r="A194" s="95">
        <v>3</v>
      </c>
      <c r="B194" s="95" t="s">
        <v>938</v>
      </c>
      <c r="C194" s="97" t="s">
        <v>698</v>
      </c>
      <c r="D194" s="95" t="s">
        <v>887</v>
      </c>
      <c r="E194" s="162">
        <f>VLOOKUP(D194,Sheet2!$A$4:$B$155,2,0)</f>
        <v>1</v>
      </c>
      <c r="F194" s="95" t="s">
        <v>41</v>
      </c>
      <c r="G194" s="96" t="s">
        <v>37</v>
      </c>
      <c r="H194" s="95">
        <v>2</v>
      </c>
      <c r="I194" s="95"/>
      <c r="J194" s="95"/>
      <c r="K194" s="95">
        <v>2</v>
      </c>
      <c r="L194" s="95">
        <v>4</v>
      </c>
      <c r="M194" s="95"/>
      <c r="N194" s="95"/>
      <c r="O194" s="95"/>
      <c r="P194" s="95"/>
      <c r="Q194" s="95"/>
      <c r="R194" s="95"/>
      <c r="S194" s="95"/>
      <c r="T194" s="95">
        <v>4</v>
      </c>
      <c r="U194" s="95">
        <v>2</v>
      </c>
      <c r="V194" s="95">
        <v>2</v>
      </c>
      <c r="W194" s="95"/>
      <c r="X194" s="95"/>
      <c r="Y194" s="95"/>
      <c r="Z194" s="95"/>
      <c r="AA194" s="95"/>
      <c r="AB194" s="95"/>
      <c r="AC194" s="95"/>
      <c r="AD194" s="132">
        <f t="shared" si="10"/>
        <v>16</v>
      </c>
      <c r="AE194" s="133"/>
    </row>
    <row r="195" spans="1:31" ht="24.75" customHeight="1" x14ac:dyDescent="0.25">
      <c r="A195" s="95">
        <v>4</v>
      </c>
      <c r="B195" s="95" t="s">
        <v>938</v>
      </c>
      <c r="C195" s="97">
        <v>1043</v>
      </c>
      <c r="D195" s="95" t="s">
        <v>187</v>
      </c>
      <c r="E195" s="162">
        <f>VLOOKUP(D195,Sheet2!$A$4:$B$155,2,0)</f>
        <v>4</v>
      </c>
      <c r="F195" s="95" t="s">
        <v>914</v>
      </c>
      <c r="G195" s="96" t="s">
        <v>106</v>
      </c>
      <c r="H195" s="95">
        <v>1</v>
      </c>
      <c r="I195" s="95">
        <v>1</v>
      </c>
      <c r="J195" s="95">
        <v>1</v>
      </c>
      <c r="K195" s="95"/>
      <c r="L195" s="95"/>
      <c r="M195" s="95"/>
      <c r="N195" s="95"/>
      <c r="O195" s="95"/>
      <c r="P195" s="95"/>
      <c r="Q195" s="95">
        <v>1</v>
      </c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132">
        <f t="shared" si="10"/>
        <v>4</v>
      </c>
      <c r="AE195" s="133"/>
    </row>
    <row r="196" spans="1:31" ht="24.75" customHeight="1" x14ac:dyDescent="0.25">
      <c r="A196" s="95">
        <v>5</v>
      </c>
      <c r="B196" s="95" t="s">
        <v>938</v>
      </c>
      <c r="C196" s="97">
        <v>3042</v>
      </c>
      <c r="D196" s="95" t="s">
        <v>671</v>
      </c>
      <c r="E196" s="162">
        <f>VLOOKUP(D196,Sheet2!$A$4:$B$155,2,0)</f>
        <v>3</v>
      </c>
      <c r="F196" s="95" t="s">
        <v>978</v>
      </c>
      <c r="G196" s="96" t="s">
        <v>85</v>
      </c>
      <c r="H196" s="95">
        <v>1</v>
      </c>
      <c r="I196" s="95"/>
      <c r="J196" s="95"/>
      <c r="K196" s="95">
        <v>1</v>
      </c>
      <c r="L196" s="95"/>
      <c r="M196" s="95"/>
      <c r="N196" s="95"/>
      <c r="O196" s="95"/>
      <c r="P196" s="95"/>
      <c r="Q196" s="95"/>
      <c r="R196" s="95"/>
      <c r="S196" s="95"/>
      <c r="T196" s="95"/>
      <c r="U196" s="95">
        <v>1</v>
      </c>
      <c r="V196" s="95">
        <v>1</v>
      </c>
      <c r="W196" s="95"/>
      <c r="X196" s="95"/>
      <c r="Y196" s="95"/>
      <c r="Z196" s="95"/>
      <c r="AA196" s="95"/>
      <c r="AB196" s="95"/>
      <c r="AC196" s="95"/>
      <c r="AD196" s="132">
        <f t="shared" ref="AD196" si="12">SUM(H196:AC196)</f>
        <v>4</v>
      </c>
      <c r="AE196" s="133"/>
    </row>
    <row r="197" spans="1:31" ht="24.75" customHeight="1" x14ac:dyDescent="0.25">
      <c r="A197" s="95">
        <v>6</v>
      </c>
      <c r="B197" s="95" t="s">
        <v>938</v>
      </c>
      <c r="C197" s="97">
        <v>3384</v>
      </c>
      <c r="D197" s="95" t="s">
        <v>889</v>
      </c>
      <c r="E197" s="162">
        <f>VLOOKUP(D197,Sheet2!$A$4:$B$155,2,0)</f>
        <v>3</v>
      </c>
      <c r="F197" s="95" t="s">
        <v>915</v>
      </c>
      <c r="G197" s="78" t="s">
        <v>75</v>
      </c>
      <c r="H197" s="95">
        <v>1</v>
      </c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>
        <v>1</v>
      </c>
      <c r="U197" s="95">
        <v>2</v>
      </c>
      <c r="V197" s="95"/>
      <c r="W197" s="95"/>
      <c r="X197" s="95"/>
      <c r="Y197" s="95"/>
      <c r="Z197" s="95"/>
      <c r="AA197" s="95"/>
      <c r="AB197" s="95"/>
      <c r="AC197" s="95"/>
      <c r="AD197" s="132">
        <f t="shared" si="10"/>
        <v>4</v>
      </c>
      <c r="AE197" s="133"/>
    </row>
    <row r="198" spans="1:31" ht="24.75" customHeight="1" x14ac:dyDescent="0.25">
      <c r="A198" s="95">
        <v>7</v>
      </c>
      <c r="B198" s="95" t="s">
        <v>938</v>
      </c>
      <c r="C198" s="97">
        <v>2549</v>
      </c>
      <c r="D198" s="95" t="s">
        <v>199</v>
      </c>
      <c r="E198" s="162">
        <f>VLOOKUP(D198,Sheet2!$A$4:$B$155,2,0)</f>
        <v>3</v>
      </c>
      <c r="F198" s="95" t="s">
        <v>903</v>
      </c>
      <c r="G198" s="96" t="s">
        <v>85</v>
      </c>
      <c r="H198" s="95">
        <v>1</v>
      </c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>
        <v>1</v>
      </c>
      <c r="U198" s="95">
        <v>2</v>
      </c>
      <c r="V198" s="95"/>
      <c r="W198" s="95"/>
      <c r="X198" s="95"/>
      <c r="Y198" s="95"/>
      <c r="Z198" s="95"/>
      <c r="AA198" s="95"/>
      <c r="AB198" s="95"/>
      <c r="AC198" s="95"/>
      <c r="AD198" s="132">
        <f t="shared" si="10"/>
        <v>4</v>
      </c>
      <c r="AE198" s="133"/>
    </row>
    <row r="199" spans="1:31" ht="24.75" customHeight="1" x14ac:dyDescent="0.25">
      <c r="A199" s="95">
        <v>8</v>
      </c>
      <c r="B199" s="95" t="s">
        <v>938</v>
      </c>
      <c r="C199" s="97">
        <v>1956</v>
      </c>
      <c r="D199" s="95" t="s">
        <v>103</v>
      </c>
      <c r="E199" s="162">
        <f>VLOOKUP(D199,Sheet2!$A$4:$B$155,2,0)</f>
        <v>9</v>
      </c>
      <c r="F199" s="95" t="s">
        <v>901</v>
      </c>
      <c r="G199" s="96" t="s">
        <v>217</v>
      </c>
      <c r="H199" s="95"/>
      <c r="I199" s="95"/>
      <c r="J199" s="95"/>
      <c r="K199" s="95">
        <v>1</v>
      </c>
      <c r="L199" s="95"/>
      <c r="M199" s="95"/>
      <c r="N199" s="95"/>
      <c r="O199" s="95"/>
      <c r="P199" s="95"/>
      <c r="Q199" s="95"/>
      <c r="R199" s="95"/>
      <c r="S199" s="95"/>
      <c r="T199" s="95"/>
      <c r="U199" s="95">
        <v>2</v>
      </c>
      <c r="V199" s="95">
        <v>1</v>
      </c>
      <c r="W199" s="95"/>
      <c r="X199" s="95"/>
      <c r="Y199" s="95"/>
      <c r="Z199" s="95"/>
      <c r="AA199" s="95"/>
      <c r="AB199" s="95"/>
      <c r="AC199" s="95"/>
      <c r="AD199" s="132">
        <f t="shared" si="10"/>
        <v>4</v>
      </c>
      <c r="AE199" s="133"/>
    </row>
    <row r="200" spans="1:31" ht="24.75" customHeight="1" x14ac:dyDescent="0.25">
      <c r="A200" s="95">
        <v>1</v>
      </c>
      <c r="B200" s="95" t="s">
        <v>939</v>
      </c>
      <c r="C200" s="97" t="s">
        <v>698</v>
      </c>
      <c r="D200" s="95" t="s">
        <v>893</v>
      </c>
      <c r="E200" s="162">
        <f>VLOOKUP(D200,Sheet2!$A$4:$B$155,2,0)</f>
        <v>6</v>
      </c>
      <c r="F200" s="95" t="s">
        <v>41</v>
      </c>
      <c r="G200" s="96" t="s">
        <v>48</v>
      </c>
      <c r="H200" s="95"/>
      <c r="I200" s="95"/>
      <c r="J200" s="95"/>
      <c r="K200" s="95"/>
      <c r="L200" s="95"/>
      <c r="M200" s="95"/>
      <c r="N200" s="95"/>
      <c r="O200" s="95">
        <v>2</v>
      </c>
      <c r="P200" s="95"/>
      <c r="R200" s="95">
        <v>1</v>
      </c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132">
        <f t="shared" ref="AD200" si="13">SUM(H200:AC200)</f>
        <v>3</v>
      </c>
      <c r="AE200" s="133"/>
    </row>
    <row r="201" spans="1:31" ht="24.75" customHeight="1" x14ac:dyDescent="0.25">
      <c r="A201" s="95">
        <v>2</v>
      </c>
      <c r="B201" s="95" t="s">
        <v>939</v>
      </c>
      <c r="C201" s="97">
        <v>4004</v>
      </c>
      <c r="D201" s="95" t="s">
        <v>952</v>
      </c>
      <c r="E201" s="162">
        <f>VLOOKUP(D201,Sheet2!$A$4:$B$155,2,0)</f>
        <v>2</v>
      </c>
      <c r="F201" s="95" t="s">
        <v>906</v>
      </c>
      <c r="G201" s="96" t="s">
        <v>218</v>
      </c>
      <c r="H201" s="95">
        <v>1</v>
      </c>
      <c r="I201" s="95"/>
      <c r="J201" s="95"/>
      <c r="K201" s="95"/>
      <c r="L201" s="95"/>
      <c r="M201" s="95"/>
      <c r="N201" s="95"/>
      <c r="O201" s="95"/>
      <c r="P201" s="95"/>
      <c r="Q201" s="95"/>
      <c r="R201" s="95">
        <v>1</v>
      </c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132">
        <f t="shared" si="10"/>
        <v>2</v>
      </c>
      <c r="AE201" s="133"/>
    </row>
    <row r="202" spans="1:31" ht="24.75" customHeight="1" x14ac:dyDescent="0.25">
      <c r="A202" s="95">
        <v>3</v>
      </c>
      <c r="B202" s="95" t="s">
        <v>939</v>
      </c>
      <c r="C202" s="97">
        <v>4042</v>
      </c>
      <c r="D202" s="95" t="s">
        <v>890</v>
      </c>
      <c r="E202" s="162">
        <f>VLOOKUP(D202,Sheet2!$A$4:$B$155,2,0)</f>
        <v>1</v>
      </c>
      <c r="F202" s="95" t="s">
        <v>904</v>
      </c>
      <c r="G202" s="96" t="s">
        <v>960</v>
      </c>
      <c r="H202" s="95"/>
      <c r="I202" s="95"/>
      <c r="J202" s="95"/>
      <c r="K202" s="95"/>
      <c r="L202" s="95"/>
      <c r="M202" s="95"/>
      <c r="N202" s="95">
        <v>2</v>
      </c>
      <c r="O202" s="95"/>
      <c r="P202" s="95"/>
      <c r="Q202" s="95"/>
      <c r="R202" s="95">
        <v>1</v>
      </c>
      <c r="S202" s="95">
        <v>2</v>
      </c>
      <c r="T202" s="95"/>
      <c r="U202" s="95"/>
      <c r="V202" s="95"/>
      <c r="W202" s="95"/>
      <c r="X202" s="95">
        <v>1</v>
      </c>
      <c r="Y202" s="95"/>
      <c r="Z202" s="95"/>
      <c r="AA202" s="95"/>
      <c r="AB202" s="95"/>
      <c r="AC202" s="95"/>
      <c r="AD202" s="132">
        <f t="shared" si="10"/>
        <v>6</v>
      </c>
      <c r="AE202" s="133"/>
    </row>
    <row r="203" spans="1:31" ht="24.75" customHeight="1" x14ac:dyDescent="0.25">
      <c r="A203" s="95">
        <v>4</v>
      </c>
      <c r="B203" s="95" t="s">
        <v>939</v>
      </c>
      <c r="C203" s="97">
        <v>2640</v>
      </c>
      <c r="D203" s="95" t="s">
        <v>910</v>
      </c>
      <c r="E203" s="162">
        <f>VLOOKUP(D203,Sheet2!$A$4:$B$155,2,0)</f>
        <v>4</v>
      </c>
      <c r="F203" s="95" t="s">
        <v>904</v>
      </c>
      <c r="G203" s="96" t="s">
        <v>85</v>
      </c>
      <c r="H203" s="95">
        <v>1</v>
      </c>
      <c r="I203" s="95"/>
      <c r="J203" s="95"/>
      <c r="K203" s="95">
        <v>1</v>
      </c>
      <c r="L203" s="95"/>
      <c r="M203" s="95"/>
      <c r="N203" s="95"/>
      <c r="O203" s="95"/>
      <c r="P203" s="95"/>
      <c r="Q203" s="95"/>
      <c r="R203" s="95"/>
      <c r="S203" s="95"/>
      <c r="T203" s="95">
        <v>1</v>
      </c>
      <c r="U203" s="95">
        <v>1</v>
      </c>
      <c r="V203" s="95">
        <v>1</v>
      </c>
      <c r="W203" s="95"/>
      <c r="X203" s="95"/>
      <c r="Y203" s="95"/>
      <c r="Z203" s="95"/>
      <c r="AA203" s="95"/>
      <c r="AB203" s="95"/>
      <c r="AC203" s="95"/>
      <c r="AD203" s="132">
        <f t="shared" si="10"/>
        <v>5</v>
      </c>
      <c r="AE203" s="133"/>
    </row>
    <row r="204" spans="1:31" ht="24.75" customHeight="1" x14ac:dyDescent="0.25">
      <c r="A204" s="95">
        <v>5</v>
      </c>
      <c r="B204" s="95" t="s">
        <v>939</v>
      </c>
      <c r="C204" s="97">
        <v>4198</v>
      </c>
      <c r="D204" s="95" t="s">
        <v>956</v>
      </c>
      <c r="E204" s="162">
        <f>VLOOKUP(D204,Sheet2!$A$4:$B$155,2,0)</f>
        <v>1</v>
      </c>
      <c r="F204" s="95" t="s">
        <v>979</v>
      </c>
      <c r="G204" s="96" t="s">
        <v>218</v>
      </c>
      <c r="H204" s="95">
        <v>1</v>
      </c>
      <c r="I204" s="95"/>
      <c r="J204" s="95"/>
      <c r="K204" s="95"/>
      <c r="L204" s="95"/>
      <c r="M204" s="95"/>
      <c r="N204" s="95"/>
      <c r="O204" s="95"/>
      <c r="P204" s="95"/>
      <c r="Q204" s="95"/>
      <c r="R204" s="95">
        <v>1</v>
      </c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132">
        <f t="shared" si="10"/>
        <v>2</v>
      </c>
      <c r="AE204" s="133"/>
    </row>
    <row r="205" spans="1:31" ht="24.75" customHeight="1" x14ac:dyDescent="0.25">
      <c r="A205" s="95">
        <v>6</v>
      </c>
      <c r="B205" s="95" t="s">
        <v>939</v>
      </c>
      <c r="C205" s="97">
        <v>2280</v>
      </c>
      <c r="D205" s="95" t="s">
        <v>944</v>
      </c>
      <c r="E205" s="162">
        <f>VLOOKUP(D205,Sheet2!$A$4:$B$155,2,0)</f>
        <v>2</v>
      </c>
      <c r="F205" s="95" t="s">
        <v>914</v>
      </c>
      <c r="G205" s="96" t="s">
        <v>85</v>
      </c>
      <c r="H205" s="95">
        <v>1</v>
      </c>
      <c r="I205" s="95"/>
      <c r="J205" s="95"/>
      <c r="K205" s="95">
        <v>1</v>
      </c>
      <c r="L205" s="95"/>
      <c r="M205" s="95"/>
      <c r="N205" s="95"/>
      <c r="O205" s="95"/>
      <c r="P205" s="95"/>
      <c r="Q205" s="95"/>
      <c r="R205" s="95"/>
      <c r="S205" s="95"/>
      <c r="T205" s="95">
        <v>1</v>
      </c>
      <c r="U205" s="95">
        <v>1</v>
      </c>
      <c r="V205" s="95">
        <v>1</v>
      </c>
      <c r="W205" s="95"/>
      <c r="X205" s="95"/>
      <c r="Y205" s="95"/>
      <c r="Z205" s="95"/>
      <c r="AA205" s="95"/>
      <c r="AB205" s="95"/>
      <c r="AC205" s="95"/>
      <c r="AD205" s="132">
        <f t="shared" si="10"/>
        <v>5</v>
      </c>
      <c r="AE205" s="133"/>
    </row>
    <row r="206" spans="1:31" ht="24.75" customHeight="1" x14ac:dyDescent="0.25">
      <c r="A206" s="95">
        <v>7</v>
      </c>
      <c r="B206" s="95" t="s">
        <v>939</v>
      </c>
      <c r="C206" s="97"/>
      <c r="D206" s="95" t="s">
        <v>540</v>
      </c>
      <c r="E206" s="162">
        <f>VLOOKUP(D206,Sheet2!$A$4:$B$155,2,0)</f>
        <v>2</v>
      </c>
      <c r="F206" s="95" t="s">
        <v>905</v>
      </c>
      <c r="G206" s="96" t="s">
        <v>190</v>
      </c>
      <c r="H206" s="95"/>
      <c r="I206" s="95"/>
      <c r="J206" s="95"/>
      <c r="K206" s="95"/>
      <c r="L206" s="95"/>
      <c r="M206" s="95">
        <v>1</v>
      </c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>
        <v>2</v>
      </c>
      <c r="Z206" s="95">
        <v>1</v>
      </c>
      <c r="AA206" s="95"/>
      <c r="AB206" s="95"/>
      <c r="AC206" s="95"/>
      <c r="AD206" s="132">
        <f t="shared" si="10"/>
        <v>4</v>
      </c>
      <c r="AE206" s="133"/>
    </row>
    <row r="207" spans="1:31" ht="24.75" customHeight="1" x14ac:dyDescent="0.25">
      <c r="A207" s="95">
        <v>8</v>
      </c>
      <c r="B207" s="95" t="s">
        <v>939</v>
      </c>
      <c r="C207" s="97">
        <v>3137</v>
      </c>
      <c r="D207" s="95" t="s">
        <v>82</v>
      </c>
      <c r="E207" s="162">
        <f>VLOOKUP(D207,Sheet2!$A$4:$B$155,2,0)</f>
        <v>6</v>
      </c>
      <c r="F207" s="95" t="s">
        <v>83</v>
      </c>
      <c r="G207" s="78" t="s">
        <v>45</v>
      </c>
      <c r="H207" s="95">
        <v>1</v>
      </c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>
        <v>1</v>
      </c>
      <c r="T207" s="95">
        <v>2</v>
      </c>
      <c r="U207" s="95"/>
      <c r="V207" s="95"/>
      <c r="W207" s="95"/>
      <c r="X207" s="95"/>
      <c r="Y207" s="95"/>
      <c r="Z207" s="95"/>
      <c r="AA207" s="95"/>
      <c r="AB207" s="95"/>
      <c r="AC207" s="95"/>
      <c r="AD207" s="132">
        <f t="shared" si="10"/>
        <v>4</v>
      </c>
      <c r="AE207" s="133"/>
    </row>
    <row r="208" spans="1:31" ht="24.75" customHeight="1" x14ac:dyDescent="0.25">
      <c r="A208" s="95">
        <v>9</v>
      </c>
      <c r="B208" s="95" t="s">
        <v>939</v>
      </c>
      <c r="C208" s="97">
        <v>3364</v>
      </c>
      <c r="D208" s="95" t="s">
        <v>243</v>
      </c>
      <c r="E208" s="162">
        <f>VLOOKUP(D208,Sheet2!$A$4:$B$155,2,0)</f>
        <v>1</v>
      </c>
      <c r="F208" s="95" t="s">
        <v>914</v>
      </c>
      <c r="G208" s="96" t="s">
        <v>61</v>
      </c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>
        <v>2</v>
      </c>
      <c r="Z208" s="95"/>
      <c r="AA208" s="95"/>
      <c r="AB208" s="95"/>
      <c r="AC208" s="95"/>
      <c r="AD208" s="132">
        <f t="shared" si="10"/>
        <v>2</v>
      </c>
      <c r="AE208" s="133"/>
    </row>
    <row r="209" spans="1:31" ht="24.75" customHeight="1" x14ac:dyDescent="0.25">
      <c r="A209" s="95">
        <v>10</v>
      </c>
      <c r="B209" s="95" t="s">
        <v>939</v>
      </c>
      <c r="C209" s="97">
        <v>4230</v>
      </c>
      <c r="D209" s="95" t="s">
        <v>957</v>
      </c>
      <c r="E209" s="162">
        <f>VLOOKUP(D209,Sheet2!$A$4:$B$155,2,0)</f>
        <v>1</v>
      </c>
      <c r="F209" s="95" t="s">
        <v>55</v>
      </c>
      <c r="G209" s="78" t="s">
        <v>56</v>
      </c>
      <c r="H209" s="95">
        <v>1</v>
      </c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132">
        <f t="shared" si="10"/>
        <v>1</v>
      </c>
      <c r="AE209" s="133"/>
    </row>
    <row r="210" spans="1:31" ht="24.75" customHeight="1" x14ac:dyDescent="0.25">
      <c r="A210" s="95">
        <v>1</v>
      </c>
      <c r="B210" s="95" t="s">
        <v>940</v>
      </c>
      <c r="C210" s="97">
        <v>4212</v>
      </c>
      <c r="D210" s="95" t="s">
        <v>891</v>
      </c>
      <c r="E210" s="162">
        <f>VLOOKUP(D210,Sheet2!$A$4:$B$155,2,0)</f>
        <v>2</v>
      </c>
      <c r="F210" s="95" t="s">
        <v>904</v>
      </c>
      <c r="G210" s="96" t="s">
        <v>85</v>
      </c>
      <c r="H210" s="95">
        <v>1</v>
      </c>
      <c r="I210" s="95"/>
      <c r="J210" s="95"/>
      <c r="K210" s="95">
        <v>1</v>
      </c>
      <c r="L210" s="95"/>
      <c r="M210" s="95"/>
      <c r="N210" s="95"/>
      <c r="O210" s="95"/>
      <c r="P210" s="95"/>
      <c r="Q210" s="95"/>
      <c r="R210" s="95"/>
      <c r="S210" s="95"/>
      <c r="T210" s="95">
        <v>1</v>
      </c>
      <c r="U210" s="95">
        <v>1</v>
      </c>
      <c r="V210" s="95">
        <v>1</v>
      </c>
      <c r="W210" s="95"/>
      <c r="X210" s="95"/>
      <c r="Y210" s="95"/>
      <c r="Z210" s="95"/>
      <c r="AA210" s="95"/>
      <c r="AB210" s="95"/>
      <c r="AC210" s="95"/>
      <c r="AD210" s="132">
        <f t="shared" si="10"/>
        <v>5</v>
      </c>
      <c r="AE210" s="133"/>
    </row>
    <row r="211" spans="1:31" ht="24.75" customHeight="1" x14ac:dyDescent="0.25">
      <c r="A211" s="95">
        <v>2</v>
      </c>
      <c r="B211" s="95" t="s">
        <v>940</v>
      </c>
      <c r="C211" s="97">
        <v>2861</v>
      </c>
      <c r="D211" s="95" t="s">
        <v>958</v>
      </c>
      <c r="E211" s="162">
        <f>VLOOKUP(D211,Sheet2!$A$4:$B$155,2,0)</f>
        <v>1</v>
      </c>
      <c r="F211" s="95" t="s">
        <v>901</v>
      </c>
      <c r="G211" s="96" t="s">
        <v>173</v>
      </c>
      <c r="H211" s="95"/>
      <c r="I211" s="95">
        <v>1</v>
      </c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132">
        <f t="shared" si="10"/>
        <v>1</v>
      </c>
      <c r="AE211" s="133"/>
    </row>
    <row r="212" spans="1:31" ht="24.75" customHeight="1" x14ac:dyDescent="0.25">
      <c r="A212" s="95">
        <v>3</v>
      </c>
      <c r="B212" s="95" t="s">
        <v>940</v>
      </c>
      <c r="C212" s="97">
        <v>4011</v>
      </c>
      <c r="D212" s="95" t="s">
        <v>795</v>
      </c>
      <c r="E212" s="162">
        <f>VLOOKUP(D212,Sheet2!$A$4:$B$155,2,0)</f>
        <v>1</v>
      </c>
      <c r="F212" s="95" t="s">
        <v>904</v>
      </c>
      <c r="G212" s="96" t="s">
        <v>70</v>
      </c>
      <c r="H212" s="95"/>
      <c r="I212" s="95"/>
      <c r="J212" s="95"/>
      <c r="K212" s="95"/>
      <c r="L212" s="95"/>
      <c r="M212" s="95"/>
      <c r="N212" s="95">
        <v>2</v>
      </c>
      <c r="O212" s="95"/>
      <c r="P212" s="95"/>
      <c r="Q212" s="95"/>
      <c r="R212" s="95"/>
      <c r="S212" s="95">
        <v>2</v>
      </c>
      <c r="T212" s="95"/>
      <c r="U212" s="95"/>
      <c r="V212" s="95"/>
      <c r="W212" s="95"/>
      <c r="X212" s="95">
        <v>1</v>
      </c>
      <c r="Y212" s="95"/>
      <c r="Z212" s="95"/>
      <c r="AA212" s="95"/>
      <c r="AB212" s="95"/>
      <c r="AC212" s="95"/>
      <c r="AD212" s="132">
        <f t="shared" si="10"/>
        <v>5</v>
      </c>
      <c r="AE212" s="133"/>
    </row>
    <row r="213" spans="1:31" ht="24.75" customHeight="1" x14ac:dyDescent="0.25">
      <c r="A213" s="95">
        <v>4</v>
      </c>
      <c r="B213" s="95" t="s">
        <v>940</v>
      </c>
      <c r="C213" s="97">
        <v>3671</v>
      </c>
      <c r="D213" s="95" t="s">
        <v>241</v>
      </c>
      <c r="E213" s="162">
        <f>VLOOKUP(D213,Sheet2!$A$4:$B$155,2,0)</f>
        <v>3</v>
      </c>
      <c r="F213" s="95" t="s">
        <v>904</v>
      </c>
      <c r="G213" s="96" t="s">
        <v>85</v>
      </c>
      <c r="H213" s="95">
        <v>1</v>
      </c>
      <c r="I213" s="95"/>
      <c r="J213" s="95"/>
      <c r="K213" s="95">
        <v>1</v>
      </c>
      <c r="L213" s="95"/>
      <c r="M213" s="95"/>
      <c r="N213" s="95"/>
      <c r="O213" s="95"/>
      <c r="P213" s="95"/>
      <c r="Q213" s="95"/>
      <c r="R213" s="95"/>
      <c r="S213" s="95"/>
      <c r="T213" s="95">
        <v>2</v>
      </c>
      <c r="U213" s="95">
        <v>1</v>
      </c>
      <c r="V213" s="95">
        <v>1</v>
      </c>
      <c r="W213" s="95"/>
      <c r="X213" s="95"/>
      <c r="Y213" s="95"/>
      <c r="Z213" s="95"/>
      <c r="AA213" s="95"/>
      <c r="AB213" s="95"/>
      <c r="AC213" s="95"/>
      <c r="AD213" s="132">
        <f t="shared" si="10"/>
        <v>6</v>
      </c>
      <c r="AE213" s="133"/>
    </row>
    <row r="214" spans="1:31" ht="24.75" customHeight="1" x14ac:dyDescent="0.25">
      <c r="A214" s="95">
        <v>5</v>
      </c>
      <c r="B214" s="95" t="s">
        <v>940</v>
      </c>
      <c r="C214" s="97">
        <v>3036</v>
      </c>
      <c r="D214" s="95" t="s">
        <v>888</v>
      </c>
      <c r="E214" s="162">
        <f>VLOOKUP(D214,Sheet2!$A$4:$B$155,2,0)</f>
        <v>1</v>
      </c>
      <c r="F214" s="95" t="s">
        <v>905</v>
      </c>
      <c r="G214" s="78" t="s">
        <v>43</v>
      </c>
      <c r="H214" s="95">
        <v>1</v>
      </c>
      <c r="I214" s="95"/>
      <c r="J214" s="95"/>
      <c r="K214" s="95"/>
      <c r="L214" s="95">
        <v>2</v>
      </c>
      <c r="M214" s="95"/>
      <c r="N214" s="95"/>
      <c r="O214" s="95"/>
      <c r="P214" s="95"/>
      <c r="Q214" s="95"/>
      <c r="R214" s="95"/>
      <c r="S214" s="95"/>
      <c r="T214" s="95">
        <v>2</v>
      </c>
      <c r="U214" s="95"/>
      <c r="V214" s="95"/>
      <c r="W214" s="95"/>
      <c r="X214" s="95"/>
      <c r="Y214" s="95"/>
      <c r="Z214" s="95"/>
      <c r="AA214" s="95"/>
      <c r="AB214" s="95"/>
      <c r="AC214" s="95"/>
      <c r="AD214" s="132">
        <f t="shared" si="10"/>
        <v>5</v>
      </c>
      <c r="AE214" s="133"/>
    </row>
    <row r="215" spans="1:31" ht="24.75" customHeight="1" x14ac:dyDescent="0.25">
      <c r="A215" s="95">
        <v>6</v>
      </c>
      <c r="B215" s="95" t="s">
        <v>940</v>
      </c>
      <c r="C215" s="97">
        <v>638</v>
      </c>
      <c r="D215" s="95" t="s">
        <v>465</v>
      </c>
      <c r="E215" s="162">
        <f>VLOOKUP(D215,Sheet2!$A$4:$B$155,2,0)</f>
        <v>2</v>
      </c>
      <c r="F215" s="95" t="s">
        <v>83</v>
      </c>
      <c r="G215" s="96" t="s">
        <v>356</v>
      </c>
      <c r="H215" s="95">
        <v>2</v>
      </c>
      <c r="I215" s="95"/>
      <c r="J215" s="95">
        <v>2</v>
      </c>
      <c r="K215" s="95"/>
      <c r="L215" s="95">
        <v>4</v>
      </c>
      <c r="M215" s="95"/>
      <c r="N215" s="95"/>
      <c r="O215" s="95"/>
      <c r="P215" s="95"/>
      <c r="Q215" s="95">
        <v>2</v>
      </c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132">
        <f t="shared" si="10"/>
        <v>10</v>
      </c>
      <c r="AE215" s="133"/>
    </row>
    <row r="216" spans="1:31" ht="24.75" customHeight="1" x14ac:dyDescent="0.25">
      <c r="A216" s="95">
        <v>7</v>
      </c>
      <c r="B216" s="95" t="s">
        <v>940</v>
      </c>
      <c r="C216" s="97">
        <v>2028</v>
      </c>
      <c r="D216" s="95" t="s">
        <v>181</v>
      </c>
      <c r="E216" s="162">
        <f>VLOOKUP(D216,Sheet2!$A$4:$B$155,2,0)</f>
        <v>2</v>
      </c>
      <c r="F216" s="95" t="s">
        <v>915</v>
      </c>
      <c r="G216" s="96" t="s">
        <v>52</v>
      </c>
      <c r="H216" s="95"/>
      <c r="I216" s="95"/>
      <c r="J216" s="95"/>
      <c r="K216" s="95"/>
      <c r="L216" s="95"/>
      <c r="M216" s="95"/>
      <c r="N216" s="95">
        <v>2</v>
      </c>
      <c r="O216" s="95"/>
      <c r="P216" s="95"/>
      <c r="Q216" s="95"/>
      <c r="R216" s="95"/>
      <c r="S216" s="95">
        <v>2</v>
      </c>
      <c r="T216" s="95"/>
      <c r="U216" s="95"/>
      <c r="V216" s="95"/>
      <c r="W216" s="95"/>
      <c r="X216" s="95">
        <v>1</v>
      </c>
      <c r="Y216" s="95"/>
      <c r="Z216" s="95"/>
      <c r="AA216" s="95"/>
      <c r="AB216" s="95"/>
      <c r="AC216" s="95"/>
      <c r="AD216" s="132">
        <f t="shared" si="10"/>
        <v>5</v>
      </c>
      <c r="AE216" s="133"/>
    </row>
    <row r="217" spans="1:31" ht="24.75" customHeight="1" x14ac:dyDescent="0.25">
      <c r="A217" s="95">
        <v>1</v>
      </c>
      <c r="B217" s="95" t="s">
        <v>941</v>
      </c>
      <c r="C217" s="97">
        <v>1956</v>
      </c>
      <c r="D217" s="95" t="s">
        <v>103</v>
      </c>
      <c r="E217" s="162">
        <f>VLOOKUP(D217,Sheet2!$A$4:$B$155,2,0)</f>
        <v>9</v>
      </c>
      <c r="F217" s="95" t="s">
        <v>901</v>
      </c>
      <c r="G217" s="96" t="s">
        <v>173</v>
      </c>
      <c r="H217" s="95"/>
      <c r="I217" s="95">
        <v>2</v>
      </c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132">
        <f t="shared" si="10"/>
        <v>2</v>
      </c>
      <c r="AE217" s="133"/>
    </row>
    <row r="218" spans="1:31" ht="24.75" customHeight="1" x14ac:dyDescent="0.25">
      <c r="A218" s="95">
        <v>2</v>
      </c>
      <c r="B218" s="95" t="s">
        <v>941</v>
      </c>
      <c r="C218" s="97">
        <v>3941</v>
      </c>
      <c r="D218" s="95" t="s">
        <v>583</v>
      </c>
      <c r="E218" s="162">
        <f>VLOOKUP(D218,Sheet2!$A$4:$B$155,2,0)</f>
        <v>5</v>
      </c>
      <c r="F218" s="95" t="s">
        <v>914</v>
      </c>
      <c r="G218" s="96" t="s">
        <v>85</v>
      </c>
      <c r="H218" s="95">
        <v>1</v>
      </c>
      <c r="I218" s="95"/>
      <c r="J218" s="95"/>
      <c r="K218" s="95">
        <v>1</v>
      </c>
      <c r="L218" s="95"/>
      <c r="M218" s="95"/>
      <c r="N218" s="95"/>
      <c r="O218" s="95"/>
      <c r="P218" s="95"/>
      <c r="Q218" s="95"/>
      <c r="R218" s="95"/>
      <c r="S218" s="95"/>
      <c r="T218" s="95">
        <v>1</v>
      </c>
      <c r="U218" s="95">
        <v>1</v>
      </c>
      <c r="V218" s="95"/>
      <c r="W218" s="95"/>
      <c r="X218" s="95"/>
      <c r="Y218" s="95"/>
      <c r="Z218" s="95"/>
      <c r="AA218" s="95"/>
      <c r="AB218" s="95"/>
      <c r="AC218" s="95"/>
      <c r="AD218" s="132">
        <f t="shared" si="10"/>
        <v>4</v>
      </c>
      <c r="AE218" s="133"/>
    </row>
    <row r="219" spans="1:31" ht="24.75" customHeight="1" x14ac:dyDescent="0.25">
      <c r="A219" s="95">
        <v>3</v>
      </c>
      <c r="B219" s="95" t="s">
        <v>941</v>
      </c>
      <c r="C219" s="97">
        <v>638</v>
      </c>
      <c r="D219" s="95" t="s">
        <v>465</v>
      </c>
      <c r="E219" s="162">
        <f>VLOOKUP(D219,Sheet2!$A$4:$B$155,2,0)</f>
        <v>2</v>
      </c>
      <c r="F219" s="95" t="s">
        <v>83</v>
      </c>
      <c r="G219" s="96" t="s">
        <v>356</v>
      </c>
      <c r="H219" s="95">
        <v>2</v>
      </c>
      <c r="I219" s="95"/>
      <c r="J219" s="95">
        <v>2</v>
      </c>
      <c r="K219" s="95"/>
      <c r="L219" s="95">
        <v>4</v>
      </c>
      <c r="M219" s="95"/>
      <c r="N219" s="95"/>
      <c r="O219" s="95"/>
      <c r="P219" s="95"/>
      <c r="Q219" s="95">
        <v>2</v>
      </c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132">
        <f t="shared" si="10"/>
        <v>10</v>
      </c>
      <c r="AE219" s="133"/>
    </row>
    <row r="220" spans="1:31" ht="24.75" customHeight="1" x14ac:dyDescent="0.25">
      <c r="A220" s="95">
        <v>4</v>
      </c>
      <c r="B220" s="95" t="s">
        <v>941</v>
      </c>
      <c r="C220" s="97">
        <v>3415</v>
      </c>
      <c r="D220" s="95" t="s">
        <v>79</v>
      </c>
      <c r="E220" s="162">
        <f>VLOOKUP(D220,Sheet2!$A$4:$B$155,2,0)</f>
        <v>2</v>
      </c>
      <c r="F220" s="95" t="s">
        <v>930</v>
      </c>
      <c r="G220" s="96" t="s">
        <v>85</v>
      </c>
      <c r="H220" s="95">
        <v>1</v>
      </c>
      <c r="I220" s="95"/>
      <c r="J220" s="95"/>
      <c r="K220" s="95">
        <v>1</v>
      </c>
      <c r="L220" s="95"/>
      <c r="M220" s="95"/>
      <c r="N220" s="95"/>
      <c r="O220" s="95"/>
      <c r="P220" s="95"/>
      <c r="Q220" s="95"/>
      <c r="R220" s="95"/>
      <c r="S220" s="95"/>
      <c r="T220" s="95">
        <v>2</v>
      </c>
      <c r="U220" s="95">
        <v>1</v>
      </c>
      <c r="V220" s="95"/>
      <c r="W220" s="95"/>
      <c r="X220" s="95"/>
      <c r="Y220" s="95"/>
      <c r="Z220" s="95"/>
      <c r="AA220" s="95"/>
      <c r="AB220" s="95"/>
      <c r="AC220" s="95"/>
      <c r="AD220" s="132">
        <f t="shared" si="10"/>
        <v>5</v>
      </c>
      <c r="AE220" s="133"/>
    </row>
    <row r="221" spans="1:31" ht="24.75" customHeight="1" x14ac:dyDescent="0.25">
      <c r="A221" s="95">
        <v>5</v>
      </c>
      <c r="B221" s="95" t="s">
        <v>941</v>
      </c>
      <c r="C221" s="97">
        <v>2984</v>
      </c>
      <c r="D221" s="95" t="s">
        <v>330</v>
      </c>
      <c r="E221" s="162">
        <f>VLOOKUP(D221,Sheet2!$A$4:$B$155,2,0)</f>
        <v>2</v>
      </c>
      <c r="F221" s="95" t="s">
        <v>42</v>
      </c>
      <c r="G221" s="78" t="s">
        <v>45</v>
      </c>
      <c r="H221" s="95">
        <v>1</v>
      </c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>
        <v>1</v>
      </c>
      <c r="T221" s="95">
        <v>2</v>
      </c>
      <c r="U221" s="95"/>
      <c r="V221" s="95"/>
      <c r="W221" s="95"/>
      <c r="X221" s="95"/>
      <c r="Y221" s="95"/>
      <c r="Z221" s="95"/>
      <c r="AA221" s="95"/>
      <c r="AB221" s="95"/>
      <c r="AC221" s="95"/>
      <c r="AD221" s="132">
        <f t="shared" si="10"/>
        <v>4</v>
      </c>
      <c r="AE221" s="133"/>
    </row>
    <row r="222" spans="1:31" ht="24.75" customHeight="1" x14ac:dyDescent="0.25">
      <c r="A222" s="95">
        <v>6</v>
      </c>
      <c r="B222" s="95" t="s">
        <v>941</v>
      </c>
      <c r="C222" s="97">
        <v>2704</v>
      </c>
      <c r="D222" s="95" t="s">
        <v>177</v>
      </c>
      <c r="E222" s="162">
        <f>VLOOKUP(D222,Sheet2!$A$4:$B$155,2,0)</f>
        <v>1</v>
      </c>
      <c r="F222" s="95" t="s">
        <v>51</v>
      </c>
      <c r="G222" s="78" t="s">
        <v>75</v>
      </c>
      <c r="H222" s="95">
        <v>2</v>
      </c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>
        <v>2</v>
      </c>
      <c r="T222" s="95">
        <v>4</v>
      </c>
      <c r="U222" s="95"/>
      <c r="V222" s="95"/>
      <c r="W222" s="95"/>
      <c r="X222" s="95"/>
      <c r="Y222" s="95"/>
      <c r="Z222" s="95"/>
      <c r="AA222" s="95"/>
      <c r="AB222" s="95"/>
      <c r="AC222" s="95"/>
      <c r="AD222" s="132">
        <f t="shared" si="10"/>
        <v>8</v>
      </c>
      <c r="AE222" s="133"/>
    </row>
    <row r="223" spans="1:31" ht="24.75" customHeight="1" x14ac:dyDescent="0.25">
      <c r="A223" s="95">
        <v>7</v>
      </c>
      <c r="B223" s="95" t="s">
        <v>941</v>
      </c>
      <c r="C223" s="97">
        <v>1268</v>
      </c>
      <c r="D223" s="95" t="s">
        <v>247</v>
      </c>
      <c r="E223" s="162">
        <f>VLOOKUP(D223,Sheet2!$A$4:$B$155,2,0)</f>
        <v>2</v>
      </c>
      <c r="F223" s="95" t="s">
        <v>51</v>
      </c>
      <c r="G223" s="96" t="s">
        <v>91</v>
      </c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>
        <v>1</v>
      </c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132">
        <f t="shared" si="10"/>
        <v>1</v>
      </c>
      <c r="AE223" s="133"/>
    </row>
    <row r="224" spans="1:31" ht="24.75" customHeight="1" x14ac:dyDescent="0.25">
      <c r="A224" s="95">
        <v>1</v>
      </c>
      <c r="B224" s="95" t="s">
        <v>961</v>
      </c>
      <c r="C224" s="97">
        <v>1708</v>
      </c>
      <c r="D224" s="95" t="s">
        <v>970</v>
      </c>
      <c r="E224" s="162">
        <f>VLOOKUP(D224,Sheet2!$A$4:$B$155,2,0)</f>
        <v>1</v>
      </c>
      <c r="F224" s="95" t="s">
        <v>742</v>
      </c>
      <c r="G224" s="96" t="s">
        <v>85</v>
      </c>
      <c r="H224" s="95">
        <v>1</v>
      </c>
      <c r="I224" s="95"/>
      <c r="J224" s="95"/>
      <c r="K224" s="95">
        <v>1</v>
      </c>
      <c r="L224" s="95"/>
      <c r="M224" s="95"/>
      <c r="N224" s="95"/>
      <c r="O224" s="95"/>
      <c r="P224" s="95"/>
      <c r="Q224" s="95"/>
      <c r="R224" s="95"/>
      <c r="S224" s="95"/>
      <c r="T224" s="95">
        <v>2</v>
      </c>
      <c r="U224" s="95">
        <v>1</v>
      </c>
      <c r="V224" s="95">
        <v>1</v>
      </c>
      <c r="W224" s="95"/>
      <c r="X224" s="95"/>
      <c r="Y224" s="95"/>
      <c r="Z224" s="95"/>
      <c r="AA224" s="95"/>
      <c r="AB224" s="95"/>
      <c r="AC224" s="95"/>
      <c r="AD224" s="132">
        <f t="shared" si="10"/>
        <v>6</v>
      </c>
      <c r="AE224" s="133"/>
    </row>
    <row r="225" spans="1:31" ht="24.75" customHeight="1" x14ac:dyDescent="0.25">
      <c r="A225" s="95">
        <v>2</v>
      </c>
      <c r="B225" s="95" t="s">
        <v>961</v>
      </c>
      <c r="C225" s="97">
        <v>3361</v>
      </c>
      <c r="D225" s="95" t="s">
        <v>232</v>
      </c>
      <c r="E225" s="162">
        <f>VLOOKUP(D225,Sheet2!$A$4:$B$155,2,0)</f>
        <v>1</v>
      </c>
      <c r="F225" s="95" t="s">
        <v>915</v>
      </c>
      <c r="G225" s="96" t="s">
        <v>70</v>
      </c>
      <c r="H225" s="95"/>
      <c r="I225" s="95"/>
      <c r="J225" s="95"/>
      <c r="K225" s="95"/>
      <c r="L225" s="95"/>
      <c r="M225" s="95"/>
      <c r="N225" s="95">
        <v>2</v>
      </c>
      <c r="O225" s="95"/>
      <c r="P225" s="95"/>
      <c r="Q225" s="95"/>
      <c r="R225" s="95"/>
      <c r="S225" s="95">
        <v>2</v>
      </c>
      <c r="T225" s="95"/>
      <c r="U225" s="95"/>
      <c r="V225" s="95"/>
      <c r="W225" s="95"/>
      <c r="X225" s="95">
        <v>1</v>
      </c>
      <c r="Y225" s="95"/>
      <c r="Z225" s="95"/>
      <c r="AA225" s="95"/>
      <c r="AB225" s="95"/>
      <c r="AC225" s="95"/>
      <c r="AD225" s="132">
        <f t="shared" si="10"/>
        <v>5</v>
      </c>
      <c r="AE225" s="133"/>
    </row>
    <row r="226" spans="1:31" ht="24.75" customHeight="1" x14ac:dyDescent="0.25">
      <c r="A226" s="95">
        <v>3</v>
      </c>
      <c r="B226" s="95" t="s">
        <v>961</v>
      </c>
      <c r="C226" s="97">
        <v>4257</v>
      </c>
      <c r="D226" s="95" t="s">
        <v>145</v>
      </c>
      <c r="E226" s="162">
        <f>VLOOKUP(D226,Sheet2!$A$4:$B$155,2,0)</f>
        <v>3</v>
      </c>
      <c r="F226" s="95" t="s">
        <v>904</v>
      </c>
      <c r="G226" s="78" t="s">
        <v>56</v>
      </c>
      <c r="H226" s="95">
        <v>2</v>
      </c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132">
        <f t="shared" si="10"/>
        <v>2</v>
      </c>
      <c r="AE226" s="133"/>
    </row>
    <row r="227" spans="1:31" ht="24.75" customHeight="1" x14ac:dyDescent="0.25">
      <c r="A227" s="95">
        <v>4</v>
      </c>
      <c r="B227" s="95" t="s">
        <v>961</v>
      </c>
      <c r="C227" s="97">
        <v>2579</v>
      </c>
      <c r="D227" s="95" t="s">
        <v>98</v>
      </c>
      <c r="E227" s="162">
        <f>VLOOKUP(D227,Sheet2!$A$4:$B$155,2,0)</f>
        <v>2</v>
      </c>
      <c r="F227" s="95" t="s">
        <v>903</v>
      </c>
      <c r="G227" s="78" t="s">
        <v>56</v>
      </c>
      <c r="H227" s="95">
        <v>2</v>
      </c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132">
        <f t="shared" si="10"/>
        <v>2</v>
      </c>
      <c r="AE227" s="133"/>
    </row>
    <row r="228" spans="1:31" ht="24.75" customHeight="1" x14ac:dyDescent="0.25">
      <c r="A228" s="95">
        <v>5</v>
      </c>
      <c r="B228" s="95" t="s">
        <v>961</v>
      </c>
      <c r="C228" s="97">
        <v>3418</v>
      </c>
      <c r="D228" s="95" t="s">
        <v>144</v>
      </c>
      <c r="E228" s="162">
        <f>VLOOKUP(D228,Sheet2!$A$4:$B$155,2,0)</f>
        <v>1</v>
      </c>
      <c r="F228" s="95" t="s">
        <v>915</v>
      </c>
      <c r="G228" s="96" t="s">
        <v>85</v>
      </c>
      <c r="H228" s="95">
        <v>1</v>
      </c>
      <c r="I228" s="95"/>
      <c r="J228" s="95"/>
      <c r="K228" s="95">
        <v>1</v>
      </c>
      <c r="L228" s="95"/>
      <c r="M228" s="95"/>
      <c r="N228" s="95"/>
      <c r="O228" s="95"/>
      <c r="P228" s="95"/>
      <c r="Q228" s="95"/>
      <c r="R228" s="95"/>
      <c r="S228" s="95"/>
      <c r="T228" s="95">
        <v>1</v>
      </c>
      <c r="U228" s="95">
        <v>1</v>
      </c>
      <c r="V228" s="95">
        <v>1</v>
      </c>
      <c r="W228" s="95"/>
      <c r="X228" s="95"/>
      <c r="Y228" s="95"/>
      <c r="Z228" s="95"/>
      <c r="AA228" s="95"/>
      <c r="AB228" s="95"/>
      <c r="AC228" s="95"/>
      <c r="AD228" s="132">
        <f t="shared" si="10"/>
        <v>5</v>
      </c>
      <c r="AE228" s="133"/>
    </row>
    <row r="229" spans="1:31" ht="24.75" customHeight="1" x14ac:dyDescent="0.25">
      <c r="A229" s="95">
        <v>6</v>
      </c>
      <c r="B229" s="95" t="s">
        <v>961</v>
      </c>
      <c r="C229" s="97">
        <v>3473</v>
      </c>
      <c r="D229" s="95" t="s">
        <v>130</v>
      </c>
      <c r="E229" s="162">
        <f>VLOOKUP(D229,Sheet2!$A$4:$B$155,2,0)</f>
        <v>1</v>
      </c>
      <c r="F229" s="95" t="s">
        <v>915</v>
      </c>
      <c r="G229" s="96" t="s">
        <v>85</v>
      </c>
      <c r="H229" s="95">
        <v>1</v>
      </c>
      <c r="I229" s="95"/>
      <c r="J229" s="95"/>
      <c r="K229" s="95">
        <v>1</v>
      </c>
      <c r="L229" s="95"/>
      <c r="M229" s="95"/>
      <c r="N229" s="95"/>
      <c r="O229" s="95"/>
      <c r="P229" s="95"/>
      <c r="Q229" s="95"/>
      <c r="R229" s="95"/>
      <c r="S229" s="95"/>
      <c r="T229" s="95">
        <v>1</v>
      </c>
      <c r="U229" s="95">
        <v>1</v>
      </c>
      <c r="V229" s="95">
        <v>1</v>
      </c>
      <c r="W229" s="95"/>
      <c r="X229" s="95"/>
      <c r="Y229" s="95"/>
      <c r="Z229" s="95"/>
      <c r="AA229" s="95"/>
      <c r="AB229" s="95"/>
      <c r="AC229" s="95"/>
      <c r="AD229" s="132">
        <f t="shared" si="10"/>
        <v>5</v>
      </c>
      <c r="AE229" s="133"/>
    </row>
    <row r="230" spans="1:31" ht="24.75" customHeight="1" x14ac:dyDescent="0.25">
      <c r="A230" s="95">
        <v>7</v>
      </c>
      <c r="B230" s="95" t="s">
        <v>961</v>
      </c>
      <c r="C230" s="97">
        <v>1945</v>
      </c>
      <c r="D230" s="95" t="s">
        <v>93</v>
      </c>
      <c r="E230" s="162">
        <f>VLOOKUP(D230,Sheet2!$A$4:$B$155,2,0)</f>
        <v>1</v>
      </c>
      <c r="F230" s="95" t="s">
        <v>904</v>
      </c>
      <c r="G230" s="78" t="s">
        <v>56</v>
      </c>
      <c r="H230" s="95">
        <v>2</v>
      </c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132">
        <f t="shared" ref="AD230" si="14">SUM(H230:AC230)</f>
        <v>2</v>
      </c>
      <c r="AE230" s="133"/>
    </row>
    <row r="231" spans="1:31" ht="24.75" customHeight="1" x14ac:dyDescent="0.25">
      <c r="A231" s="95">
        <v>8</v>
      </c>
      <c r="B231" s="95" t="s">
        <v>961</v>
      </c>
      <c r="C231" s="97">
        <v>4134</v>
      </c>
      <c r="D231" s="95" t="s">
        <v>971</v>
      </c>
      <c r="E231" s="162">
        <f>VLOOKUP(D231,Sheet2!$A$4:$B$155,2,0)</f>
        <v>1</v>
      </c>
      <c r="F231" s="95" t="s">
        <v>930</v>
      </c>
      <c r="G231" s="96" t="s">
        <v>48</v>
      </c>
      <c r="H231" s="95"/>
      <c r="I231" s="95"/>
      <c r="J231" s="95"/>
      <c r="K231" s="95"/>
      <c r="L231" s="95"/>
      <c r="M231" s="95"/>
      <c r="N231" s="95"/>
      <c r="O231" s="95">
        <v>1</v>
      </c>
      <c r="P231" s="95"/>
      <c r="Q231" s="95"/>
      <c r="R231" s="95">
        <v>1</v>
      </c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132">
        <f t="shared" si="10"/>
        <v>2</v>
      </c>
      <c r="AE231" s="133"/>
    </row>
    <row r="232" spans="1:31" ht="24.75" customHeight="1" x14ac:dyDescent="0.25">
      <c r="A232" s="95">
        <v>9</v>
      </c>
      <c r="B232" s="95" t="s">
        <v>961</v>
      </c>
      <c r="C232" s="97">
        <v>1974</v>
      </c>
      <c r="D232" s="95" t="s">
        <v>148</v>
      </c>
      <c r="E232" s="162">
        <f>VLOOKUP(D232,Sheet2!$A$4:$B$155,2,0)</f>
        <v>7</v>
      </c>
      <c r="F232" s="95" t="s">
        <v>742</v>
      </c>
      <c r="G232" s="96" t="s">
        <v>37</v>
      </c>
      <c r="H232" s="95">
        <v>1</v>
      </c>
      <c r="I232" s="95"/>
      <c r="J232" s="95"/>
      <c r="K232" s="95">
        <v>1</v>
      </c>
      <c r="L232" s="95">
        <v>2</v>
      </c>
      <c r="M232" s="95"/>
      <c r="N232" s="95"/>
      <c r="O232" s="95"/>
      <c r="P232" s="95"/>
      <c r="Q232" s="95"/>
      <c r="R232" s="95"/>
      <c r="S232" s="95"/>
      <c r="T232" s="95">
        <v>1</v>
      </c>
      <c r="U232" s="95">
        <v>1</v>
      </c>
      <c r="V232" s="95">
        <v>1</v>
      </c>
      <c r="W232" s="95"/>
      <c r="X232" s="95"/>
      <c r="Y232" s="95"/>
      <c r="Z232" s="95"/>
      <c r="AA232" s="95"/>
      <c r="AB232" s="95"/>
      <c r="AC232" s="95"/>
      <c r="AD232" s="132">
        <f t="shared" si="10"/>
        <v>7</v>
      </c>
      <c r="AE232" s="133"/>
    </row>
    <row r="233" spans="1:31" ht="24.75" customHeight="1" x14ac:dyDescent="0.25">
      <c r="A233" s="95">
        <v>10</v>
      </c>
      <c r="B233" s="95" t="s">
        <v>961</v>
      </c>
      <c r="C233" s="97">
        <v>3671</v>
      </c>
      <c r="D233" s="95" t="s">
        <v>241</v>
      </c>
      <c r="E233" s="162">
        <f>VLOOKUP(D233,Sheet2!$A$4:$B$155,2,0)</f>
        <v>3</v>
      </c>
      <c r="F233" s="95" t="s">
        <v>904</v>
      </c>
      <c r="G233" s="96" t="s">
        <v>85</v>
      </c>
      <c r="H233" s="95">
        <v>1</v>
      </c>
      <c r="I233" s="95"/>
      <c r="J233" s="95"/>
      <c r="K233" s="95">
        <v>1</v>
      </c>
      <c r="L233" s="95"/>
      <c r="M233" s="95"/>
      <c r="N233" s="95"/>
      <c r="O233" s="95"/>
      <c r="P233" s="95"/>
      <c r="Q233" s="95"/>
      <c r="R233" s="95"/>
      <c r="S233" s="95"/>
      <c r="T233" s="95">
        <v>1</v>
      </c>
      <c r="U233" s="95">
        <v>1</v>
      </c>
      <c r="V233" s="95">
        <v>1</v>
      </c>
      <c r="W233" s="95"/>
      <c r="X233" s="95"/>
      <c r="Y233" s="95"/>
      <c r="Z233" s="95"/>
      <c r="AA233" s="95"/>
      <c r="AB233" s="95"/>
      <c r="AC233" s="95"/>
      <c r="AD233" s="132">
        <f t="shared" si="10"/>
        <v>5</v>
      </c>
      <c r="AE233" s="133"/>
    </row>
    <row r="234" spans="1:31" ht="24.75" customHeight="1" x14ac:dyDescent="0.25">
      <c r="A234" s="95">
        <v>11</v>
      </c>
      <c r="B234" s="95" t="s">
        <v>961</v>
      </c>
      <c r="C234" s="97">
        <v>2705</v>
      </c>
      <c r="D234" s="95" t="s">
        <v>967</v>
      </c>
      <c r="E234" s="162">
        <f>VLOOKUP(D234,Sheet2!$A$4:$B$155,2,0)</f>
        <v>2</v>
      </c>
      <c r="F234" s="95" t="s">
        <v>969</v>
      </c>
      <c r="G234" s="96" t="s">
        <v>112</v>
      </c>
      <c r="H234" s="95"/>
      <c r="I234" s="95"/>
      <c r="J234" s="95"/>
      <c r="K234" s="95"/>
      <c r="L234" s="95"/>
      <c r="M234" s="95"/>
      <c r="N234" s="95"/>
      <c r="O234" s="95">
        <v>1</v>
      </c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132">
        <f t="shared" si="10"/>
        <v>1</v>
      </c>
      <c r="AE234" s="133"/>
    </row>
    <row r="235" spans="1:31" ht="24.75" customHeight="1" x14ac:dyDescent="0.25">
      <c r="A235" s="95">
        <v>12</v>
      </c>
      <c r="B235" s="95" t="s">
        <v>961</v>
      </c>
      <c r="C235" s="97">
        <v>2529</v>
      </c>
      <c r="D235" s="95" t="s">
        <v>554</v>
      </c>
      <c r="E235" s="162">
        <f>VLOOKUP(D235,Sheet2!$A$4:$B$155,2,0)</f>
        <v>1</v>
      </c>
      <c r="F235" s="95" t="s">
        <v>904</v>
      </c>
      <c r="G235" s="96" t="s">
        <v>173</v>
      </c>
      <c r="H235" s="95"/>
      <c r="I235" s="95">
        <v>1</v>
      </c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132">
        <f t="shared" si="10"/>
        <v>1</v>
      </c>
      <c r="AE235" s="133"/>
    </row>
    <row r="236" spans="1:31" ht="24.75" customHeight="1" x14ac:dyDescent="0.25">
      <c r="A236" s="95">
        <v>13</v>
      </c>
      <c r="B236" s="95" t="s">
        <v>961</v>
      </c>
      <c r="C236" s="97">
        <v>3599</v>
      </c>
      <c r="D236" s="95" t="s">
        <v>894</v>
      </c>
      <c r="E236" s="162">
        <f>VLOOKUP(D236,Sheet2!$A$4:$B$155,2,0)</f>
        <v>5</v>
      </c>
      <c r="F236" s="95" t="s">
        <v>742</v>
      </c>
      <c r="G236" s="78" t="s">
        <v>75</v>
      </c>
      <c r="H236" s="95">
        <v>1</v>
      </c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>
        <v>1</v>
      </c>
      <c r="T236" s="95">
        <v>2</v>
      </c>
      <c r="U236" s="95"/>
      <c r="V236" s="95"/>
      <c r="W236" s="95"/>
      <c r="X236" s="95"/>
      <c r="Y236" s="95"/>
      <c r="Z236" s="95"/>
      <c r="AA236" s="95"/>
      <c r="AB236" s="95"/>
      <c r="AC236" s="95"/>
      <c r="AD236" s="132">
        <f t="shared" ref="AD236" si="15">SUM(H236:AC236)</f>
        <v>4</v>
      </c>
      <c r="AE236" s="133"/>
    </row>
    <row r="237" spans="1:31" ht="24.75" customHeight="1" x14ac:dyDescent="0.25">
      <c r="A237" s="95">
        <v>14</v>
      </c>
      <c r="B237" s="95" t="s">
        <v>961</v>
      </c>
      <c r="C237" s="97">
        <v>2610</v>
      </c>
      <c r="D237" s="95" t="s">
        <v>225</v>
      </c>
      <c r="E237" s="162">
        <f>VLOOKUP(D237,Sheet2!$A$4:$B$155,2,0)</f>
        <v>1</v>
      </c>
      <c r="F237" s="95" t="s">
        <v>901</v>
      </c>
      <c r="G237" s="96" t="s">
        <v>52</v>
      </c>
      <c r="H237" s="95"/>
      <c r="I237" s="95"/>
      <c r="J237" s="95"/>
      <c r="K237" s="95"/>
      <c r="L237" s="95"/>
      <c r="M237" s="95"/>
      <c r="N237" s="95">
        <v>2</v>
      </c>
      <c r="O237" s="95"/>
      <c r="P237" s="95"/>
      <c r="Q237" s="95"/>
      <c r="R237" s="95"/>
      <c r="S237" s="95">
        <v>2</v>
      </c>
      <c r="T237" s="95"/>
      <c r="U237" s="95"/>
      <c r="V237" s="95"/>
      <c r="W237" s="95"/>
      <c r="X237" s="95">
        <v>1</v>
      </c>
      <c r="Y237" s="95"/>
      <c r="Z237" s="95"/>
      <c r="AA237" s="95"/>
      <c r="AB237" s="95"/>
      <c r="AC237" s="95"/>
      <c r="AD237" s="132">
        <f t="shared" si="10"/>
        <v>5</v>
      </c>
      <c r="AE237" s="133"/>
    </row>
    <row r="238" spans="1:31" ht="24.75" customHeight="1" x14ac:dyDescent="0.25">
      <c r="A238" s="95">
        <v>15</v>
      </c>
      <c r="B238" s="95" t="s">
        <v>961</v>
      </c>
      <c r="C238" s="97">
        <v>2816</v>
      </c>
      <c r="D238" s="95" t="s">
        <v>211</v>
      </c>
      <c r="E238" s="162">
        <f>VLOOKUP(D238,Sheet2!$A$4:$B$155,2,0)</f>
        <v>2</v>
      </c>
      <c r="F238" s="95" t="s">
        <v>51</v>
      </c>
      <c r="G238" s="78" t="s">
        <v>56</v>
      </c>
      <c r="H238" s="95">
        <v>2</v>
      </c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132">
        <f t="shared" si="10"/>
        <v>2</v>
      </c>
      <c r="AE238" s="133"/>
    </row>
    <row r="239" spans="1:31" ht="24.75" customHeight="1" x14ac:dyDescent="0.25">
      <c r="A239" s="95">
        <v>16</v>
      </c>
      <c r="B239" s="95" t="s">
        <v>961</v>
      </c>
      <c r="C239" s="97">
        <v>2724</v>
      </c>
      <c r="D239" s="95" t="s">
        <v>874</v>
      </c>
      <c r="E239" s="162">
        <f>VLOOKUP(D239,Sheet2!$A$4:$B$155,2,0)</f>
        <v>1</v>
      </c>
      <c r="F239" s="95" t="s">
        <v>915</v>
      </c>
      <c r="G239" s="78" t="s">
        <v>56</v>
      </c>
      <c r="H239" s="95">
        <v>2</v>
      </c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132">
        <f t="shared" si="10"/>
        <v>2</v>
      </c>
      <c r="AE239" s="133"/>
    </row>
    <row r="240" spans="1:31" ht="24.75" customHeight="1" x14ac:dyDescent="0.25">
      <c r="A240" s="95">
        <v>17</v>
      </c>
      <c r="B240" s="95" t="s">
        <v>961</v>
      </c>
      <c r="C240" s="97">
        <v>2549</v>
      </c>
      <c r="D240" s="95" t="s">
        <v>199</v>
      </c>
      <c r="E240" s="162">
        <f>VLOOKUP(D240,Sheet2!$A$4:$B$155,2,0)</f>
        <v>3</v>
      </c>
      <c r="F240" s="95" t="s">
        <v>903</v>
      </c>
      <c r="G240" s="96" t="s">
        <v>85</v>
      </c>
      <c r="H240" s="95">
        <v>1</v>
      </c>
      <c r="I240" s="95"/>
      <c r="J240" s="95"/>
      <c r="K240" s="95">
        <v>1</v>
      </c>
      <c r="L240" s="95"/>
      <c r="M240" s="95"/>
      <c r="N240" s="95"/>
      <c r="O240" s="95"/>
      <c r="P240" s="95"/>
      <c r="Q240" s="95"/>
      <c r="R240" s="95"/>
      <c r="S240" s="95"/>
      <c r="T240" s="95">
        <v>1</v>
      </c>
      <c r="U240" s="95">
        <v>1</v>
      </c>
      <c r="V240" s="95">
        <v>1</v>
      </c>
      <c r="W240" s="95"/>
      <c r="X240" s="95"/>
      <c r="Y240" s="95"/>
      <c r="Z240" s="95"/>
      <c r="AA240" s="95"/>
      <c r="AB240" s="95"/>
      <c r="AC240" s="95"/>
      <c r="AD240" s="132">
        <f t="shared" si="10"/>
        <v>5</v>
      </c>
      <c r="AE240" s="133"/>
    </row>
    <row r="241" spans="1:31" ht="24.75" customHeight="1" x14ac:dyDescent="0.25">
      <c r="A241" s="95">
        <v>18</v>
      </c>
      <c r="B241" s="95" t="s">
        <v>961</v>
      </c>
      <c r="C241" s="97">
        <v>3075</v>
      </c>
      <c r="D241" s="95" t="s">
        <v>277</v>
      </c>
      <c r="E241" s="162">
        <f>VLOOKUP(D241,Sheet2!$A$4:$B$155,2,0)</f>
        <v>2</v>
      </c>
      <c r="F241" s="95" t="s">
        <v>83</v>
      </c>
      <c r="G241" s="96" t="s">
        <v>190</v>
      </c>
      <c r="H241" s="95"/>
      <c r="I241" s="95"/>
      <c r="J241" s="95"/>
      <c r="K241" s="95"/>
      <c r="L241" s="95"/>
      <c r="M241" s="95">
        <v>1</v>
      </c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>
        <v>2</v>
      </c>
      <c r="Z241" s="95">
        <v>1</v>
      </c>
      <c r="AA241" s="95"/>
      <c r="AB241" s="95"/>
      <c r="AC241" s="95"/>
      <c r="AD241" s="132">
        <f t="shared" si="10"/>
        <v>4</v>
      </c>
      <c r="AE241" s="133"/>
    </row>
    <row r="242" spans="1:31" ht="24.75" customHeight="1" x14ac:dyDescent="0.25">
      <c r="A242" s="95">
        <v>19</v>
      </c>
      <c r="B242" s="95" t="s">
        <v>961</v>
      </c>
      <c r="C242" s="97">
        <v>3172</v>
      </c>
      <c r="D242" s="95" t="s">
        <v>359</v>
      </c>
      <c r="E242" s="162">
        <f>VLOOKUP(D242,Sheet2!$A$4:$B$155,2,0)</f>
        <v>1</v>
      </c>
      <c r="F242" s="95" t="s">
        <v>51</v>
      </c>
      <c r="G242" s="78" t="s">
        <v>56</v>
      </c>
      <c r="H242" s="95">
        <v>2</v>
      </c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132">
        <f t="shared" ref="AD242" si="16">SUM(H242:AC242)</f>
        <v>2</v>
      </c>
      <c r="AE242" s="133"/>
    </row>
    <row r="243" spans="1:31" ht="24.75" customHeight="1" x14ac:dyDescent="0.25">
      <c r="A243" s="95">
        <v>1</v>
      </c>
      <c r="B243" s="95" t="s">
        <v>962</v>
      </c>
      <c r="C243" s="97" t="s">
        <v>698</v>
      </c>
      <c r="D243" s="95" t="s">
        <v>893</v>
      </c>
      <c r="E243" s="162">
        <f>VLOOKUP(D243,Sheet2!$A$4:$B$155,2,0)</f>
        <v>6</v>
      </c>
      <c r="F243" s="95" t="s">
        <v>41</v>
      </c>
      <c r="G243" s="96" t="s">
        <v>48</v>
      </c>
      <c r="H243" s="95"/>
      <c r="I243" s="95"/>
      <c r="J243" s="95"/>
      <c r="K243" s="95"/>
      <c r="L243" s="95"/>
      <c r="M243" s="95"/>
      <c r="N243" s="95"/>
      <c r="O243" s="95">
        <v>1</v>
      </c>
      <c r="P243" s="95"/>
      <c r="Q243" s="95"/>
      <c r="R243" s="95">
        <v>1</v>
      </c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132">
        <f t="shared" si="10"/>
        <v>2</v>
      </c>
      <c r="AE243" s="133"/>
    </row>
    <row r="244" spans="1:31" ht="24.75" customHeight="1" x14ac:dyDescent="0.25">
      <c r="A244" s="95">
        <v>2</v>
      </c>
      <c r="B244" s="95" t="s">
        <v>962</v>
      </c>
      <c r="C244" s="97">
        <v>3137</v>
      </c>
      <c r="D244" s="95" t="s">
        <v>82</v>
      </c>
      <c r="E244" s="162">
        <f>VLOOKUP(D244,Sheet2!$A$4:$B$155,2,0)</f>
        <v>6</v>
      </c>
      <c r="F244" s="95" t="s">
        <v>83</v>
      </c>
      <c r="G244" s="78" t="s">
        <v>45</v>
      </c>
      <c r="H244" s="95">
        <v>1</v>
      </c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>
        <v>1</v>
      </c>
      <c r="T244" s="95">
        <v>2</v>
      </c>
      <c r="U244" s="95"/>
      <c r="V244" s="95"/>
      <c r="W244" s="95"/>
      <c r="X244" s="95"/>
      <c r="Y244" s="95"/>
      <c r="Z244" s="95"/>
      <c r="AA244" s="95"/>
      <c r="AB244" s="95"/>
      <c r="AC244" s="95"/>
      <c r="AD244" s="132">
        <f t="shared" si="10"/>
        <v>4</v>
      </c>
      <c r="AE244" s="133"/>
    </row>
    <row r="245" spans="1:31" ht="24.75" customHeight="1" x14ac:dyDescent="0.25">
      <c r="A245" s="95">
        <v>3</v>
      </c>
      <c r="B245" s="95" t="s">
        <v>962</v>
      </c>
      <c r="C245" s="97">
        <v>4101</v>
      </c>
      <c r="D245" s="95" t="s">
        <v>892</v>
      </c>
      <c r="E245" s="162">
        <f>VLOOKUP(D245,Sheet2!$A$4:$B$155,2,0)</f>
        <v>2</v>
      </c>
      <c r="F245" s="95" t="s">
        <v>42</v>
      </c>
      <c r="G245" s="78" t="s">
        <v>56</v>
      </c>
      <c r="H245" s="95">
        <v>2</v>
      </c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132">
        <f t="shared" si="10"/>
        <v>2</v>
      </c>
      <c r="AE245" s="133"/>
    </row>
    <row r="246" spans="1:31" ht="24.75" customHeight="1" x14ac:dyDescent="0.25">
      <c r="A246" s="95">
        <v>4</v>
      </c>
      <c r="B246" s="95" t="s">
        <v>962</v>
      </c>
      <c r="C246" s="97">
        <v>708</v>
      </c>
      <c r="D246" s="95" t="s">
        <v>421</v>
      </c>
      <c r="E246" s="162">
        <f>VLOOKUP(D246,Sheet2!$A$4:$B$155,2,0)</f>
        <v>5</v>
      </c>
      <c r="F246" s="95" t="s">
        <v>914</v>
      </c>
      <c r="G246" s="96" t="s">
        <v>227</v>
      </c>
      <c r="H246" s="95">
        <v>1</v>
      </c>
      <c r="I246" s="95"/>
      <c r="J246" s="95"/>
      <c r="K246" s="95"/>
      <c r="L246" s="95"/>
      <c r="M246" s="95"/>
      <c r="N246" s="95"/>
      <c r="O246" s="95"/>
      <c r="P246" s="95"/>
      <c r="Q246" s="95">
        <v>1</v>
      </c>
      <c r="R246" s="95"/>
      <c r="S246" s="95"/>
      <c r="T246" s="95">
        <v>2</v>
      </c>
      <c r="U246" s="95"/>
      <c r="V246" s="95">
        <v>1</v>
      </c>
      <c r="W246" s="95"/>
      <c r="X246" s="95"/>
      <c r="Y246" s="95"/>
      <c r="Z246" s="95"/>
      <c r="AA246" s="95">
        <v>1</v>
      </c>
      <c r="AB246" s="95"/>
      <c r="AC246" s="95"/>
      <c r="AD246" s="132">
        <f t="shared" si="10"/>
        <v>6</v>
      </c>
      <c r="AE246" s="133"/>
    </row>
    <row r="247" spans="1:31" ht="24.75" customHeight="1" x14ac:dyDescent="0.25">
      <c r="A247" s="95">
        <v>5</v>
      </c>
      <c r="B247" s="95" t="s">
        <v>962</v>
      </c>
      <c r="C247" s="97">
        <v>3690</v>
      </c>
      <c r="D247" s="95" t="s">
        <v>50</v>
      </c>
      <c r="E247" s="162">
        <f>VLOOKUP(D247,Sheet2!$A$4:$B$155,2,0)</f>
        <v>4</v>
      </c>
      <c r="F247" s="95" t="s">
        <v>904</v>
      </c>
      <c r="G247" s="96" t="s">
        <v>85</v>
      </c>
      <c r="H247" s="95">
        <v>1</v>
      </c>
      <c r="I247" s="95"/>
      <c r="J247" s="95"/>
      <c r="K247" s="95">
        <v>1</v>
      </c>
      <c r="L247" s="95"/>
      <c r="M247" s="95"/>
      <c r="N247" s="95"/>
      <c r="O247" s="95"/>
      <c r="P247" s="95"/>
      <c r="Q247" s="95"/>
      <c r="R247" s="95"/>
      <c r="S247" s="95"/>
      <c r="T247" s="95">
        <v>1</v>
      </c>
      <c r="U247" s="95">
        <v>1</v>
      </c>
      <c r="V247" s="95"/>
      <c r="W247" s="95"/>
      <c r="X247" s="95"/>
      <c r="Y247" s="95"/>
      <c r="Z247" s="95"/>
      <c r="AA247" s="95"/>
      <c r="AB247" s="95"/>
      <c r="AC247" s="95"/>
      <c r="AD247" s="132">
        <f t="shared" si="10"/>
        <v>4</v>
      </c>
      <c r="AE247" s="133"/>
    </row>
    <row r="248" spans="1:31" ht="24.75" customHeight="1" x14ac:dyDescent="0.25">
      <c r="A248" s="95">
        <v>6</v>
      </c>
      <c r="B248" s="95" t="s">
        <v>962</v>
      </c>
      <c r="C248" s="97">
        <v>2640</v>
      </c>
      <c r="D248" s="95" t="s">
        <v>910</v>
      </c>
      <c r="E248" s="162">
        <f>VLOOKUP(D248,Sheet2!$A$4:$B$155,2,0)</f>
        <v>4</v>
      </c>
      <c r="F248" s="95" t="s">
        <v>904</v>
      </c>
      <c r="G248" s="96" t="s">
        <v>85</v>
      </c>
      <c r="H248" s="95">
        <v>1</v>
      </c>
      <c r="I248" s="95"/>
      <c r="J248" s="95"/>
      <c r="K248" s="95">
        <v>1</v>
      </c>
      <c r="L248" s="95"/>
      <c r="M248" s="95"/>
      <c r="N248" s="95"/>
      <c r="O248" s="95"/>
      <c r="P248" s="95"/>
      <c r="Q248" s="95"/>
      <c r="R248" s="95"/>
      <c r="S248" s="95"/>
      <c r="T248" s="95">
        <v>1</v>
      </c>
      <c r="U248" s="95">
        <v>1</v>
      </c>
      <c r="V248" s="95"/>
      <c r="W248" s="95"/>
      <c r="X248" s="95"/>
      <c r="Y248" s="95"/>
      <c r="Z248" s="95"/>
      <c r="AA248" s="95"/>
      <c r="AB248" s="95"/>
      <c r="AC248" s="95"/>
      <c r="AD248" s="132">
        <f t="shared" si="10"/>
        <v>4</v>
      </c>
      <c r="AE248" s="133"/>
    </row>
    <row r="249" spans="1:31" ht="24.75" customHeight="1" x14ac:dyDescent="0.25">
      <c r="A249" s="95">
        <v>7</v>
      </c>
      <c r="B249" s="95" t="s">
        <v>962</v>
      </c>
      <c r="C249" s="97">
        <v>3508</v>
      </c>
      <c r="D249" s="95" t="s">
        <v>161</v>
      </c>
      <c r="E249" s="162">
        <f>VLOOKUP(D249,Sheet2!$A$4:$B$155,2,0)</f>
        <v>2</v>
      </c>
      <c r="F249" s="95" t="s">
        <v>905</v>
      </c>
      <c r="G249" s="78" t="s">
        <v>45</v>
      </c>
      <c r="H249" s="95">
        <v>1</v>
      </c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>
        <v>1</v>
      </c>
      <c r="T249" s="95">
        <v>2</v>
      </c>
      <c r="U249" s="95"/>
      <c r="V249" s="95"/>
      <c r="W249" s="95"/>
      <c r="X249" s="95"/>
      <c r="Y249" s="95"/>
      <c r="Z249" s="95"/>
      <c r="AA249" s="95"/>
      <c r="AB249" s="95"/>
      <c r="AC249" s="95"/>
      <c r="AD249" s="132">
        <f t="shared" si="10"/>
        <v>4</v>
      </c>
      <c r="AE249" s="133"/>
    </row>
    <row r="250" spans="1:31" ht="24.75" customHeight="1" x14ac:dyDescent="0.25">
      <c r="A250" s="95">
        <v>8</v>
      </c>
      <c r="B250" s="95" t="s">
        <v>962</v>
      </c>
      <c r="C250" s="97">
        <v>4172</v>
      </c>
      <c r="D250" s="95" t="s">
        <v>972</v>
      </c>
      <c r="E250" s="162">
        <f>VLOOKUP(D250,Sheet2!$A$4:$B$155,2,0)</f>
        <v>1</v>
      </c>
      <c r="F250" s="95" t="s">
        <v>903</v>
      </c>
      <c r="G250" s="96" t="s">
        <v>48</v>
      </c>
      <c r="H250" s="95"/>
      <c r="I250" s="95"/>
      <c r="J250" s="95"/>
      <c r="K250" s="95"/>
      <c r="L250" s="95"/>
      <c r="M250" s="95"/>
      <c r="N250" s="95"/>
      <c r="O250" s="95">
        <v>1</v>
      </c>
      <c r="P250" s="95"/>
      <c r="Q250" s="95"/>
      <c r="R250" s="95">
        <v>1</v>
      </c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132">
        <f t="shared" si="10"/>
        <v>2</v>
      </c>
      <c r="AE250" s="133"/>
    </row>
    <row r="251" spans="1:31" ht="24.75" customHeight="1" x14ac:dyDescent="0.25">
      <c r="A251" s="95">
        <v>9</v>
      </c>
      <c r="B251" s="95" t="s">
        <v>962</v>
      </c>
      <c r="C251" s="97">
        <v>2907</v>
      </c>
      <c r="D251" s="95" t="s">
        <v>92</v>
      </c>
      <c r="E251" s="162">
        <f>VLOOKUP(D251,Sheet2!$A$4:$B$155,2,0)</f>
        <v>2</v>
      </c>
      <c r="F251" s="95" t="s">
        <v>742</v>
      </c>
      <c r="G251" s="96" t="s">
        <v>91</v>
      </c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>
        <v>1</v>
      </c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132">
        <f t="shared" si="10"/>
        <v>1</v>
      </c>
      <c r="AE251" s="133"/>
    </row>
    <row r="252" spans="1:31" ht="24.75" customHeight="1" x14ac:dyDescent="0.25">
      <c r="A252" s="95">
        <v>1</v>
      </c>
      <c r="B252" s="95" t="s">
        <v>963</v>
      </c>
      <c r="C252" s="97">
        <v>4168</v>
      </c>
      <c r="D252" s="95" t="s">
        <v>975</v>
      </c>
      <c r="E252" s="162">
        <f>VLOOKUP(D252,Sheet2!$A$4:$B$155,2,0)</f>
        <v>1</v>
      </c>
      <c r="F252" s="95" t="s">
        <v>901</v>
      </c>
      <c r="G252" s="96" t="s">
        <v>91</v>
      </c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>
        <v>1</v>
      </c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132">
        <f t="shared" si="10"/>
        <v>1</v>
      </c>
      <c r="AE252" s="133"/>
    </row>
    <row r="253" spans="1:31" ht="24.75" customHeight="1" x14ac:dyDescent="0.25">
      <c r="A253" s="95">
        <v>2</v>
      </c>
      <c r="B253" s="95" t="s">
        <v>963</v>
      </c>
      <c r="C253" s="97">
        <v>4008</v>
      </c>
      <c r="D253" s="95" t="s">
        <v>757</v>
      </c>
      <c r="E253" s="162">
        <f>VLOOKUP(D253,Sheet2!$A$4:$B$155,2,0)</f>
        <v>1</v>
      </c>
      <c r="F253" s="95" t="s">
        <v>976</v>
      </c>
      <c r="G253" s="96" t="s">
        <v>227</v>
      </c>
      <c r="H253" s="95">
        <v>1</v>
      </c>
      <c r="I253" s="95"/>
      <c r="J253" s="95"/>
      <c r="K253" s="95"/>
      <c r="L253" s="95"/>
      <c r="M253" s="95"/>
      <c r="N253" s="95"/>
      <c r="O253" s="95"/>
      <c r="P253" s="95"/>
      <c r="Q253" s="95">
        <v>1</v>
      </c>
      <c r="R253" s="95"/>
      <c r="S253" s="95"/>
      <c r="T253" s="95">
        <v>2</v>
      </c>
      <c r="U253" s="95"/>
      <c r="V253" s="95">
        <v>1</v>
      </c>
      <c r="W253" s="95"/>
      <c r="X253" s="95"/>
      <c r="Y253" s="95"/>
      <c r="Z253" s="95"/>
      <c r="AA253" s="95">
        <v>1</v>
      </c>
      <c r="AB253" s="95"/>
      <c r="AC253" s="95"/>
      <c r="AD253" s="132">
        <f t="shared" si="10"/>
        <v>6</v>
      </c>
      <c r="AE253" s="133"/>
    </row>
    <row r="254" spans="1:31" ht="25.5" customHeight="1" x14ac:dyDescent="0.25">
      <c r="A254" s="95">
        <v>3</v>
      </c>
      <c r="B254" s="95" t="s">
        <v>963</v>
      </c>
      <c r="C254" s="97">
        <v>1976</v>
      </c>
      <c r="D254" s="95" t="s">
        <v>260</v>
      </c>
      <c r="E254" s="162">
        <f>VLOOKUP(D254,Sheet2!$A$4:$B$155,2,0)</f>
        <v>3</v>
      </c>
      <c r="F254" s="95" t="s">
        <v>901</v>
      </c>
      <c r="G254" s="96" t="s">
        <v>190</v>
      </c>
      <c r="H254" s="95"/>
      <c r="I254" s="95"/>
      <c r="J254" s="95"/>
      <c r="K254" s="95"/>
      <c r="L254" s="95"/>
      <c r="M254" s="95">
        <v>1</v>
      </c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>
        <v>2</v>
      </c>
      <c r="Z254" s="95">
        <v>1</v>
      </c>
      <c r="AA254" s="95"/>
      <c r="AB254" s="95"/>
      <c r="AC254" s="95"/>
      <c r="AD254" s="132">
        <f t="shared" si="10"/>
        <v>4</v>
      </c>
      <c r="AE254" s="133"/>
    </row>
    <row r="255" spans="1:31" ht="24.75" customHeight="1" x14ac:dyDescent="0.25">
      <c r="A255" s="95">
        <v>4</v>
      </c>
      <c r="B255" s="95" t="s">
        <v>963</v>
      </c>
      <c r="C255" s="97">
        <v>2983</v>
      </c>
      <c r="D255" s="95" t="s">
        <v>285</v>
      </c>
      <c r="E255" s="162">
        <f>VLOOKUP(D255,Sheet2!$A$4:$B$155,2,0)</f>
        <v>7</v>
      </c>
      <c r="F255" s="95" t="s">
        <v>83</v>
      </c>
      <c r="G255" s="96" t="s">
        <v>531</v>
      </c>
      <c r="H255" s="95">
        <v>1</v>
      </c>
      <c r="I255" s="95"/>
      <c r="J255" s="95"/>
      <c r="K255" s="95"/>
      <c r="L255" s="95"/>
      <c r="M255" s="95"/>
      <c r="N255" s="95"/>
      <c r="O255" s="95"/>
      <c r="P255" s="95"/>
      <c r="Q255" s="95">
        <v>1</v>
      </c>
      <c r="R255" s="95"/>
      <c r="S255" s="95"/>
      <c r="T255" s="95">
        <v>2</v>
      </c>
      <c r="U255" s="95"/>
      <c r="V255" s="95">
        <v>1</v>
      </c>
      <c r="W255" s="95"/>
      <c r="X255" s="95"/>
      <c r="Y255" s="95"/>
      <c r="Z255" s="95"/>
      <c r="AA255" s="95"/>
      <c r="AB255" s="95"/>
      <c r="AC255" s="95"/>
      <c r="AD255" s="132">
        <f t="shared" si="10"/>
        <v>5</v>
      </c>
      <c r="AE255" s="133"/>
    </row>
    <row r="256" spans="1:31" ht="24.75" customHeight="1" x14ac:dyDescent="0.25">
      <c r="A256" s="95">
        <v>5</v>
      </c>
      <c r="B256" s="95" t="s">
        <v>963</v>
      </c>
      <c r="C256" s="97">
        <v>3415</v>
      </c>
      <c r="D256" s="95" t="s">
        <v>79</v>
      </c>
      <c r="E256" s="162">
        <f>VLOOKUP(D256,Sheet2!$A$4:$B$155,2,0)</f>
        <v>2</v>
      </c>
      <c r="F256" s="95" t="s">
        <v>930</v>
      </c>
      <c r="G256" s="96" t="s">
        <v>85</v>
      </c>
      <c r="H256" s="95">
        <v>1</v>
      </c>
      <c r="I256" s="95"/>
      <c r="J256" s="95"/>
      <c r="K256" s="95">
        <v>1</v>
      </c>
      <c r="L256" s="95"/>
      <c r="M256" s="95"/>
      <c r="N256" s="95"/>
      <c r="O256" s="95"/>
      <c r="P256" s="95"/>
      <c r="Q256" s="95"/>
      <c r="R256" s="95"/>
      <c r="S256" s="95"/>
      <c r="T256" s="95">
        <v>1</v>
      </c>
      <c r="U256" s="95">
        <v>1</v>
      </c>
      <c r="V256" s="95">
        <v>1</v>
      </c>
      <c r="W256" s="95"/>
      <c r="X256" s="95"/>
      <c r="Y256" s="95"/>
      <c r="Z256" s="95"/>
      <c r="AA256" s="95"/>
      <c r="AB256" s="95"/>
      <c r="AC256" s="95"/>
      <c r="AD256" s="132">
        <f t="shared" si="10"/>
        <v>5</v>
      </c>
      <c r="AE256" s="133"/>
    </row>
    <row r="257" spans="1:31" ht="24.75" customHeight="1" x14ac:dyDescent="0.25">
      <c r="A257" s="95">
        <v>6</v>
      </c>
      <c r="B257" s="95" t="s">
        <v>963</v>
      </c>
      <c r="C257" s="97">
        <v>3599</v>
      </c>
      <c r="D257" s="95" t="s">
        <v>894</v>
      </c>
      <c r="E257" s="162">
        <f>VLOOKUP(D257,Sheet2!$A$4:$B$155,2,0)</f>
        <v>5</v>
      </c>
      <c r="F257" s="95" t="s">
        <v>742</v>
      </c>
      <c r="G257" s="96" t="s">
        <v>43</v>
      </c>
      <c r="H257" s="95">
        <v>1</v>
      </c>
      <c r="I257" s="95"/>
      <c r="J257" s="95"/>
      <c r="K257" s="95"/>
      <c r="L257" s="95">
        <v>2</v>
      </c>
      <c r="M257" s="95"/>
      <c r="N257" s="95"/>
      <c r="O257" s="95"/>
      <c r="P257" s="95"/>
      <c r="Q257" s="95"/>
      <c r="R257" s="95"/>
      <c r="S257" s="95"/>
      <c r="T257" s="95">
        <v>2</v>
      </c>
      <c r="U257" s="95"/>
      <c r="V257" s="95"/>
      <c r="W257" s="95"/>
      <c r="X257" s="95"/>
      <c r="Y257" s="95"/>
      <c r="Z257" s="95"/>
      <c r="AA257" s="95"/>
      <c r="AB257" s="95"/>
      <c r="AC257" s="95"/>
      <c r="AD257" s="132">
        <f t="shared" si="10"/>
        <v>5</v>
      </c>
      <c r="AE257" s="133"/>
    </row>
    <row r="258" spans="1:31" ht="24.75" customHeight="1" x14ac:dyDescent="0.25">
      <c r="A258" s="95">
        <v>7</v>
      </c>
      <c r="B258" s="95" t="s">
        <v>963</v>
      </c>
      <c r="C258" s="97">
        <v>1956</v>
      </c>
      <c r="D258" s="95" t="s">
        <v>103</v>
      </c>
      <c r="E258" s="162">
        <f>VLOOKUP(D258,Sheet2!$A$4:$B$155,2,0)</f>
        <v>9</v>
      </c>
      <c r="F258" s="95" t="s">
        <v>901</v>
      </c>
      <c r="G258" s="96" t="s">
        <v>217</v>
      </c>
      <c r="H258" s="95"/>
      <c r="I258" s="95"/>
      <c r="J258" s="95"/>
      <c r="K258" s="95">
        <v>1</v>
      </c>
      <c r="L258" s="95"/>
      <c r="M258" s="95"/>
      <c r="N258" s="95"/>
      <c r="O258" s="95"/>
      <c r="P258" s="95"/>
      <c r="Q258" s="95"/>
      <c r="R258" s="95"/>
      <c r="S258" s="95"/>
      <c r="T258" s="95">
        <v>2</v>
      </c>
      <c r="U258" s="95">
        <v>1</v>
      </c>
      <c r="V258" s="95"/>
      <c r="W258" s="95"/>
      <c r="X258" s="95"/>
      <c r="Y258" s="95"/>
      <c r="Z258" s="95"/>
      <c r="AA258" s="95"/>
      <c r="AB258" s="95"/>
      <c r="AC258" s="95"/>
      <c r="AD258" s="132">
        <f t="shared" si="10"/>
        <v>4</v>
      </c>
      <c r="AE258" s="133"/>
    </row>
    <row r="259" spans="1:31" ht="24.75" customHeight="1" x14ac:dyDescent="0.25">
      <c r="A259" s="95">
        <v>8</v>
      </c>
      <c r="B259" s="95" t="s">
        <v>963</v>
      </c>
      <c r="C259" s="97">
        <v>3849</v>
      </c>
      <c r="D259" s="95" t="s">
        <v>973</v>
      </c>
      <c r="E259" s="162">
        <f>VLOOKUP(D259,Sheet2!$A$4:$B$155,2,0)</f>
        <v>1</v>
      </c>
      <c r="F259" s="95" t="s">
        <v>969</v>
      </c>
      <c r="G259" s="96" t="s">
        <v>61</v>
      </c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>
        <v>2</v>
      </c>
      <c r="Z259" s="95">
        <v>1</v>
      </c>
      <c r="AA259" s="95"/>
      <c r="AB259" s="95"/>
      <c r="AC259" s="95"/>
      <c r="AD259" s="132">
        <f t="shared" si="10"/>
        <v>3</v>
      </c>
      <c r="AE259" s="133"/>
    </row>
    <row r="260" spans="1:31" ht="24.75" customHeight="1" x14ac:dyDescent="0.25">
      <c r="A260" s="95">
        <v>9</v>
      </c>
      <c r="B260" s="95" t="s">
        <v>963</v>
      </c>
      <c r="C260" s="97">
        <v>3001</v>
      </c>
      <c r="D260" s="95" t="s">
        <v>569</v>
      </c>
      <c r="E260" s="162">
        <f>VLOOKUP(D260,Sheet2!$A$4:$B$155,2,0)</f>
        <v>1</v>
      </c>
      <c r="F260" s="95" t="s">
        <v>42</v>
      </c>
      <c r="G260" s="96" t="s">
        <v>43</v>
      </c>
      <c r="H260" s="95">
        <v>1</v>
      </c>
      <c r="I260" s="95"/>
      <c r="J260" s="95"/>
      <c r="K260" s="95"/>
      <c r="L260" s="95">
        <v>2</v>
      </c>
      <c r="M260" s="95"/>
      <c r="N260" s="95"/>
      <c r="O260" s="95"/>
      <c r="P260" s="95"/>
      <c r="Q260" s="95"/>
      <c r="R260" s="95"/>
      <c r="S260" s="95"/>
      <c r="T260" s="95">
        <v>2</v>
      </c>
      <c r="U260" s="95"/>
      <c r="V260" s="95"/>
      <c r="W260" s="95"/>
      <c r="X260" s="95"/>
      <c r="Y260" s="95"/>
      <c r="Z260" s="95"/>
      <c r="AA260" s="95"/>
      <c r="AB260" s="95"/>
      <c r="AC260" s="95"/>
      <c r="AD260" s="132">
        <f t="shared" si="10"/>
        <v>5</v>
      </c>
      <c r="AE260" s="133"/>
    </row>
    <row r="261" spans="1:31" ht="24.75" customHeight="1" x14ac:dyDescent="0.25">
      <c r="A261" s="95">
        <v>10</v>
      </c>
      <c r="B261" s="95" t="s">
        <v>963</v>
      </c>
      <c r="C261" s="97">
        <v>3671</v>
      </c>
      <c r="D261" s="95" t="s">
        <v>241</v>
      </c>
      <c r="E261" s="162">
        <f>VLOOKUP(D261,Sheet2!$A$4:$B$155,2,0)</f>
        <v>3</v>
      </c>
      <c r="F261" s="95" t="s">
        <v>904</v>
      </c>
      <c r="G261" s="96" t="s">
        <v>85</v>
      </c>
      <c r="H261" s="95">
        <v>1</v>
      </c>
      <c r="I261" s="95"/>
      <c r="J261" s="95"/>
      <c r="K261" s="95">
        <v>1</v>
      </c>
      <c r="L261" s="95"/>
      <c r="M261" s="95"/>
      <c r="N261" s="95"/>
      <c r="O261" s="95"/>
      <c r="P261" s="95"/>
      <c r="Q261" s="95"/>
      <c r="R261" s="95"/>
      <c r="S261" s="95"/>
      <c r="T261" s="95">
        <v>1</v>
      </c>
      <c r="U261" s="95">
        <v>1</v>
      </c>
      <c r="V261" s="95">
        <v>1</v>
      </c>
      <c r="W261" s="95"/>
      <c r="X261" s="95"/>
      <c r="Y261" s="95"/>
      <c r="Z261" s="95"/>
      <c r="AA261" s="95"/>
      <c r="AB261" s="95"/>
      <c r="AC261" s="95"/>
      <c r="AD261" s="132">
        <f t="shared" si="10"/>
        <v>5</v>
      </c>
      <c r="AE261" s="133"/>
    </row>
    <row r="262" spans="1:31" ht="24.75" customHeight="1" x14ac:dyDescent="0.25">
      <c r="A262" s="95">
        <v>11</v>
      </c>
      <c r="B262" s="95" t="s">
        <v>963</v>
      </c>
      <c r="C262" s="97">
        <v>3964</v>
      </c>
      <c r="D262" s="95" t="s">
        <v>871</v>
      </c>
      <c r="E262" s="162">
        <f>VLOOKUP(D262,Sheet2!$A$4:$B$155,2,0)</f>
        <v>3</v>
      </c>
      <c r="F262" s="95" t="s">
        <v>905</v>
      </c>
      <c r="G262" s="96" t="s">
        <v>91</v>
      </c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>
        <v>1</v>
      </c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132">
        <f t="shared" si="10"/>
        <v>1</v>
      </c>
      <c r="AE262" s="133"/>
    </row>
    <row r="263" spans="1:31" ht="24.75" customHeight="1" x14ac:dyDescent="0.25">
      <c r="A263" s="95">
        <v>12</v>
      </c>
      <c r="B263" s="95" t="s">
        <v>963</v>
      </c>
      <c r="C263" s="97">
        <v>3368</v>
      </c>
      <c r="D263" s="95" t="s">
        <v>142</v>
      </c>
      <c r="E263" s="162">
        <f>VLOOKUP(D263,Sheet2!$A$4:$B$155,2,0)</f>
        <v>1</v>
      </c>
      <c r="F263" s="95" t="s">
        <v>42</v>
      </c>
      <c r="G263" s="78" t="s">
        <v>56</v>
      </c>
      <c r="H263" s="95">
        <v>2</v>
      </c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132">
        <f t="shared" si="10"/>
        <v>2</v>
      </c>
      <c r="AE263" s="133"/>
    </row>
    <row r="264" spans="1:31" ht="24.75" customHeight="1" x14ac:dyDescent="0.25">
      <c r="A264" s="95">
        <v>1</v>
      </c>
      <c r="B264" s="95" t="s">
        <v>964</v>
      </c>
      <c r="C264" s="97">
        <v>3616</v>
      </c>
      <c r="D264" s="95" t="s">
        <v>147</v>
      </c>
      <c r="E264" s="162">
        <f>VLOOKUP(D264,Sheet2!$A$4:$B$155,2,0)</f>
        <v>1</v>
      </c>
      <c r="F264" s="95" t="s">
        <v>55</v>
      </c>
      <c r="G264" s="78" t="s">
        <v>75</v>
      </c>
      <c r="H264" s="95">
        <v>1</v>
      </c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>
        <v>1</v>
      </c>
      <c r="T264" s="95">
        <v>2</v>
      </c>
      <c r="U264" s="95"/>
      <c r="V264" s="95"/>
      <c r="W264" s="95"/>
      <c r="X264" s="95"/>
      <c r="Y264" s="95"/>
      <c r="Z264" s="95"/>
      <c r="AA264" s="95"/>
      <c r="AB264" s="95"/>
      <c r="AC264" s="95"/>
      <c r="AD264" s="132">
        <f t="shared" si="10"/>
        <v>4</v>
      </c>
      <c r="AE264" s="133"/>
    </row>
    <row r="265" spans="1:31" ht="24.75" customHeight="1" x14ac:dyDescent="0.25">
      <c r="A265" s="95">
        <v>2</v>
      </c>
      <c r="B265" s="95" t="s">
        <v>964</v>
      </c>
      <c r="C265" s="97">
        <v>1043</v>
      </c>
      <c r="D265" s="95" t="s">
        <v>187</v>
      </c>
      <c r="E265" s="162">
        <f>VLOOKUP(D265,Sheet2!$A$4:$B$155,2,0)</f>
        <v>4</v>
      </c>
      <c r="F265" s="95" t="s">
        <v>914</v>
      </c>
      <c r="G265" s="78" t="s">
        <v>45</v>
      </c>
      <c r="H265" s="95">
        <v>1</v>
      </c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>
        <v>1</v>
      </c>
      <c r="T265" s="95">
        <v>2</v>
      </c>
      <c r="U265" s="95"/>
      <c r="V265" s="95"/>
      <c r="W265" s="95"/>
      <c r="X265" s="95"/>
      <c r="Y265" s="95"/>
      <c r="Z265" s="95"/>
      <c r="AA265" s="95"/>
      <c r="AB265" s="95"/>
      <c r="AC265" s="95"/>
      <c r="AD265" s="132">
        <f t="shared" si="10"/>
        <v>4</v>
      </c>
      <c r="AE265" s="133"/>
    </row>
    <row r="266" spans="1:31" ht="24.75" customHeight="1" x14ac:dyDescent="0.25">
      <c r="A266" s="95">
        <v>3</v>
      </c>
      <c r="B266" s="95" t="s">
        <v>964</v>
      </c>
      <c r="C266" s="97">
        <v>2556</v>
      </c>
      <c r="D266" s="95" t="s">
        <v>125</v>
      </c>
      <c r="E266" s="162">
        <f>VLOOKUP(D266,Sheet2!$A$4:$B$155,2,0)</f>
        <v>2</v>
      </c>
      <c r="F266" s="95" t="s">
        <v>901</v>
      </c>
      <c r="G266" s="78" t="s">
        <v>75</v>
      </c>
      <c r="H266" s="95">
        <v>1</v>
      </c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>
        <v>1</v>
      </c>
      <c r="T266" s="95">
        <v>2</v>
      </c>
      <c r="U266" s="95"/>
      <c r="V266" s="95"/>
      <c r="W266" s="95"/>
      <c r="X266" s="95"/>
      <c r="Y266" s="95"/>
      <c r="Z266" s="95"/>
      <c r="AA266" s="95"/>
      <c r="AB266" s="95"/>
      <c r="AC266" s="95"/>
      <c r="AD266" s="132">
        <f t="shared" si="10"/>
        <v>4</v>
      </c>
      <c r="AE266" s="133"/>
    </row>
    <row r="267" spans="1:31" ht="24.75" customHeight="1" x14ac:dyDescent="0.25">
      <c r="A267" s="95">
        <v>4</v>
      </c>
      <c r="B267" s="95" t="s">
        <v>964</v>
      </c>
      <c r="C267" s="97">
        <v>2815</v>
      </c>
      <c r="D267" s="95" t="s">
        <v>107</v>
      </c>
      <c r="E267" s="162">
        <f>VLOOKUP(D267,Sheet2!$A$4:$B$155,2,0)</f>
        <v>2</v>
      </c>
      <c r="F267" s="95" t="s">
        <v>51</v>
      </c>
      <c r="G267" s="78" t="s">
        <v>218</v>
      </c>
      <c r="H267" s="95">
        <v>1</v>
      </c>
      <c r="I267" s="95"/>
      <c r="J267" s="95"/>
      <c r="K267" s="95"/>
      <c r="L267" s="95"/>
      <c r="M267" s="95"/>
      <c r="N267" s="95"/>
      <c r="O267" s="95">
        <v>1</v>
      </c>
      <c r="P267" s="95"/>
      <c r="Q267" s="95"/>
      <c r="R267" s="95">
        <v>1</v>
      </c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132">
        <f t="shared" si="10"/>
        <v>3</v>
      </c>
      <c r="AE267" s="133"/>
    </row>
    <row r="268" spans="1:31" ht="24.75" customHeight="1" x14ac:dyDescent="0.25">
      <c r="A268" s="95">
        <v>5</v>
      </c>
      <c r="B268" s="95" t="s">
        <v>964</v>
      </c>
      <c r="C268" s="97">
        <v>1070</v>
      </c>
      <c r="D268" s="95" t="s">
        <v>883</v>
      </c>
      <c r="E268" s="162">
        <f>VLOOKUP(D268,Sheet2!$A$4:$B$155,2,0)</f>
        <v>1</v>
      </c>
      <c r="F268" s="95" t="s">
        <v>915</v>
      </c>
      <c r="G268" s="96" t="s">
        <v>91</v>
      </c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>
        <v>2</v>
      </c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132">
        <f t="shared" si="10"/>
        <v>2</v>
      </c>
      <c r="AE268" s="133"/>
    </row>
    <row r="269" spans="1:31" ht="24.75" customHeight="1" x14ac:dyDescent="0.25">
      <c r="A269" s="95">
        <v>6</v>
      </c>
      <c r="B269" s="95" t="s">
        <v>964</v>
      </c>
      <c r="C269" s="97">
        <v>3690</v>
      </c>
      <c r="D269" s="95" t="s">
        <v>50</v>
      </c>
      <c r="E269" s="162">
        <f>VLOOKUP(D269,Sheet2!$A$4:$B$155,2,0)</f>
        <v>4</v>
      </c>
      <c r="F269" s="95" t="s">
        <v>904</v>
      </c>
      <c r="G269" s="96" t="s">
        <v>37</v>
      </c>
      <c r="H269" s="95">
        <v>1</v>
      </c>
      <c r="I269" s="95"/>
      <c r="J269" s="95"/>
      <c r="K269" s="95">
        <v>1</v>
      </c>
      <c r="L269" s="95">
        <v>2</v>
      </c>
      <c r="M269" s="95"/>
      <c r="N269" s="95"/>
      <c r="O269" s="95"/>
      <c r="P269" s="95"/>
      <c r="Q269" s="95"/>
      <c r="R269" s="95"/>
      <c r="S269" s="95"/>
      <c r="T269" s="95">
        <v>1</v>
      </c>
      <c r="U269" s="95">
        <v>1</v>
      </c>
      <c r="V269" s="95">
        <v>1</v>
      </c>
      <c r="W269" s="95"/>
      <c r="X269" s="95"/>
      <c r="Y269" s="95"/>
      <c r="Z269" s="95"/>
      <c r="AA269" s="95"/>
      <c r="AB269" s="95"/>
      <c r="AC269" s="95"/>
      <c r="AD269" s="132">
        <f t="shared" si="10"/>
        <v>7</v>
      </c>
      <c r="AE269" s="133"/>
    </row>
    <row r="270" spans="1:31" ht="24.75" customHeight="1" x14ac:dyDescent="0.25">
      <c r="A270" s="95">
        <v>7</v>
      </c>
      <c r="B270" s="95" t="s">
        <v>964</v>
      </c>
      <c r="C270" s="97">
        <v>4275</v>
      </c>
      <c r="D270" s="95" t="s">
        <v>974</v>
      </c>
      <c r="E270" s="162">
        <f>VLOOKUP(D270,Sheet2!$A$4:$B$155,2,0)</f>
        <v>1</v>
      </c>
      <c r="F270" s="95" t="s">
        <v>906</v>
      </c>
      <c r="G270" s="96" t="s">
        <v>190</v>
      </c>
      <c r="H270" s="95"/>
      <c r="I270" s="95"/>
      <c r="J270" s="95"/>
      <c r="K270" s="95"/>
      <c r="L270" s="95"/>
      <c r="M270" s="95">
        <v>1</v>
      </c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>
        <v>2</v>
      </c>
      <c r="Z270" s="95">
        <v>1</v>
      </c>
      <c r="AA270" s="95"/>
      <c r="AB270" s="95"/>
      <c r="AC270" s="95"/>
      <c r="AD270" s="132">
        <f t="shared" si="10"/>
        <v>4</v>
      </c>
      <c r="AE270" s="133"/>
    </row>
    <row r="271" spans="1:31" ht="24.75" customHeight="1" x14ac:dyDescent="0.25">
      <c r="A271" s="95">
        <v>8</v>
      </c>
      <c r="B271" s="95" t="s">
        <v>964</v>
      </c>
      <c r="C271" s="97">
        <v>3320</v>
      </c>
      <c r="D271" s="95" t="s">
        <v>875</v>
      </c>
      <c r="E271" s="162">
        <f>VLOOKUP(D271,Sheet2!$A$4:$B$155,2,0)</f>
        <v>3</v>
      </c>
      <c r="F271" s="95" t="s">
        <v>51</v>
      </c>
      <c r="G271" s="96" t="s">
        <v>91</v>
      </c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>
        <v>2</v>
      </c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132">
        <f t="shared" si="10"/>
        <v>2</v>
      </c>
      <c r="AE271" s="133"/>
    </row>
    <row r="272" spans="1:31" ht="24.75" customHeight="1" x14ac:dyDescent="0.25">
      <c r="A272" s="95">
        <v>9</v>
      </c>
      <c r="B272" s="95" t="s">
        <v>964</v>
      </c>
      <c r="C272" s="97" t="s">
        <v>698</v>
      </c>
      <c r="D272" s="95" t="s">
        <v>893</v>
      </c>
      <c r="E272" s="162">
        <f>VLOOKUP(D272,Sheet2!$A$4:$B$155,2,0)</f>
        <v>6</v>
      </c>
      <c r="F272" s="95" t="s">
        <v>41</v>
      </c>
      <c r="G272" s="96" t="s">
        <v>48</v>
      </c>
      <c r="H272" s="95"/>
      <c r="I272" s="95"/>
      <c r="J272" s="95"/>
      <c r="K272" s="95"/>
      <c r="L272" s="95"/>
      <c r="M272" s="95"/>
      <c r="N272" s="95"/>
      <c r="O272" s="95">
        <v>2</v>
      </c>
      <c r="P272" s="95"/>
      <c r="Q272" s="95"/>
      <c r="R272" s="95">
        <v>2</v>
      </c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132">
        <f t="shared" si="10"/>
        <v>4</v>
      </c>
      <c r="AE272" s="133"/>
    </row>
    <row r="273" spans="1:31" ht="24.75" customHeight="1" x14ac:dyDescent="0.25">
      <c r="A273" s="95">
        <v>10</v>
      </c>
      <c r="B273" s="95" t="s">
        <v>964</v>
      </c>
      <c r="C273" s="97">
        <v>2025</v>
      </c>
      <c r="D273" s="95" t="s">
        <v>524</v>
      </c>
      <c r="E273" s="162">
        <f>VLOOKUP(D273,Sheet2!$A$4:$B$155,2,0)</f>
        <v>1</v>
      </c>
      <c r="F273" s="95" t="s">
        <v>977</v>
      </c>
      <c r="G273" s="78" t="s">
        <v>75</v>
      </c>
      <c r="H273" s="95">
        <v>1</v>
      </c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>
        <v>1</v>
      </c>
      <c r="T273" s="95">
        <v>2</v>
      </c>
      <c r="U273" s="95"/>
      <c r="V273" s="95"/>
      <c r="W273" s="95"/>
      <c r="X273" s="95"/>
      <c r="Y273" s="95"/>
      <c r="Z273" s="95"/>
      <c r="AA273" s="95"/>
      <c r="AB273" s="95"/>
      <c r="AC273" s="95"/>
      <c r="AD273" s="132">
        <f t="shared" si="10"/>
        <v>4</v>
      </c>
      <c r="AE273" s="133"/>
    </row>
    <row r="274" spans="1:31" ht="24.75" customHeight="1" x14ac:dyDescent="0.25">
      <c r="A274" s="95">
        <v>1</v>
      </c>
      <c r="B274" s="95" t="s">
        <v>965</v>
      </c>
      <c r="C274" s="97">
        <v>3690</v>
      </c>
      <c r="D274" s="95" t="s">
        <v>50</v>
      </c>
      <c r="E274" s="162">
        <f>VLOOKUP(D274,Sheet2!$A$4:$B$155,2,0)</f>
        <v>4</v>
      </c>
      <c r="F274" s="95" t="s">
        <v>904</v>
      </c>
      <c r="G274" s="96" t="s">
        <v>85</v>
      </c>
      <c r="H274" s="95">
        <v>1</v>
      </c>
      <c r="I274" s="95"/>
      <c r="J274" s="95"/>
      <c r="K274" s="95">
        <v>1</v>
      </c>
      <c r="L274" s="95"/>
      <c r="M274" s="95"/>
      <c r="N274" s="95"/>
      <c r="O274" s="95"/>
      <c r="P274" s="95"/>
      <c r="Q274" s="95"/>
      <c r="R274" s="95"/>
      <c r="S274" s="95"/>
      <c r="T274" s="95">
        <v>2</v>
      </c>
      <c r="U274" s="95">
        <v>1</v>
      </c>
      <c r="V274" s="95">
        <v>1</v>
      </c>
      <c r="W274" s="95"/>
      <c r="X274" s="95"/>
      <c r="Y274" s="95"/>
      <c r="Z274" s="95"/>
      <c r="AA274" s="95"/>
      <c r="AB274" s="95"/>
      <c r="AC274" s="95"/>
      <c r="AD274" s="132">
        <f t="shared" si="10"/>
        <v>6</v>
      </c>
      <c r="AE274" s="133"/>
    </row>
    <row r="275" spans="1:31" ht="24.75" customHeight="1" x14ac:dyDescent="0.25">
      <c r="A275" s="95">
        <v>2</v>
      </c>
      <c r="B275" s="95" t="s">
        <v>965</v>
      </c>
      <c r="C275" s="97">
        <v>4257</v>
      </c>
      <c r="D275" s="95" t="s">
        <v>145</v>
      </c>
      <c r="E275" s="162">
        <f>VLOOKUP(D275,Sheet2!$A$4:$B$155,2,0)</f>
        <v>3</v>
      </c>
      <c r="F275" s="95" t="s">
        <v>904</v>
      </c>
      <c r="G275" s="96" t="s">
        <v>91</v>
      </c>
      <c r="H275" s="95">
        <v>1</v>
      </c>
      <c r="I275" s="95"/>
      <c r="J275" s="95"/>
      <c r="K275" s="95"/>
      <c r="L275" s="95"/>
      <c r="M275" s="95"/>
      <c r="N275" s="95"/>
      <c r="O275" s="95"/>
      <c r="P275" s="95"/>
      <c r="Q275" s="95"/>
      <c r="R275" s="95">
        <v>2</v>
      </c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132">
        <f t="shared" si="10"/>
        <v>3</v>
      </c>
      <c r="AE275" s="133"/>
    </row>
    <row r="276" spans="1:31" ht="24.75" customHeight="1" x14ac:dyDescent="0.25">
      <c r="A276" s="95">
        <v>3</v>
      </c>
      <c r="B276" s="95" t="s">
        <v>965</v>
      </c>
      <c r="C276" s="97">
        <v>1956</v>
      </c>
      <c r="D276" s="95" t="s">
        <v>103</v>
      </c>
      <c r="E276" s="162">
        <f>VLOOKUP(D276,Sheet2!$A$4:$B$155,2,0)</f>
        <v>9</v>
      </c>
      <c r="F276" s="95" t="s">
        <v>901</v>
      </c>
      <c r="G276" s="96" t="s">
        <v>52</v>
      </c>
      <c r="H276" s="95">
        <v>1</v>
      </c>
      <c r="I276" s="95"/>
      <c r="J276" s="95"/>
      <c r="K276" s="95"/>
      <c r="L276" s="95"/>
      <c r="M276" s="95"/>
      <c r="N276" s="95">
        <v>2</v>
      </c>
      <c r="O276" s="95"/>
      <c r="P276" s="95"/>
      <c r="Q276" s="95"/>
      <c r="R276" s="95"/>
      <c r="S276" s="95"/>
      <c r="T276" s="95"/>
      <c r="U276" s="95"/>
      <c r="V276" s="95"/>
      <c r="W276" s="95"/>
      <c r="X276" s="95">
        <v>1</v>
      </c>
      <c r="Y276" s="95">
        <v>2</v>
      </c>
      <c r="Z276" s="95"/>
      <c r="AA276" s="95"/>
      <c r="AB276" s="95"/>
      <c r="AC276" s="95"/>
      <c r="AD276" s="132">
        <f t="shared" si="10"/>
        <v>6</v>
      </c>
      <c r="AE276" s="133"/>
    </row>
    <row r="277" spans="1:31" ht="24.75" customHeight="1" x14ac:dyDescent="0.25">
      <c r="A277" s="95">
        <v>4</v>
      </c>
      <c r="B277" s="95" t="s">
        <v>965</v>
      </c>
      <c r="C277" s="97">
        <v>708</v>
      </c>
      <c r="D277" s="95" t="s">
        <v>421</v>
      </c>
      <c r="E277" s="162">
        <f>VLOOKUP(D277,Sheet2!$A$4:$B$155,2,0)</f>
        <v>5</v>
      </c>
      <c r="F277" s="95" t="s">
        <v>914</v>
      </c>
      <c r="G277" s="96" t="s">
        <v>70</v>
      </c>
      <c r="H277" s="95">
        <v>1</v>
      </c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132">
        <f t="shared" si="10"/>
        <v>1</v>
      </c>
      <c r="AE277" s="133"/>
    </row>
    <row r="278" spans="1:31" ht="24.75" customHeight="1" x14ac:dyDescent="0.25">
      <c r="A278" s="95">
        <v>5</v>
      </c>
      <c r="B278" s="95" t="s">
        <v>965</v>
      </c>
      <c r="C278" s="97">
        <v>2753</v>
      </c>
      <c r="D278" s="95" t="s">
        <v>254</v>
      </c>
      <c r="E278" s="162">
        <f>VLOOKUP(D278,Sheet2!$A$4:$B$155,2,0)</f>
        <v>3</v>
      </c>
      <c r="F278" s="95" t="s">
        <v>903</v>
      </c>
      <c r="G278" s="78" t="s">
        <v>218</v>
      </c>
      <c r="H278" s="95">
        <v>1</v>
      </c>
      <c r="I278" s="95"/>
      <c r="J278" s="95"/>
      <c r="K278" s="95"/>
      <c r="L278" s="95"/>
      <c r="M278" s="95"/>
      <c r="N278" s="95"/>
      <c r="O278" s="95"/>
      <c r="P278" s="95"/>
      <c r="Q278" s="95"/>
      <c r="R278" s="95">
        <v>1</v>
      </c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132">
        <f t="shared" si="10"/>
        <v>2</v>
      </c>
      <c r="AE278" s="133"/>
    </row>
    <row r="279" spans="1:31" ht="24.75" customHeight="1" x14ac:dyDescent="0.25">
      <c r="A279" s="95">
        <v>6</v>
      </c>
      <c r="B279" s="95" t="s">
        <v>965</v>
      </c>
      <c r="C279" s="97">
        <v>1042</v>
      </c>
      <c r="D279" s="95" t="s">
        <v>289</v>
      </c>
      <c r="E279" s="162">
        <f>VLOOKUP(D279,Sheet2!$A$4:$B$155,2,0)</f>
        <v>1</v>
      </c>
      <c r="F279" s="95" t="s">
        <v>904</v>
      </c>
      <c r="G279" s="96" t="s">
        <v>48</v>
      </c>
      <c r="H279" s="95"/>
      <c r="I279" s="95"/>
      <c r="J279" s="95"/>
      <c r="K279" s="95"/>
      <c r="L279" s="95"/>
      <c r="M279" s="95"/>
      <c r="N279" s="95"/>
      <c r="O279" s="95">
        <v>1</v>
      </c>
      <c r="P279" s="95"/>
      <c r="Q279" s="95"/>
      <c r="R279" s="95">
        <v>1</v>
      </c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132">
        <f t="shared" si="10"/>
        <v>2</v>
      </c>
      <c r="AE279" s="133"/>
    </row>
    <row r="280" spans="1:31" ht="24.75" customHeight="1" x14ac:dyDescent="0.25">
      <c r="A280" s="95">
        <v>7</v>
      </c>
      <c r="B280" s="95" t="s">
        <v>965</v>
      </c>
      <c r="C280" s="97">
        <v>3508</v>
      </c>
      <c r="D280" s="95" t="s">
        <v>161</v>
      </c>
      <c r="E280" s="162">
        <f>VLOOKUP(D280,Sheet2!$A$4:$B$155,2,0)</f>
        <v>2</v>
      </c>
      <c r="F280" s="95" t="s">
        <v>905</v>
      </c>
      <c r="G280" s="96" t="s">
        <v>52</v>
      </c>
      <c r="H280" s="95"/>
      <c r="I280" s="95"/>
      <c r="J280" s="95"/>
      <c r="K280" s="95"/>
      <c r="L280" s="95"/>
      <c r="M280" s="95"/>
      <c r="N280" s="95">
        <v>2</v>
      </c>
      <c r="O280" s="95"/>
      <c r="P280" s="95"/>
      <c r="Q280" s="95"/>
      <c r="R280" s="95"/>
      <c r="S280" s="95"/>
      <c r="T280" s="95"/>
      <c r="U280" s="95"/>
      <c r="V280" s="95"/>
      <c r="W280" s="95"/>
      <c r="X280" s="95">
        <v>1</v>
      </c>
      <c r="Y280" s="95">
        <v>1</v>
      </c>
      <c r="Z280" s="95"/>
      <c r="AA280" s="95"/>
      <c r="AB280" s="95"/>
      <c r="AC280" s="95"/>
      <c r="AD280" s="132">
        <f t="shared" si="10"/>
        <v>4</v>
      </c>
      <c r="AE280" s="133"/>
    </row>
    <row r="281" spans="1:31" ht="24.75" customHeight="1" x14ac:dyDescent="0.25">
      <c r="A281" s="95">
        <v>1</v>
      </c>
      <c r="B281" s="95" t="s">
        <v>966</v>
      </c>
      <c r="C281" s="97">
        <v>4000</v>
      </c>
      <c r="D281" s="95" t="s">
        <v>747</v>
      </c>
      <c r="E281" s="162">
        <f>VLOOKUP(D281,Sheet2!$A$4:$B$155,2,0)</f>
        <v>1</v>
      </c>
      <c r="F281" s="95" t="s">
        <v>906</v>
      </c>
      <c r="G281" s="96" t="s">
        <v>173</v>
      </c>
      <c r="H281" s="95"/>
      <c r="I281" s="95">
        <v>2</v>
      </c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132">
        <f t="shared" si="10"/>
        <v>2</v>
      </c>
      <c r="AE281" s="133"/>
    </row>
    <row r="282" spans="1:31" ht="24.75" customHeight="1" x14ac:dyDescent="0.25">
      <c r="A282" s="95">
        <v>2</v>
      </c>
      <c r="B282" s="95" t="s">
        <v>966</v>
      </c>
      <c r="C282" s="97">
        <v>3075</v>
      </c>
      <c r="D282" s="95" t="s">
        <v>277</v>
      </c>
      <c r="E282" s="162">
        <f>VLOOKUP(D282,Sheet2!$A$4:$B$155,2,0)</f>
        <v>2</v>
      </c>
      <c r="F282" s="95" t="s">
        <v>83</v>
      </c>
      <c r="G282" s="96" t="s">
        <v>37</v>
      </c>
      <c r="H282" s="95">
        <v>1</v>
      </c>
      <c r="I282" s="95"/>
      <c r="J282" s="95"/>
      <c r="K282" s="95">
        <v>1</v>
      </c>
      <c r="L282" s="95">
        <v>2</v>
      </c>
      <c r="M282" s="95"/>
      <c r="N282" s="95"/>
      <c r="O282" s="95"/>
      <c r="P282" s="95"/>
      <c r="Q282" s="95"/>
      <c r="R282" s="95"/>
      <c r="S282" s="95"/>
      <c r="T282" s="95">
        <v>1</v>
      </c>
      <c r="U282" s="95">
        <v>1</v>
      </c>
      <c r="V282" s="95">
        <v>1</v>
      </c>
      <c r="W282" s="95"/>
      <c r="X282" s="95"/>
      <c r="Y282" s="95"/>
      <c r="Z282" s="95"/>
      <c r="AA282" s="95"/>
      <c r="AB282" s="95"/>
      <c r="AC282" s="95"/>
      <c r="AD282" s="132">
        <f t="shared" si="10"/>
        <v>7</v>
      </c>
      <c r="AE282" s="133"/>
    </row>
    <row r="283" spans="1:31" ht="24.75" customHeight="1" x14ac:dyDescent="0.25">
      <c r="A283" s="95">
        <v>3</v>
      </c>
      <c r="B283" s="95" t="s">
        <v>966</v>
      </c>
      <c r="C283" s="97">
        <v>2396</v>
      </c>
      <c r="D283" s="95" t="s">
        <v>137</v>
      </c>
      <c r="E283" s="162">
        <f>VLOOKUP(D283,Sheet2!$A$4:$B$155,2,0)</f>
        <v>4</v>
      </c>
      <c r="F283" s="95" t="s">
        <v>903</v>
      </c>
      <c r="G283" s="96" t="s">
        <v>227</v>
      </c>
      <c r="H283" s="95">
        <v>1</v>
      </c>
      <c r="I283" s="95"/>
      <c r="J283" s="95"/>
      <c r="K283" s="95"/>
      <c r="L283" s="95"/>
      <c r="M283" s="95"/>
      <c r="N283" s="95"/>
      <c r="O283" s="95"/>
      <c r="P283" s="95"/>
      <c r="Q283" s="95">
        <v>1</v>
      </c>
      <c r="R283" s="95"/>
      <c r="S283" s="95"/>
      <c r="T283" s="95">
        <v>2</v>
      </c>
      <c r="U283" s="95"/>
      <c r="V283" s="95">
        <v>1</v>
      </c>
      <c r="W283" s="95"/>
      <c r="X283" s="95"/>
      <c r="Y283" s="95"/>
      <c r="Z283" s="95"/>
      <c r="AA283" s="95">
        <v>1</v>
      </c>
      <c r="AB283" s="95"/>
      <c r="AC283" s="95"/>
      <c r="AD283" s="132">
        <f t="shared" si="10"/>
        <v>6</v>
      </c>
      <c r="AE283" s="133"/>
    </row>
    <row r="284" spans="1:31" ht="24.75" customHeight="1" x14ac:dyDescent="0.25">
      <c r="A284" s="95">
        <v>4</v>
      </c>
      <c r="B284" s="95" t="s">
        <v>966</v>
      </c>
      <c r="C284" s="97">
        <v>2026</v>
      </c>
      <c r="D284" s="95" t="s">
        <v>105</v>
      </c>
      <c r="E284" s="162">
        <f>VLOOKUP(D284,Sheet2!$A$4:$B$155,2,0)</f>
        <v>1</v>
      </c>
      <c r="F284" s="95" t="s">
        <v>902</v>
      </c>
      <c r="G284" s="96" t="s">
        <v>43</v>
      </c>
      <c r="H284" s="95">
        <v>1</v>
      </c>
      <c r="I284" s="95"/>
      <c r="J284" s="95"/>
      <c r="K284" s="95"/>
      <c r="L284" s="95">
        <v>2</v>
      </c>
      <c r="M284" s="95"/>
      <c r="N284" s="95"/>
      <c r="O284" s="95"/>
      <c r="P284" s="95"/>
      <c r="Q284" s="95"/>
      <c r="R284" s="95"/>
      <c r="S284" s="95"/>
      <c r="T284" s="95">
        <v>2</v>
      </c>
      <c r="U284" s="95"/>
      <c r="V284" s="95"/>
      <c r="W284" s="95"/>
      <c r="X284" s="95"/>
      <c r="Y284" s="95"/>
      <c r="Z284" s="95"/>
      <c r="AA284" s="95"/>
      <c r="AB284" s="95"/>
      <c r="AC284" s="95"/>
      <c r="AD284" s="132">
        <f t="shared" si="10"/>
        <v>5</v>
      </c>
      <c r="AE284" s="133"/>
    </row>
    <row r="285" spans="1:31" ht="24.75" customHeight="1" x14ac:dyDescent="0.25">
      <c r="A285" s="95">
        <v>5</v>
      </c>
      <c r="B285" s="95" t="s">
        <v>966</v>
      </c>
      <c r="C285" s="97">
        <v>2705</v>
      </c>
      <c r="D285" s="95" t="s">
        <v>967</v>
      </c>
      <c r="E285" s="162">
        <f>VLOOKUP(D285,Sheet2!$A$4:$B$155,2,0)</f>
        <v>2</v>
      </c>
      <c r="F285" s="95" t="s">
        <v>969</v>
      </c>
      <c r="G285" s="96" t="s">
        <v>112</v>
      </c>
      <c r="H285" s="95"/>
      <c r="I285" s="95"/>
      <c r="J285" s="95"/>
      <c r="K285" s="95"/>
      <c r="L285" s="95"/>
      <c r="M285" s="95"/>
      <c r="N285" s="95"/>
      <c r="O285" s="95">
        <v>2</v>
      </c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132">
        <f t="shared" si="10"/>
        <v>2</v>
      </c>
      <c r="AE285" s="133"/>
    </row>
    <row r="286" spans="1:31" ht="24.75" customHeight="1" x14ac:dyDescent="0.25">
      <c r="A286" s="95">
        <v>6</v>
      </c>
      <c r="B286" s="95" t="s">
        <v>966</v>
      </c>
      <c r="C286" s="97">
        <v>4212</v>
      </c>
      <c r="D286" s="95" t="s">
        <v>891</v>
      </c>
      <c r="E286" s="162">
        <f>VLOOKUP(D286,Sheet2!$A$4:$B$155,2,0)</f>
        <v>2</v>
      </c>
      <c r="F286" s="95" t="s">
        <v>904</v>
      </c>
      <c r="G286" s="96" t="s">
        <v>531</v>
      </c>
      <c r="H286" s="95">
        <v>1</v>
      </c>
      <c r="I286" s="95">
        <v>1</v>
      </c>
      <c r="J286" s="95"/>
      <c r="K286" s="95"/>
      <c r="L286" s="95"/>
      <c r="M286" s="95"/>
      <c r="N286" s="95"/>
      <c r="O286" s="95"/>
      <c r="P286" s="95"/>
      <c r="Q286" s="95">
        <v>1</v>
      </c>
      <c r="R286" s="95"/>
      <c r="S286" s="95"/>
      <c r="T286" s="95">
        <v>2</v>
      </c>
      <c r="U286" s="95"/>
      <c r="V286" s="95">
        <v>1</v>
      </c>
      <c r="W286" s="95"/>
      <c r="X286" s="95"/>
      <c r="Y286" s="95"/>
      <c r="Z286" s="95"/>
      <c r="AA286" s="95"/>
      <c r="AB286" s="95"/>
      <c r="AC286" s="95"/>
      <c r="AD286" s="132">
        <f t="shared" si="10"/>
        <v>6</v>
      </c>
      <c r="AE286" s="133"/>
    </row>
    <row r="287" spans="1:31" ht="24.75" customHeight="1" x14ac:dyDescent="0.25">
      <c r="A287" s="95">
        <v>7</v>
      </c>
      <c r="B287" s="95" t="s">
        <v>966</v>
      </c>
      <c r="C287" s="97" t="s">
        <v>698</v>
      </c>
      <c r="D287" s="95" t="s">
        <v>968</v>
      </c>
      <c r="E287" s="162">
        <f>VLOOKUP(D287,Sheet2!$A$4:$B$155,2,0)</f>
        <v>1</v>
      </c>
      <c r="F287" s="95" t="s">
        <v>41</v>
      </c>
      <c r="G287" s="96" t="s">
        <v>70</v>
      </c>
      <c r="H287" s="95"/>
      <c r="I287" s="95"/>
      <c r="J287" s="95"/>
      <c r="K287" s="95"/>
      <c r="L287" s="95"/>
      <c r="M287" s="95"/>
      <c r="N287" s="95">
        <v>2</v>
      </c>
      <c r="O287" s="95"/>
      <c r="P287" s="95"/>
      <c r="Q287" s="95"/>
      <c r="R287" s="95"/>
      <c r="S287" s="95"/>
      <c r="T287" s="95"/>
      <c r="U287" s="95"/>
      <c r="V287" s="95"/>
      <c r="W287" s="95"/>
      <c r="X287" s="95">
        <v>1</v>
      </c>
      <c r="Y287" s="95"/>
      <c r="Z287" s="95"/>
      <c r="AA287" s="95"/>
      <c r="AB287" s="95"/>
      <c r="AC287" s="95"/>
      <c r="AD287" s="132">
        <f t="shared" si="10"/>
        <v>3</v>
      </c>
      <c r="AE287" s="133"/>
    </row>
    <row r="288" spans="1:31" ht="24.75" customHeight="1" x14ac:dyDescent="0.25">
      <c r="A288" s="95">
        <v>8</v>
      </c>
      <c r="B288" s="95" t="s">
        <v>966</v>
      </c>
      <c r="C288" s="97">
        <v>2015</v>
      </c>
      <c r="D288" s="95" t="s">
        <v>77</v>
      </c>
      <c r="E288" s="162">
        <f>VLOOKUP(D288,Sheet2!$A$4:$B$155,2,0)</f>
        <v>3</v>
      </c>
      <c r="F288" s="95" t="s">
        <v>930</v>
      </c>
      <c r="G288" s="96" t="s">
        <v>45</v>
      </c>
      <c r="H288" s="95">
        <v>1</v>
      </c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>
        <v>1</v>
      </c>
      <c r="T288" s="95">
        <v>2</v>
      </c>
      <c r="U288" s="95"/>
      <c r="V288" s="95"/>
      <c r="W288" s="95"/>
      <c r="X288" s="95"/>
      <c r="Y288" s="95"/>
      <c r="Z288" s="95"/>
      <c r="AA288" s="95"/>
      <c r="AB288" s="95"/>
      <c r="AC288" s="95"/>
      <c r="AD288" s="132">
        <f t="shared" si="10"/>
        <v>4</v>
      </c>
      <c r="AE288" s="133"/>
    </row>
    <row r="289" spans="1:31" ht="24.75" customHeight="1" x14ac:dyDescent="0.25">
      <c r="A289" s="141" t="s">
        <v>868</v>
      </c>
      <c r="B289" s="142"/>
      <c r="C289" s="142"/>
      <c r="D289" s="142"/>
      <c r="E289" s="162"/>
      <c r="F289" s="95"/>
      <c r="G289" s="142"/>
      <c r="H289" s="132">
        <f t="shared" ref="H289:V289" si="17">SUM(H4:H288)</f>
        <v>244</v>
      </c>
      <c r="I289" s="132">
        <f t="shared" si="17"/>
        <v>21</v>
      </c>
      <c r="J289" s="132">
        <f t="shared" si="17"/>
        <v>12</v>
      </c>
      <c r="K289" s="132">
        <f t="shared" si="17"/>
        <v>58</v>
      </c>
      <c r="L289" s="132">
        <f t="shared" si="17"/>
        <v>84</v>
      </c>
      <c r="M289" s="132">
        <f t="shared" si="17"/>
        <v>13</v>
      </c>
      <c r="N289" s="132">
        <f t="shared" si="17"/>
        <v>36</v>
      </c>
      <c r="O289" s="132">
        <f t="shared" si="17"/>
        <v>33</v>
      </c>
      <c r="P289" s="132">
        <f t="shared" si="17"/>
        <v>9</v>
      </c>
      <c r="Q289" s="132">
        <f t="shared" si="17"/>
        <v>19</v>
      </c>
      <c r="R289" s="132">
        <f t="shared" si="17"/>
        <v>61</v>
      </c>
      <c r="S289" s="132">
        <f t="shared" si="17"/>
        <v>96</v>
      </c>
      <c r="T289" s="132">
        <f t="shared" si="17"/>
        <v>267</v>
      </c>
      <c r="U289" s="132">
        <f t="shared" si="17"/>
        <v>65</v>
      </c>
      <c r="V289" s="132">
        <f t="shared" si="17"/>
        <v>64</v>
      </c>
      <c r="W289" s="132">
        <v>0</v>
      </c>
      <c r="X289" s="132">
        <f t="shared" ref="X289:AC289" si="18">SUM(X4:X288)</f>
        <v>17</v>
      </c>
      <c r="Y289" s="132">
        <f t="shared" si="18"/>
        <v>45</v>
      </c>
      <c r="Z289" s="132">
        <f t="shared" si="18"/>
        <v>22</v>
      </c>
      <c r="AA289" s="132">
        <f t="shared" si="18"/>
        <v>3</v>
      </c>
      <c r="AB289" s="132">
        <f t="shared" si="18"/>
        <v>0</v>
      </c>
      <c r="AC289" s="132">
        <f t="shared" si="18"/>
        <v>0</v>
      </c>
      <c r="AD289" s="132">
        <f t="shared" ref="AD289" si="19">SUM(H289:AC289)</f>
        <v>1169</v>
      </c>
      <c r="AE289" s="133"/>
    </row>
    <row r="290" spans="1:31" ht="24.75" customHeight="1" x14ac:dyDescent="0.25">
      <c r="A290" s="141" t="s">
        <v>869</v>
      </c>
      <c r="B290" s="142"/>
      <c r="C290" s="142"/>
      <c r="D290" s="142"/>
      <c r="E290" s="162"/>
      <c r="F290" s="95"/>
      <c r="G290" s="142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  <c r="AB290" s="140"/>
      <c r="AC290" s="140"/>
      <c r="AD290" s="132"/>
      <c r="AE290" s="133"/>
    </row>
    <row r="291" spans="1:31" ht="24.75" customHeight="1" x14ac:dyDescent="0.25">
      <c r="A291" s="141" t="s">
        <v>870</v>
      </c>
      <c r="B291" s="142"/>
      <c r="C291" s="142"/>
      <c r="D291" s="142"/>
      <c r="E291" s="162"/>
      <c r="F291" s="95"/>
      <c r="G291" s="142"/>
      <c r="H291" s="151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  <c r="AA291" s="151"/>
      <c r="AB291" s="151"/>
      <c r="AC291" s="151"/>
      <c r="AD291" s="132"/>
      <c r="AE291" s="133"/>
    </row>
    <row r="292" spans="1:31" ht="24.75" customHeight="1" x14ac:dyDescent="0.25">
      <c r="AD292" s="145"/>
      <c r="AE292" s="133"/>
    </row>
    <row r="293" spans="1:31" ht="24.75" customHeight="1" x14ac:dyDescent="0.25">
      <c r="D293" s="11"/>
      <c r="M293" s="150"/>
      <c r="AC293" s="145"/>
      <c r="AE293" s="133"/>
    </row>
    <row r="294" spans="1:31" ht="24.75" customHeight="1" x14ac:dyDescent="0.25">
      <c r="D294" s="11"/>
      <c r="M294" s="150"/>
      <c r="AC294" s="145"/>
      <c r="AE294" s="133"/>
    </row>
    <row r="295" spans="1:31" ht="24.75" customHeight="1" x14ac:dyDescent="0.25">
      <c r="D295" s="11"/>
      <c r="M295" s="150"/>
      <c r="AC295" s="145"/>
      <c r="AE295" s="133"/>
    </row>
    <row r="296" spans="1:31" ht="24.75" customHeight="1" x14ac:dyDescent="0.25">
      <c r="D296" s="11"/>
      <c r="M296" s="150"/>
      <c r="V296" s="155"/>
      <c r="AC296" s="145"/>
      <c r="AE296" s="133"/>
    </row>
    <row r="297" spans="1:31" ht="24.75" customHeight="1" x14ac:dyDescent="0.25">
      <c r="D297" s="11"/>
      <c r="M297" s="150"/>
      <c r="AC297" s="145"/>
      <c r="AE297" s="133"/>
    </row>
    <row r="298" spans="1:31" ht="24.75" customHeight="1" x14ac:dyDescent="0.25">
      <c r="D298" s="11"/>
      <c r="M298" s="150"/>
      <c r="AC298" s="145"/>
      <c r="AE298" s="133"/>
    </row>
    <row r="299" spans="1:31" ht="24.75" customHeight="1" x14ac:dyDescent="0.25">
      <c r="D299" s="11"/>
      <c r="M299" s="150"/>
      <c r="AC299" s="145"/>
      <c r="AE299" s="133"/>
    </row>
    <row r="300" spans="1:31" ht="24.75" customHeight="1" x14ac:dyDescent="0.25">
      <c r="D300" s="11"/>
      <c r="M300" s="150"/>
      <c r="AC300" s="145"/>
      <c r="AE300" s="133"/>
    </row>
    <row r="301" spans="1:31" ht="24.75" customHeight="1" x14ac:dyDescent="0.25">
      <c r="B301" s="146"/>
      <c r="C301" s="146"/>
      <c r="AC301" s="145"/>
      <c r="AE301" s="133"/>
    </row>
    <row r="302" spans="1:31" ht="24.75" customHeight="1" x14ac:dyDescent="0.25">
      <c r="B302" s="146"/>
      <c r="C302" s="146"/>
      <c r="AC302" s="145"/>
      <c r="AE302" s="133"/>
    </row>
    <row r="303" spans="1:31" ht="24.75" customHeight="1" x14ac:dyDescent="0.25">
      <c r="B303" s="146"/>
      <c r="C303" s="146"/>
      <c r="AC303" s="145"/>
      <c r="AE303" s="133"/>
    </row>
    <row r="304" spans="1:31" ht="24.75" customHeight="1" x14ac:dyDescent="0.25">
      <c r="B304" s="146"/>
      <c r="C304" s="146"/>
      <c r="AC304" s="145"/>
      <c r="AE304" s="133"/>
    </row>
    <row r="305" spans="2:31" ht="24.75" customHeight="1" x14ac:dyDescent="0.25">
      <c r="B305" s="146"/>
      <c r="C305" s="146"/>
      <c r="AC305" s="145"/>
      <c r="AE305" s="133"/>
    </row>
    <row r="306" spans="2:31" ht="24.75" customHeight="1" x14ac:dyDescent="0.25">
      <c r="B306" s="146"/>
      <c r="C306" s="146"/>
      <c r="AC306" s="145"/>
      <c r="AE306" s="133"/>
    </row>
    <row r="307" spans="2:31" ht="24.75" customHeight="1" x14ac:dyDescent="0.25">
      <c r="B307" s="146"/>
      <c r="C307" s="146"/>
      <c r="AC307" s="145"/>
      <c r="AE307" s="133"/>
    </row>
    <row r="308" spans="2:31" ht="24.75" customHeight="1" x14ac:dyDescent="0.25">
      <c r="B308" s="146"/>
      <c r="C308" s="146"/>
      <c r="AC308" s="145"/>
      <c r="AE308" s="133"/>
    </row>
    <row r="309" spans="2:31" ht="24.75" customHeight="1" x14ac:dyDescent="0.25">
      <c r="B309" s="146"/>
      <c r="C309" s="146"/>
      <c r="AC309" s="145"/>
      <c r="AE309" s="133"/>
    </row>
    <row r="310" spans="2:31" ht="24.75" customHeight="1" x14ac:dyDescent="0.25">
      <c r="G310" s="150"/>
      <c r="AC310" s="145"/>
      <c r="AE310" s="133"/>
    </row>
    <row r="311" spans="2:31" ht="24.75" customHeight="1" x14ac:dyDescent="0.25">
      <c r="AC311" s="145"/>
      <c r="AE311" s="133"/>
    </row>
    <row r="312" spans="2:31" ht="24.75" customHeight="1" x14ac:dyDescent="0.25">
      <c r="AC312" s="145"/>
      <c r="AE312" s="133"/>
    </row>
    <row r="313" spans="2:31" ht="24.75" customHeight="1" x14ac:dyDescent="0.25">
      <c r="AC313" s="145"/>
      <c r="AE313" s="133"/>
    </row>
    <row r="314" spans="2:31" ht="24.75" customHeight="1" x14ac:dyDescent="0.25">
      <c r="AC314" s="145"/>
      <c r="AE314" s="133"/>
    </row>
    <row r="315" spans="2:31" ht="24.75" customHeight="1" x14ac:dyDescent="0.25">
      <c r="AC315" s="145"/>
      <c r="AE315" s="133"/>
    </row>
    <row r="316" spans="2:31" ht="24.75" customHeight="1" x14ac:dyDescent="0.25">
      <c r="AE316" s="133"/>
    </row>
    <row r="317" spans="2:31" ht="24.75" customHeight="1" x14ac:dyDescent="0.25">
      <c r="AE317" s="133"/>
    </row>
    <row r="318" spans="2:31" ht="24.75" customHeight="1" x14ac:dyDescent="0.25">
      <c r="AE318" s="133"/>
    </row>
    <row r="319" spans="2:31" ht="24.75" customHeight="1" x14ac:dyDescent="0.25">
      <c r="AE319" s="133"/>
    </row>
    <row r="320" spans="2:31" ht="24.75" customHeight="1" x14ac:dyDescent="0.25">
      <c r="AE320" s="133"/>
    </row>
    <row r="321" spans="31:31" ht="24.75" customHeight="1" x14ac:dyDescent="0.25">
      <c r="AE321" s="133"/>
    </row>
    <row r="322" spans="31:31" ht="24.75" customHeight="1" x14ac:dyDescent="0.25">
      <c r="AE322" s="133"/>
    </row>
    <row r="323" spans="31:31" ht="24.75" customHeight="1" x14ac:dyDescent="0.25">
      <c r="AE323" s="133"/>
    </row>
    <row r="324" spans="31:31" ht="24.75" customHeight="1" x14ac:dyDescent="0.25">
      <c r="AE324" s="133"/>
    </row>
    <row r="325" spans="31:31" ht="24.75" customHeight="1" x14ac:dyDescent="0.25">
      <c r="AE325" s="133"/>
    </row>
    <row r="326" spans="31:31" ht="24.75" customHeight="1" x14ac:dyDescent="0.25">
      <c r="AE326" s="133"/>
    </row>
    <row r="327" spans="31:31" ht="24.75" customHeight="1" x14ac:dyDescent="0.25">
      <c r="AE327" s="133"/>
    </row>
    <row r="328" spans="31:31" ht="24.75" customHeight="1" x14ac:dyDescent="0.25">
      <c r="AE328" s="133"/>
    </row>
    <row r="329" spans="31:31" ht="24.75" customHeight="1" x14ac:dyDescent="0.25">
      <c r="AE329" s="133"/>
    </row>
    <row r="330" spans="31:31" ht="24.75" customHeight="1" x14ac:dyDescent="0.25"/>
    <row r="331" spans="31:31" ht="24.75" customHeight="1" x14ac:dyDescent="0.25"/>
    <row r="332" spans="31:31" ht="24.75" customHeight="1" x14ac:dyDescent="0.25"/>
    <row r="333" spans="31:31" ht="24.75" customHeight="1" x14ac:dyDescent="0.25">
      <c r="AE333" s="133"/>
    </row>
    <row r="334" spans="31:31" ht="24.75" customHeight="1" x14ac:dyDescent="0.25">
      <c r="AE334" s="133"/>
    </row>
    <row r="335" spans="31:31" ht="24.75" customHeight="1" x14ac:dyDescent="0.25">
      <c r="AE335" s="133"/>
    </row>
    <row r="336" spans="31:31" ht="24.75" customHeight="1" x14ac:dyDescent="0.25">
      <c r="AE336" s="133"/>
    </row>
    <row r="337" spans="31:31" ht="24.75" customHeight="1" x14ac:dyDescent="0.25">
      <c r="AE337" s="133"/>
    </row>
    <row r="338" spans="31:31" ht="24.75" customHeight="1" x14ac:dyDescent="0.25">
      <c r="AE338" s="133"/>
    </row>
    <row r="339" spans="31:31" ht="24.75" customHeight="1" x14ac:dyDescent="0.25">
      <c r="AE339" s="133"/>
    </row>
    <row r="340" spans="31:31" ht="24.75" customHeight="1" x14ac:dyDescent="0.25">
      <c r="AE340" s="133"/>
    </row>
    <row r="341" spans="31:31" ht="24.75" customHeight="1" x14ac:dyDescent="0.25">
      <c r="AE341" s="133"/>
    </row>
    <row r="342" spans="31:31" ht="24.75" customHeight="1" x14ac:dyDescent="0.25">
      <c r="AE342" s="133"/>
    </row>
    <row r="343" spans="31:31" ht="24.75" customHeight="1" x14ac:dyDescent="0.25">
      <c r="AE343" s="133"/>
    </row>
    <row r="344" spans="31:31" ht="24.75" customHeight="1" x14ac:dyDescent="0.25">
      <c r="AE344" s="133"/>
    </row>
    <row r="345" spans="31:31" ht="24.75" customHeight="1" x14ac:dyDescent="0.25">
      <c r="AE345" s="133"/>
    </row>
    <row r="346" spans="31:31" ht="24.75" customHeight="1" x14ac:dyDescent="0.25">
      <c r="AE346" s="133"/>
    </row>
    <row r="347" spans="31:31" ht="24.75" customHeight="1" x14ac:dyDescent="0.25">
      <c r="AE347" s="133"/>
    </row>
    <row r="348" spans="31:31" ht="24.75" customHeight="1" x14ac:dyDescent="0.25">
      <c r="AE348" s="133"/>
    </row>
    <row r="349" spans="31:31" ht="24.75" customHeight="1" x14ac:dyDescent="0.25">
      <c r="AE349" s="133"/>
    </row>
    <row r="350" spans="31:31" ht="24.75" customHeight="1" x14ac:dyDescent="0.25">
      <c r="AE350" s="133"/>
    </row>
    <row r="351" spans="31:31" ht="24.75" customHeight="1" x14ac:dyDescent="0.25">
      <c r="AE351" s="133"/>
    </row>
    <row r="352" spans="31:31" ht="24.75" customHeight="1" x14ac:dyDescent="0.25">
      <c r="AE352" s="133"/>
    </row>
    <row r="353" spans="31:31" ht="24.75" customHeight="1" x14ac:dyDescent="0.25">
      <c r="AE353" s="133"/>
    </row>
    <row r="354" spans="31:31" ht="24.75" customHeight="1" x14ac:dyDescent="0.25">
      <c r="AE354" s="133"/>
    </row>
    <row r="355" spans="31:31" ht="24.75" customHeight="1" x14ac:dyDescent="0.25">
      <c r="AE355" s="133"/>
    </row>
    <row r="356" spans="31:31" ht="24.75" customHeight="1" x14ac:dyDescent="0.25">
      <c r="AE356" s="133"/>
    </row>
    <row r="357" spans="31:31" ht="24.75" customHeight="1" x14ac:dyDescent="0.25"/>
    <row r="358" spans="31:31" ht="24.75" customHeight="1" x14ac:dyDescent="0.25"/>
    <row r="359" spans="31:31" ht="24.75" customHeight="1" x14ac:dyDescent="0.25"/>
    <row r="360" spans="31:31" ht="24.75" customHeight="1" x14ac:dyDescent="0.25"/>
    <row r="361" spans="31:31" ht="24.75" customHeight="1" x14ac:dyDescent="0.25"/>
    <row r="362" spans="31:31" ht="24.75" customHeight="1" x14ac:dyDescent="0.25"/>
    <row r="363" spans="31:31" ht="24.75" customHeight="1" x14ac:dyDescent="0.25"/>
    <row r="364" spans="31:31" ht="24.75" customHeight="1" x14ac:dyDescent="0.25"/>
    <row r="365" spans="31:31" ht="24.75" customHeight="1" x14ac:dyDescent="0.25"/>
    <row r="366" spans="31:31" ht="24.75" customHeight="1" x14ac:dyDescent="0.25"/>
    <row r="367" spans="31:31" ht="24.75" customHeight="1" x14ac:dyDescent="0.25"/>
    <row r="368" spans="31:31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" customHeight="1" x14ac:dyDescent="0.25"/>
    <row r="452" ht="24" customHeight="1" x14ac:dyDescent="0.25"/>
    <row r="453" ht="24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</sheetData>
  <autoFilter ref="A3:AF332">
    <sortState ref="A4:AF366">
      <sortCondition ref="D3:D366"/>
    </sortState>
  </autoFilter>
  <mergeCells count="2">
    <mergeCell ref="E1:AD1"/>
    <mergeCell ref="I2:AE2"/>
  </mergeCells>
  <conditionalFormatting sqref="O294">
    <cfRule type="duplicateValues" dxfId="12" priority="43"/>
    <cfRule type="duplicateValues" dxfId="11" priority="44"/>
  </conditionalFormatting>
  <conditionalFormatting sqref="D39">
    <cfRule type="duplicateValues" dxfId="10" priority="36"/>
  </conditionalFormatting>
  <conditionalFormatting sqref="D187">
    <cfRule type="duplicateValues" dxfId="9" priority="34"/>
  </conditionalFormatting>
  <conditionalFormatting sqref="D189">
    <cfRule type="duplicateValues" dxfId="8" priority="32"/>
  </conditionalFormatting>
  <conditionalFormatting sqref="D15:D25">
    <cfRule type="duplicateValues" dxfId="7" priority="22"/>
  </conditionalFormatting>
  <conditionalFormatting sqref="D3 E1 E292:E1048576">
    <cfRule type="duplicateValues" dxfId="6" priority="67"/>
  </conditionalFormatting>
  <conditionalFormatting sqref="D186">
    <cfRule type="duplicateValues" dxfId="5" priority="19"/>
  </conditionalFormatting>
  <conditionalFormatting sqref="D217">
    <cfRule type="duplicateValues" dxfId="4" priority="3"/>
  </conditionalFormatting>
  <conditionalFormatting sqref="D216">
    <cfRule type="duplicateValues" dxfId="3" priority="2"/>
  </conditionalFormatting>
  <conditionalFormatting sqref="D4:E4 D40:D75 D178:D179 D190:D211 D26:D29 D5:D14 D35:D38 D219:D288 D77:D176 E5:E291">
    <cfRule type="duplicateValues" dxfId="2" priority="68"/>
  </conditionalFormatting>
  <conditionalFormatting sqref="B301:B309">
    <cfRule type="duplicateValues" dxfId="1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zoomScale="95" zoomScaleNormal="95" workbookViewId="0">
      <selection activeCell="L30" sqref="L30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0"/>
      <c r="B1" s="170"/>
      <c r="C1" s="171" t="s">
        <v>12</v>
      </c>
      <c r="D1" s="172"/>
      <c r="E1" s="172"/>
      <c r="F1" s="172"/>
      <c r="G1" s="172"/>
      <c r="H1" s="172"/>
      <c r="I1" s="172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9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1">
        <v>2417</v>
      </c>
      <c r="D3" s="122"/>
      <c r="E3" s="122">
        <f>SUM(C3:C24-F3:F24)</f>
        <v>244</v>
      </c>
      <c r="F3" s="122">
        <v>2173</v>
      </c>
      <c r="G3" s="131">
        <v>750</v>
      </c>
      <c r="H3" s="130">
        <f>E3*G3</f>
        <v>183000</v>
      </c>
      <c r="I3" s="83"/>
    </row>
    <row r="4" spans="1:9" s="7" customFormat="1" ht="16.5" x14ac:dyDescent="0.25">
      <c r="A4" s="87">
        <v>2</v>
      </c>
      <c r="B4" s="83" t="s">
        <v>391</v>
      </c>
      <c r="C4" s="121">
        <v>57</v>
      </c>
      <c r="D4" s="122"/>
      <c r="E4" s="122">
        <f t="shared" ref="E4:E24" si="0">SUM(C4:C25-F4:F25)</f>
        <v>21</v>
      </c>
      <c r="F4" s="122">
        <v>36</v>
      </c>
      <c r="G4" s="131">
        <v>2250</v>
      </c>
      <c r="H4" s="130">
        <f t="shared" ref="H4:H9" si="1">E4*G4</f>
        <v>47250</v>
      </c>
      <c r="I4" s="83"/>
    </row>
    <row r="5" spans="1:9" s="7" customFormat="1" ht="16.5" x14ac:dyDescent="0.25">
      <c r="A5" s="87">
        <v>3</v>
      </c>
      <c r="B5" s="83" t="s">
        <v>15</v>
      </c>
      <c r="C5" s="121">
        <v>98</v>
      </c>
      <c r="D5" s="122"/>
      <c r="E5" s="122">
        <f t="shared" si="0"/>
        <v>12</v>
      </c>
      <c r="F5" s="122">
        <v>86</v>
      </c>
      <c r="G5" s="131">
        <v>600</v>
      </c>
      <c r="H5" s="130">
        <f t="shared" si="1"/>
        <v>7200</v>
      </c>
      <c r="I5" s="83"/>
    </row>
    <row r="6" spans="1:9" s="7" customFormat="1" ht="16.5" x14ac:dyDescent="0.25">
      <c r="A6" s="87">
        <v>4</v>
      </c>
      <c r="B6" s="83" t="s">
        <v>13</v>
      </c>
      <c r="C6" s="121">
        <v>881</v>
      </c>
      <c r="D6" s="122"/>
      <c r="E6" s="122">
        <f t="shared" si="0"/>
        <v>58</v>
      </c>
      <c r="F6" s="122">
        <v>823</v>
      </c>
      <c r="G6" s="131">
        <v>150</v>
      </c>
      <c r="H6" s="130">
        <f t="shared" si="1"/>
        <v>8700</v>
      </c>
      <c r="I6" s="83"/>
    </row>
    <row r="7" spans="1:9" s="7" customFormat="1" ht="16.5" x14ac:dyDescent="0.25">
      <c r="A7" s="87">
        <v>5</v>
      </c>
      <c r="B7" s="83" t="s">
        <v>14</v>
      </c>
      <c r="C7" s="121">
        <v>734</v>
      </c>
      <c r="D7" s="122"/>
      <c r="E7" s="122">
        <f t="shared" si="0"/>
        <v>84</v>
      </c>
      <c r="F7" s="122">
        <v>650</v>
      </c>
      <c r="G7" s="131">
        <v>450</v>
      </c>
      <c r="H7" s="130">
        <f t="shared" si="1"/>
        <v>37800</v>
      </c>
      <c r="I7" s="83"/>
    </row>
    <row r="8" spans="1:9" s="7" customFormat="1" ht="16.5" x14ac:dyDescent="0.25">
      <c r="A8" s="87">
        <v>6</v>
      </c>
      <c r="B8" s="83" t="s">
        <v>19</v>
      </c>
      <c r="C8" s="121">
        <v>308</v>
      </c>
      <c r="D8" s="122"/>
      <c r="E8" s="122">
        <f t="shared" si="0"/>
        <v>36</v>
      </c>
      <c r="F8" s="122">
        <v>272</v>
      </c>
      <c r="G8" s="131">
        <v>180</v>
      </c>
      <c r="H8" s="130">
        <f t="shared" si="1"/>
        <v>6480</v>
      </c>
      <c r="I8" s="83"/>
    </row>
    <row r="9" spans="1:9" s="7" customFormat="1" ht="16.5" x14ac:dyDescent="0.25">
      <c r="A9" s="87">
        <v>7</v>
      </c>
      <c r="B9" s="83" t="s">
        <v>392</v>
      </c>
      <c r="C9" s="121">
        <v>120</v>
      </c>
      <c r="D9" s="122"/>
      <c r="E9" s="122">
        <f t="shared" si="0"/>
        <v>33</v>
      </c>
      <c r="F9" s="122">
        <v>87</v>
      </c>
      <c r="G9" s="131">
        <v>2937.5</v>
      </c>
      <c r="H9" s="130">
        <f t="shared" si="1"/>
        <v>96937.5</v>
      </c>
      <c r="I9" s="83"/>
    </row>
    <row r="10" spans="1:9" s="7" customFormat="1" ht="16.5" x14ac:dyDescent="0.25">
      <c r="A10" s="87">
        <v>8</v>
      </c>
      <c r="B10" s="83" t="s">
        <v>393</v>
      </c>
      <c r="C10" s="121">
        <v>187</v>
      </c>
      <c r="D10" s="122"/>
      <c r="E10" s="122">
        <f t="shared" si="0"/>
        <v>9</v>
      </c>
      <c r="F10" s="122">
        <v>178</v>
      </c>
      <c r="G10" s="131">
        <v>980</v>
      </c>
      <c r="H10" s="130">
        <f t="shared" ref="H10:H24" si="2">E10*G10</f>
        <v>8820</v>
      </c>
      <c r="I10" s="83"/>
    </row>
    <row r="11" spans="1:9" s="7" customFormat="1" ht="16.5" x14ac:dyDescent="0.25">
      <c r="A11" s="87">
        <v>9</v>
      </c>
      <c r="B11" s="83" t="s">
        <v>394</v>
      </c>
      <c r="C11" s="121">
        <v>439</v>
      </c>
      <c r="D11" s="122"/>
      <c r="E11" s="122">
        <f t="shared" si="0"/>
        <v>19</v>
      </c>
      <c r="F11" s="122">
        <v>420</v>
      </c>
      <c r="G11" s="131">
        <v>350</v>
      </c>
      <c r="H11" s="130">
        <f t="shared" si="2"/>
        <v>6650</v>
      </c>
      <c r="I11" s="83"/>
    </row>
    <row r="12" spans="1:9" s="7" customFormat="1" ht="16.5" x14ac:dyDescent="0.25">
      <c r="A12" s="87">
        <v>10</v>
      </c>
      <c r="B12" s="83" t="s">
        <v>395</v>
      </c>
      <c r="C12" s="121">
        <v>255</v>
      </c>
      <c r="D12" s="122"/>
      <c r="E12" s="122">
        <f t="shared" si="0"/>
        <v>61</v>
      </c>
      <c r="F12" s="122">
        <v>194</v>
      </c>
      <c r="G12" s="131">
        <v>1000</v>
      </c>
      <c r="H12" s="130">
        <f t="shared" si="2"/>
        <v>61000</v>
      </c>
      <c r="I12" s="83"/>
    </row>
    <row r="13" spans="1:9" s="7" customFormat="1" ht="16.5" x14ac:dyDescent="0.25">
      <c r="A13" s="87">
        <v>11</v>
      </c>
      <c r="B13" s="83" t="s">
        <v>396</v>
      </c>
      <c r="C13" s="121">
        <v>205</v>
      </c>
      <c r="D13" s="122"/>
      <c r="E13" s="122">
        <f t="shared" si="0"/>
        <v>0</v>
      </c>
      <c r="F13" s="122">
        <v>205</v>
      </c>
      <c r="G13" s="131">
        <v>440</v>
      </c>
      <c r="H13" s="130">
        <f t="shared" si="2"/>
        <v>0</v>
      </c>
      <c r="I13" s="83"/>
    </row>
    <row r="14" spans="1:9" s="7" customFormat="1" ht="16.5" x14ac:dyDescent="0.25">
      <c r="A14" s="87">
        <v>12</v>
      </c>
      <c r="B14" s="83" t="s">
        <v>397</v>
      </c>
      <c r="C14" s="121">
        <v>1430</v>
      </c>
      <c r="D14" s="122"/>
      <c r="E14" s="122">
        <f t="shared" si="0"/>
        <v>96</v>
      </c>
      <c r="F14" s="122">
        <v>1334</v>
      </c>
      <c r="G14" s="131">
        <v>350</v>
      </c>
      <c r="H14" s="130">
        <f t="shared" si="2"/>
        <v>33600</v>
      </c>
      <c r="I14" s="83"/>
    </row>
    <row r="15" spans="1:9" s="7" customFormat="1" ht="16.5" x14ac:dyDescent="0.25">
      <c r="A15" s="87">
        <v>13</v>
      </c>
      <c r="B15" s="83" t="s">
        <v>398</v>
      </c>
      <c r="C15" s="121">
        <v>1561</v>
      </c>
      <c r="D15" s="122"/>
      <c r="E15" s="122">
        <f t="shared" si="0"/>
        <v>267</v>
      </c>
      <c r="F15" s="122">
        <v>1294</v>
      </c>
      <c r="G15" s="131">
        <v>380</v>
      </c>
      <c r="H15" s="130">
        <f t="shared" si="2"/>
        <v>101460</v>
      </c>
      <c r="I15" s="83"/>
    </row>
    <row r="16" spans="1:9" s="7" customFormat="1" ht="16.5" x14ac:dyDescent="0.25">
      <c r="A16" s="87">
        <v>14</v>
      </c>
      <c r="B16" s="83" t="s">
        <v>399</v>
      </c>
      <c r="C16" s="121">
        <v>1020</v>
      </c>
      <c r="D16" s="122"/>
      <c r="E16" s="122">
        <f t="shared" si="0"/>
        <v>65</v>
      </c>
      <c r="F16" s="122">
        <v>955</v>
      </c>
      <c r="G16" s="131">
        <v>300</v>
      </c>
      <c r="H16" s="130">
        <f t="shared" si="2"/>
        <v>19500</v>
      </c>
      <c r="I16" s="83"/>
    </row>
    <row r="17" spans="1:9" s="7" customFormat="1" ht="16.5" x14ac:dyDescent="0.25">
      <c r="A17" s="87">
        <v>15</v>
      </c>
      <c r="B17" s="83" t="s">
        <v>400</v>
      </c>
      <c r="C17" s="121">
        <v>116</v>
      </c>
      <c r="D17" s="122"/>
      <c r="E17" s="122">
        <f t="shared" si="0"/>
        <v>64</v>
      </c>
      <c r="F17" s="122">
        <v>52</v>
      </c>
      <c r="G17" s="131">
        <v>1050</v>
      </c>
      <c r="H17" s="130">
        <f t="shared" si="2"/>
        <v>67200</v>
      </c>
      <c r="I17" s="83"/>
    </row>
    <row r="18" spans="1:9" s="7" customFormat="1" ht="16.5" x14ac:dyDescent="0.25">
      <c r="A18" s="87">
        <v>16</v>
      </c>
      <c r="B18" s="83" t="s">
        <v>401</v>
      </c>
      <c r="C18" s="121">
        <v>0</v>
      </c>
      <c r="D18" s="122"/>
      <c r="E18" s="122">
        <f t="shared" si="0"/>
        <v>0</v>
      </c>
      <c r="F18" s="122">
        <v>0</v>
      </c>
      <c r="G18" s="131">
        <v>1959</v>
      </c>
      <c r="H18" s="130">
        <f t="shared" si="2"/>
        <v>0</v>
      </c>
      <c r="I18" s="83"/>
    </row>
    <row r="19" spans="1:9" s="7" customFormat="1" ht="16.5" x14ac:dyDescent="0.25">
      <c r="A19" s="87">
        <v>17</v>
      </c>
      <c r="B19" s="83" t="s">
        <v>402</v>
      </c>
      <c r="C19" s="121">
        <v>329</v>
      </c>
      <c r="D19" s="122"/>
      <c r="E19" s="122">
        <f t="shared" si="0"/>
        <v>17</v>
      </c>
      <c r="F19" s="122">
        <v>312</v>
      </c>
      <c r="G19" s="131">
        <v>470</v>
      </c>
      <c r="H19" s="130">
        <f t="shared" si="2"/>
        <v>7990</v>
      </c>
      <c r="I19" s="83"/>
    </row>
    <row r="20" spans="1:9" s="7" customFormat="1" ht="16.5" x14ac:dyDescent="0.25">
      <c r="A20" s="87">
        <v>18</v>
      </c>
      <c r="B20" s="83" t="s">
        <v>403</v>
      </c>
      <c r="C20" s="121">
        <v>544</v>
      </c>
      <c r="D20" s="122"/>
      <c r="E20" s="122">
        <f t="shared" si="0"/>
        <v>45</v>
      </c>
      <c r="F20" s="122">
        <v>499</v>
      </c>
      <c r="G20" s="131">
        <v>1050</v>
      </c>
      <c r="H20" s="130">
        <f t="shared" si="2"/>
        <v>47250</v>
      </c>
      <c r="I20" s="83"/>
    </row>
    <row r="21" spans="1:9" s="7" customFormat="1" ht="16.5" x14ac:dyDescent="0.25">
      <c r="A21" s="87">
        <v>19</v>
      </c>
      <c r="B21" s="83" t="s">
        <v>404</v>
      </c>
      <c r="C21" s="121">
        <v>773</v>
      </c>
      <c r="D21" s="122"/>
      <c r="E21" s="122">
        <f t="shared" si="0"/>
        <v>22</v>
      </c>
      <c r="F21" s="122">
        <v>751</v>
      </c>
      <c r="G21" s="131">
        <v>300</v>
      </c>
      <c r="H21" s="130">
        <f t="shared" si="2"/>
        <v>6600</v>
      </c>
      <c r="I21" s="83"/>
    </row>
    <row r="22" spans="1:9" s="7" customFormat="1" ht="16.5" x14ac:dyDescent="0.25">
      <c r="A22" s="87">
        <v>20</v>
      </c>
      <c r="B22" s="83" t="s">
        <v>405</v>
      </c>
      <c r="C22" s="121">
        <v>81</v>
      </c>
      <c r="D22" s="122"/>
      <c r="E22" s="122">
        <f t="shared" si="0"/>
        <v>3</v>
      </c>
      <c r="F22" s="122">
        <v>78</v>
      </c>
      <c r="G22" s="131">
        <v>330</v>
      </c>
      <c r="H22" s="130">
        <f t="shared" si="2"/>
        <v>990</v>
      </c>
      <c r="I22" s="83"/>
    </row>
    <row r="23" spans="1:9" s="7" customFormat="1" ht="16.5" x14ac:dyDescent="0.25">
      <c r="A23" s="87">
        <v>21</v>
      </c>
      <c r="B23" s="83" t="s">
        <v>406</v>
      </c>
      <c r="C23" s="121">
        <v>10</v>
      </c>
      <c r="D23" s="122"/>
      <c r="E23" s="122">
        <f t="shared" si="0"/>
        <v>0</v>
      </c>
      <c r="F23" s="122">
        <v>10</v>
      </c>
      <c r="G23" s="131">
        <v>1250</v>
      </c>
      <c r="H23" s="130">
        <f t="shared" si="2"/>
        <v>0</v>
      </c>
      <c r="I23" s="83"/>
    </row>
    <row r="24" spans="1:9" s="7" customFormat="1" ht="16.5" x14ac:dyDescent="0.25">
      <c r="A24" s="87">
        <v>22</v>
      </c>
      <c r="B24" s="83" t="s">
        <v>867</v>
      </c>
      <c r="C24" s="121">
        <v>71</v>
      </c>
      <c r="D24" s="121"/>
      <c r="E24" s="122">
        <f t="shared" si="0"/>
        <v>13</v>
      </c>
      <c r="F24" s="122">
        <v>58</v>
      </c>
      <c r="G24" s="135">
        <v>2230</v>
      </c>
      <c r="H24" s="136">
        <f t="shared" si="2"/>
        <v>28990</v>
      </c>
      <c r="I24" s="83"/>
    </row>
    <row r="25" spans="1:9" s="7" customFormat="1" ht="16.5" x14ac:dyDescent="0.25">
      <c r="A25" s="87"/>
      <c r="B25" s="123" t="s">
        <v>857</v>
      </c>
      <c r="C25" s="124">
        <f>SUM(C3:C24)</f>
        <v>11636</v>
      </c>
      <c r="D25" s="124">
        <f>SUM(D3:D24)</f>
        <v>0</v>
      </c>
      <c r="E25" s="124">
        <f>SUM(E3:E24)</f>
        <v>1169</v>
      </c>
      <c r="F25" s="163">
        <f>SUM(F3:F24)</f>
        <v>10467</v>
      </c>
      <c r="G25" s="124"/>
      <c r="H25" s="124">
        <f>SUM(H3:H24)</f>
        <v>777417.5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0" zoomScale="93" zoomScaleNormal="93" workbookViewId="0">
      <selection activeCell="Q8" sqref="Q8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70"/>
      <c r="B1" s="170"/>
      <c r="C1" s="170"/>
      <c r="D1" s="170"/>
      <c r="E1" s="170"/>
    </row>
    <row r="2" spans="1:6" s="107" customFormat="1" ht="35.25" customHeight="1" x14ac:dyDescent="0.25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29</v>
      </c>
      <c r="D3" s="111">
        <f t="shared" ref="D3:D20" si="0">+C3/$C$21</f>
        <v>0.10175438596491228</v>
      </c>
      <c r="E3" s="99">
        <v>110</v>
      </c>
      <c r="F3" s="113">
        <f t="shared" ref="F3:F20" si="1">+E3/$E$21</f>
        <v>9.4097519247219846E-2</v>
      </c>
    </row>
    <row r="4" spans="1:6" ht="15.75" x14ac:dyDescent="0.25">
      <c r="A4" s="70">
        <v>2</v>
      </c>
      <c r="B4" s="110" t="s">
        <v>820</v>
      </c>
      <c r="C4" s="70">
        <v>13</v>
      </c>
      <c r="D4" s="111">
        <f t="shared" si="0"/>
        <v>4.5614035087719301E-2</v>
      </c>
      <c r="E4" s="99">
        <v>51</v>
      </c>
      <c r="F4" s="113">
        <f t="shared" si="1"/>
        <v>4.362703165098375E-2</v>
      </c>
    </row>
    <row r="5" spans="1:6" ht="15.75" x14ac:dyDescent="0.25">
      <c r="A5" s="70">
        <v>3</v>
      </c>
      <c r="B5" s="110" t="s">
        <v>821</v>
      </c>
      <c r="C5" s="70">
        <v>25</v>
      </c>
      <c r="D5" s="111">
        <f t="shared" si="0"/>
        <v>8.771929824561403E-2</v>
      </c>
      <c r="E5" s="156">
        <v>81</v>
      </c>
      <c r="F5" s="113">
        <f t="shared" si="1"/>
        <v>6.9289991445680071E-2</v>
      </c>
    </row>
    <row r="6" spans="1:6" ht="15.75" x14ac:dyDescent="0.25">
      <c r="A6" s="70">
        <v>4</v>
      </c>
      <c r="B6" s="110" t="s">
        <v>822</v>
      </c>
      <c r="C6" s="70">
        <v>25</v>
      </c>
      <c r="D6" s="111">
        <f t="shared" si="0"/>
        <v>8.771929824561403E-2</v>
      </c>
      <c r="E6" s="157">
        <v>90</v>
      </c>
      <c r="F6" s="113">
        <f t="shared" si="1"/>
        <v>7.6988879384088965E-2</v>
      </c>
    </row>
    <row r="7" spans="1:6" ht="15.75" x14ac:dyDescent="0.25">
      <c r="A7" s="70">
        <v>5</v>
      </c>
      <c r="B7" s="110" t="s">
        <v>823</v>
      </c>
      <c r="C7" s="70">
        <v>31</v>
      </c>
      <c r="D7" s="111">
        <f t="shared" si="0"/>
        <v>0.10877192982456141</v>
      </c>
      <c r="E7" s="157">
        <v>139</v>
      </c>
      <c r="F7" s="113">
        <f t="shared" si="1"/>
        <v>0.11890504704875962</v>
      </c>
    </row>
    <row r="8" spans="1:6" ht="15.75" x14ac:dyDescent="0.25">
      <c r="A8" s="70">
        <v>6</v>
      </c>
      <c r="B8" s="110" t="s">
        <v>824</v>
      </c>
      <c r="C8" s="70">
        <v>28</v>
      </c>
      <c r="D8" s="111">
        <f t="shared" si="0"/>
        <v>9.8245614035087719E-2</v>
      </c>
      <c r="E8" s="157">
        <v>93</v>
      </c>
      <c r="F8" s="113">
        <f t="shared" si="1"/>
        <v>7.9555175363558592E-2</v>
      </c>
    </row>
    <row r="9" spans="1:6" ht="15.75" x14ac:dyDescent="0.25">
      <c r="A9" s="70">
        <v>7</v>
      </c>
      <c r="B9" s="110" t="s">
        <v>825</v>
      </c>
      <c r="C9" s="70">
        <v>15</v>
      </c>
      <c r="D9" s="111">
        <f t="shared" si="0"/>
        <v>5.2631578947368418E-2</v>
      </c>
      <c r="E9" s="157">
        <v>53</v>
      </c>
      <c r="F9" s="113">
        <f t="shared" si="1"/>
        <v>4.5337895637296836E-2</v>
      </c>
    </row>
    <row r="10" spans="1:6" ht="15.75" x14ac:dyDescent="0.25">
      <c r="A10" s="70">
        <v>9</v>
      </c>
      <c r="B10" s="110" t="s">
        <v>826</v>
      </c>
      <c r="C10" s="70">
        <v>21</v>
      </c>
      <c r="D10" s="111">
        <f t="shared" si="0"/>
        <v>7.3684210526315783E-2</v>
      </c>
      <c r="E10" s="158">
        <v>72</v>
      </c>
      <c r="F10" s="113">
        <f t="shared" si="1"/>
        <v>6.1591103507271171E-2</v>
      </c>
    </row>
    <row r="11" spans="1:6" ht="15.75" x14ac:dyDescent="0.25">
      <c r="A11" s="70">
        <v>10</v>
      </c>
      <c r="B11" s="110" t="s">
        <v>827</v>
      </c>
      <c r="C11" s="70">
        <v>1</v>
      </c>
      <c r="D11" s="111">
        <f t="shared" si="0"/>
        <v>3.5087719298245615E-3</v>
      </c>
      <c r="E11" s="157">
        <v>2</v>
      </c>
      <c r="F11" s="113">
        <f t="shared" si="1"/>
        <v>1.710863986313088E-3</v>
      </c>
    </row>
    <row r="12" spans="1:6" ht="15.75" x14ac:dyDescent="0.25">
      <c r="A12" s="70">
        <v>11</v>
      </c>
      <c r="B12" s="110" t="s">
        <v>51</v>
      </c>
      <c r="C12" s="70">
        <v>13</v>
      </c>
      <c r="D12" s="111">
        <f t="shared" si="0"/>
        <v>4.5614035087719301E-2</v>
      </c>
      <c r="E12" s="157">
        <v>37</v>
      </c>
      <c r="F12" s="113">
        <f t="shared" si="1"/>
        <v>3.1650983746792129E-2</v>
      </c>
    </row>
    <row r="13" spans="1:6" ht="15.75" x14ac:dyDescent="0.25">
      <c r="A13" s="70">
        <v>12</v>
      </c>
      <c r="B13" s="110" t="s">
        <v>828</v>
      </c>
      <c r="C13" s="70">
        <v>18</v>
      </c>
      <c r="D13" s="111">
        <f t="shared" si="0"/>
        <v>6.3157894736842107E-2</v>
      </c>
      <c r="E13" s="157">
        <v>74</v>
      </c>
      <c r="F13" s="113">
        <f t="shared" si="1"/>
        <v>6.3301967493584257E-2</v>
      </c>
    </row>
    <row r="14" spans="1:6" ht="15.75" x14ac:dyDescent="0.25">
      <c r="A14" s="70">
        <v>13</v>
      </c>
      <c r="B14" s="110" t="s">
        <v>829</v>
      </c>
      <c r="C14" s="70">
        <v>11</v>
      </c>
      <c r="D14" s="111">
        <f t="shared" si="0"/>
        <v>3.8596491228070177E-2</v>
      </c>
      <c r="E14" s="157">
        <v>33</v>
      </c>
      <c r="F14" s="113">
        <f t="shared" si="1"/>
        <v>2.8229255774165955E-2</v>
      </c>
    </row>
    <row r="15" spans="1:6" ht="15.75" x14ac:dyDescent="0.25">
      <c r="A15" s="70">
        <v>14</v>
      </c>
      <c r="B15" s="110" t="s">
        <v>78</v>
      </c>
      <c r="C15" s="70">
        <v>8</v>
      </c>
      <c r="D15" s="111">
        <f t="shared" si="0"/>
        <v>2.8070175438596492E-2</v>
      </c>
      <c r="E15" s="157">
        <v>46</v>
      </c>
      <c r="F15" s="113">
        <f t="shared" si="1"/>
        <v>3.9349871685201029E-2</v>
      </c>
    </row>
    <row r="16" spans="1:6" ht="15.75" x14ac:dyDescent="0.25">
      <c r="A16" s="70">
        <v>15</v>
      </c>
      <c r="B16" s="110" t="s">
        <v>55</v>
      </c>
      <c r="C16" s="70">
        <v>5</v>
      </c>
      <c r="D16" s="111">
        <f t="shared" si="0"/>
        <v>1.7543859649122806E-2</v>
      </c>
      <c r="E16" s="99">
        <v>16</v>
      </c>
      <c r="F16" s="113">
        <f t="shared" si="1"/>
        <v>1.3686911890504704E-2</v>
      </c>
    </row>
    <row r="17" spans="1:6" ht="15.75" x14ac:dyDescent="0.25">
      <c r="A17" s="70">
        <v>16</v>
      </c>
      <c r="B17" s="110" t="s">
        <v>830</v>
      </c>
      <c r="C17" s="70">
        <v>3</v>
      </c>
      <c r="D17" s="111">
        <f t="shared" si="0"/>
        <v>1.0526315789473684E-2</v>
      </c>
      <c r="E17" s="99">
        <v>6</v>
      </c>
      <c r="F17" s="113">
        <f t="shared" si="1"/>
        <v>5.1325919589392645E-3</v>
      </c>
    </row>
    <row r="18" spans="1:6" ht="15.75" x14ac:dyDescent="0.25">
      <c r="A18" s="70">
        <v>17</v>
      </c>
      <c r="B18" s="110" t="s">
        <v>831</v>
      </c>
      <c r="C18" s="70">
        <v>19</v>
      </c>
      <c r="D18" s="111">
        <f t="shared" si="0"/>
        <v>6.6666666666666666E-2</v>
      </c>
      <c r="E18" s="99">
        <v>145</v>
      </c>
      <c r="F18" s="113">
        <f t="shared" si="1"/>
        <v>0.12403763900769889</v>
      </c>
    </row>
    <row r="19" spans="1:6" ht="15.75" x14ac:dyDescent="0.25">
      <c r="A19" s="70">
        <v>18</v>
      </c>
      <c r="B19" s="110" t="s">
        <v>832</v>
      </c>
      <c r="C19" s="70">
        <v>20</v>
      </c>
      <c r="D19" s="111">
        <f t="shared" si="0"/>
        <v>7.0175438596491224E-2</v>
      </c>
      <c r="E19" s="99">
        <v>121</v>
      </c>
      <c r="F19" s="113">
        <f t="shared" si="1"/>
        <v>0.10350727117194183</v>
      </c>
    </row>
    <row r="20" spans="1:6" x14ac:dyDescent="0.25">
      <c r="A20" s="70">
        <v>19</v>
      </c>
      <c r="B20" s="110" t="s">
        <v>839</v>
      </c>
      <c r="C20" s="70"/>
      <c r="D20" s="111">
        <f t="shared" si="0"/>
        <v>0</v>
      </c>
      <c r="E20" s="112"/>
      <c r="F20" s="113">
        <f t="shared" si="1"/>
        <v>0</v>
      </c>
    </row>
    <row r="21" spans="1:6" x14ac:dyDescent="0.25">
      <c r="A21" s="105"/>
      <c r="B21" s="114" t="s">
        <v>833</v>
      </c>
      <c r="C21" s="115">
        <f>SUM(C3:C20)</f>
        <v>285</v>
      </c>
      <c r="D21" s="116">
        <f>SUM(D3:D20)</f>
        <v>1</v>
      </c>
      <c r="E21" s="117">
        <f>SUM(E3:E20)</f>
        <v>1169</v>
      </c>
      <c r="F21" s="118">
        <f>SUM(F3:F20)</f>
        <v>0.99999999999999989</v>
      </c>
    </row>
    <row r="32" spans="1:6" ht="28.5" x14ac:dyDescent="0.25">
      <c r="B32" s="108" t="s">
        <v>836</v>
      </c>
      <c r="C32" s="108" t="s">
        <v>856</v>
      </c>
      <c r="D32" s="109" t="s">
        <v>837</v>
      </c>
      <c r="E32" s="109" t="s">
        <v>835</v>
      </c>
    </row>
    <row r="33" spans="1:5" x14ac:dyDescent="0.25">
      <c r="A33" s="11" t="s">
        <v>848</v>
      </c>
      <c r="B33" s="119">
        <v>1</v>
      </c>
      <c r="C33" s="5" t="s">
        <v>851</v>
      </c>
      <c r="D33" s="11">
        <v>16</v>
      </c>
      <c r="E33" s="111">
        <f t="shared" ref="E33:E40" si="2">+D33/$D$42</f>
        <v>5.6140350877192984E-2</v>
      </c>
    </row>
    <row r="34" spans="1:5" x14ac:dyDescent="0.25">
      <c r="A34" s="11" t="s">
        <v>847</v>
      </c>
      <c r="B34" s="119">
        <v>2</v>
      </c>
      <c r="C34" s="5" t="s">
        <v>852</v>
      </c>
      <c r="D34" s="70">
        <v>14</v>
      </c>
      <c r="E34" s="111">
        <f t="shared" si="2"/>
        <v>4.912280701754386E-2</v>
      </c>
    </row>
    <row r="35" spans="1:5" x14ac:dyDescent="0.25">
      <c r="A35" s="11" t="s">
        <v>846</v>
      </c>
      <c r="B35" s="119">
        <v>3</v>
      </c>
      <c r="C35" s="5" t="s">
        <v>840</v>
      </c>
      <c r="D35" s="70">
        <v>43</v>
      </c>
      <c r="E35" s="111">
        <f t="shared" si="2"/>
        <v>0.15087719298245614</v>
      </c>
    </row>
    <row r="36" spans="1:5" x14ac:dyDescent="0.25">
      <c r="A36" s="11" t="s">
        <v>845</v>
      </c>
      <c r="B36" s="119">
        <v>4</v>
      </c>
      <c r="C36" s="5" t="s">
        <v>841</v>
      </c>
      <c r="D36" s="70">
        <v>30</v>
      </c>
      <c r="E36" s="111">
        <f t="shared" si="2"/>
        <v>0.10526315789473684</v>
      </c>
    </row>
    <row r="37" spans="1:5" x14ac:dyDescent="0.25">
      <c r="A37" s="11" t="s">
        <v>844</v>
      </c>
      <c r="B37" s="119">
        <v>5</v>
      </c>
      <c r="C37" s="5" t="s">
        <v>853</v>
      </c>
      <c r="D37" s="70">
        <v>20</v>
      </c>
      <c r="E37" s="111">
        <f t="shared" si="2"/>
        <v>7.0175438596491224E-2</v>
      </c>
    </row>
    <row r="38" spans="1:5" x14ac:dyDescent="0.25">
      <c r="A38" s="11" t="s">
        <v>849</v>
      </c>
      <c r="B38" s="119">
        <v>6</v>
      </c>
      <c r="C38" s="5" t="s">
        <v>854</v>
      </c>
      <c r="D38" s="70">
        <v>7</v>
      </c>
      <c r="E38" s="111">
        <f t="shared" si="2"/>
        <v>2.456140350877193E-2</v>
      </c>
    </row>
    <row r="39" spans="1:5" x14ac:dyDescent="0.25">
      <c r="A39" s="11" t="s">
        <v>850</v>
      </c>
      <c r="B39" s="119">
        <v>7</v>
      </c>
      <c r="C39" s="5" t="s">
        <v>855</v>
      </c>
      <c r="D39" s="70">
        <v>45</v>
      </c>
      <c r="E39" s="111">
        <f t="shared" si="2"/>
        <v>0.15789473684210525</v>
      </c>
    </row>
    <row r="40" spans="1:5" x14ac:dyDescent="0.25">
      <c r="A40" s="11" t="s">
        <v>843</v>
      </c>
      <c r="B40" s="119">
        <v>8</v>
      </c>
      <c r="C40" s="5" t="s">
        <v>842</v>
      </c>
      <c r="D40" s="70">
        <v>32</v>
      </c>
      <c r="E40" s="111">
        <f t="shared" si="2"/>
        <v>0.11228070175438597</v>
      </c>
    </row>
    <row r="41" spans="1:5" x14ac:dyDescent="0.25">
      <c r="B41" s="119">
        <v>9</v>
      </c>
      <c r="C41" s="110" t="s">
        <v>839</v>
      </c>
      <c r="D41" s="70">
        <v>78</v>
      </c>
      <c r="E41" s="111">
        <f t="shared" ref="E41" si="3">+D41/$D$42</f>
        <v>0.27368421052631581</v>
      </c>
    </row>
    <row r="42" spans="1:5" x14ac:dyDescent="0.25">
      <c r="B42" s="187" t="s">
        <v>833</v>
      </c>
      <c r="C42" s="187"/>
      <c r="D42" s="70">
        <v>285</v>
      </c>
      <c r="E42" s="118">
        <f t="shared" ref="E42" si="4">+D42/$D$42</f>
        <v>1</v>
      </c>
    </row>
  </sheetData>
  <mergeCells count="2">
    <mergeCell ref="A1:E1"/>
    <mergeCell ref="B42:C42"/>
  </mergeCells>
  <conditionalFormatting sqref="E3:E19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B1" zoomScale="118" zoomScaleNormal="118" workbookViewId="0">
      <selection activeCell="H13" sqref="H13"/>
    </sheetView>
  </sheetViews>
  <sheetFormatPr defaultColWidth="9.140625" defaultRowHeight="15" x14ac:dyDescent="0.25"/>
  <cols>
    <col min="1" max="1" width="5.85546875" style="128" customWidth="1"/>
    <col min="2" max="2" width="29.7109375" style="128" customWidth="1"/>
    <col min="3" max="4" width="15.5703125" style="128" customWidth="1"/>
    <col min="5" max="5" width="20.28515625" style="128" customWidth="1"/>
    <col min="6" max="16384" width="9.140625" style="128"/>
  </cols>
  <sheetData>
    <row r="1" spans="1:1" ht="26.25" customHeight="1" x14ac:dyDescent="0.25">
      <c r="A1" s="125" t="s">
        <v>836</v>
      </c>
    </row>
    <row r="2" spans="1:1" ht="18.75" customHeight="1" x14ac:dyDescent="0.25">
      <c r="A2" s="138">
        <v>1</v>
      </c>
    </row>
    <row r="3" spans="1:1" x14ac:dyDescent="0.25">
      <c r="A3" s="138">
        <v>2</v>
      </c>
    </row>
    <row r="4" spans="1:1" x14ac:dyDescent="0.25">
      <c r="A4" s="138">
        <v>3</v>
      </c>
    </row>
    <row r="5" spans="1:1" x14ac:dyDescent="0.25">
      <c r="A5" s="138">
        <v>4</v>
      </c>
    </row>
    <row r="6" spans="1:1" x14ac:dyDescent="0.25">
      <c r="A6" s="138">
        <v>5</v>
      </c>
    </row>
    <row r="7" spans="1:1" x14ac:dyDescent="0.25">
      <c r="A7" s="138">
        <v>6</v>
      </c>
    </row>
    <row r="8" spans="1:1" x14ac:dyDescent="0.25">
      <c r="A8" s="138">
        <v>7</v>
      </c>
    </row>
    <row r="9" spans="1:1" x14ac:dyDescent="0.25">
      <c r="A9" s="138">
        <v>8</v>
      </c>
    </row>
    <row r="10" spans="1:1" x14ac:dyDescent="0.25">
      <c r="A10" s="138">
        <v>9</v>
      </c>
    </row>
    <row r="11" spans="1:1" x14ac:dyDescent="0.25">
      <c r="A11" s="138">
        <v>10</v>
      </c>
    </row>
    <row r="12" spans="1:1" x14ac:dyDescent="0.25">
      <c r="A12" s="137">
        <v>11</v>
      </c>
    </row>
    <row r="13" spans="1:1" x14ac:dyDescent="0.25">
      <c r="A13" s="137">
        <v>12</v>
      </c>
    </row>
    <row r="14" spans="1:1" x14ac:dyDescent="0.25">
      <c r="A14" s="137">
        <v>13</v>
      </c>
    </row>
    <row r="15" spans="1:1" x14ac:dyDescent="0.25">
      <c r="A15" s="137">
        <v>14</v>
      </c>
    </row>
    <row r="16" spans="1:1" x14ac:dyDescent="0.25">
      <c r="A16" s="13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32" ht="20.25" customHeight="1" x14ac:dyDescent="0.25">
      <c r="A2" s="165" t="s">
        <v>0</v>
      </c>
      <c r="B2" s="165" t="s">
        <v>34</v>
      </c>
      <c r="C2" s="165" t="s">
        <v>262</v>
      </c>
      <c r="D2" s="188" t="s">
        <v>1</v>
      </c>
      <c r="E2" s="178" t="s">
        <v>39</v>
      </c>
      <c r="F2" s="178" t="s">
        <v>2</v>
      </c>
      <c r="G2" s="179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1"/>
    </row>
    <row r="3" spans="1:32" ht="76.5" customHeight="1" x14ac:dyDescent="0.25">
      <c r="A3" s="166"/>
      <c r="B3" s="166"/>
      <c r="C3" s="166"/>
      <c r="D3" s="177"/>
      <c r="E3" s="166"/>
      <c r="F3" s="166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Sheet2</vt:lpstr>
      <vt:lpstr>THÁNG 06-2021</vt:lpstr>
      <vt:lpstr>06-2021</vt:lpstr>
      <vt:lpstr>Report</vt:lpstr>
      <vt:lpstr>List of workers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2021-11-01T06:24:02Z</dcterms:modified>
</cp:coreProperties>
</file>