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firstSheet="8" activeTab="8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1|2022" sheetId="10" r:id="rId9"/>
    <sheet name="Report" sheetId="14" r:id="rId10"/>
    <sheet name="01|2022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01|2022'!$A$3:$AF$300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D43" i="14" l="1"/>
  <c r="E11" i="11"/>
  <c r="E12" i="11"/>
  <c r="E13" i="11"/>
  <c r="E4" i="11"/>
  <c r="E5" i="11"/>
  <c r="E6" i="11"/>
  <c r="E7" i="11"/>
  <c r="E8" i="11"/>
  <c r="E9" i="11"/>
  <c r="E10" i="11"/>
  <c r="E14" i="11"/>
  <c r="E15" i="11"/>
  <c r="E16" i="11"/>
  <c r="E17" i="11"/>
  <c r="E18" i="11"/>
  <c r="E19" i="11"/>
  <c r="E20" i="11"/>
  <c r="E21" i="11"/>
  <c r="E22" i="11"/>
  <c r="E23" i="11"/>
  <c r="E24" i="11"/>
  <c r="E3" i="11"/>
  <c r="AD250" i="10" l="1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36" i="10" l="1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20" i="10" l="1"/>
  <c r="AD221" i="10"/>
  <c r="AD222" i="10"/>
  <c r="AD223" i="10"/>
  <c r="AD224" i="10"/>
  <c r="AD225" i="10"/>
  <c r="AD226" i="10"/>
  <c r="AD227" i="10"/>
  <c r="AD228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E298" i="10" l="1"/>
  <c r="F298" i="10" s="1"/>
  <c r="E299" i="10"/>
  <c r="F299" i="10" s="1"/>
  <c r="E300" i="10"/>
  <c r="F300" i="10" s="1"/>
  <c r="AD4" i="10" l="1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19" i="10"/>
  <c r="AD229" i="10"/>
  <c r="AD230" i="10"/>
  <c r="AD231" i="10"/>
  <c r="AD232" i="10"/>
  <c r="AD233" i="10"/>
  <c r="AD234" i="10"/>
  <c r="AD235" i="10"/>
  <c r="H298" i="10"/>
  <c r="I298" i="10"/>
  <c r="J298" i="10"/>
  <c r="K298" i="10"/>
  <c r="L298" i="10"/>
  <c r="M298" i="10"/>
  <c r="N298" i="10"/>
  <c r="O298" i="10"/>
  <c r="P298" i="10"/>
  <c r="Q298" i="10"/>
  <c r="R298" i="10"/>
  <c r="S298" i="10"/>
  <c r="T298" i="10"/>
  <c r="U298" i="10"/>
  <c r="V298" i="10"/>
  <c r="X298" i="10"/>
  <c r="Y298" i="10"/>
  <c r="Z298" i="10"/>
  <c r="AA298" i="10"/>
  <c r="AB298" i="10"/>
  <c r="AC298" i="10"/>
  <c r="AD298" i="10" l="1"/>
  <c r="E22" i="14" l="1"/>
  <c r="F8" i="14" l="1"/>
  <c r="F10" i="14"/>
  <c r="F11" i="14"/>
  <c r="F19" i="14"/>
  <c r="F15" i="14"/>
  <c r="F21" i="14"/>
  <c r="F17" i="14"/>
  <c r="F13" i="14"/>
  <c r="F20" i="14"/>
  <c r="F18" i="14"/>
  <c r="F16" i="14"/>
  <c r="F14" i="14"/>
  <c r="F12" i="14"/>
  <c r="F9" i="14"/>
  <c r="D25" i="11" l="1"/>
  <c r="C22" i="14" l="1"/>
  <c r="E35" i="14"/>
  <c r="E34" i="14"/>
  <c r="E36" i="14"/>
  <c r="E37" i="14"/>
  <c r="E38" i="14"/>
  <c r="E39" i="14"/>
  <c r="E40" i="14"/>
  <c r="E41" i="14"/>
  <c r="E42" i="14"/>
  <c r="E43" i="14"/>
  <c r="D10" i="14" l="1"/>
  <c r="D11" i="14"/>
  <c r="D3" i="14"/>
  <c r="D5" i="14"/>
  <c r="D7" i="14"/>
  <c r="D9" i="14"/>
  <c r="D13" i="14"/>
  <c r="D15" i="14"/>
  <c r="D17" i="14"/>
  <c r="D19" i="14"/>
  <c r="D4" i="14"/>
  <c r="D6" i="14"/>
  <c r="D8" i="14"/>
  <c r="D12" i="14"/>
  <c r="D14" i="14"/>
  <c r="D16" i="14"/>
  <c r="D18" i="14"/>
  <c r="D20" i="14"/>
  <c r="D21" i="14"/>
  <c r="D22" i="14" l="1"/>
  <c r="E25" i="11"/>
  <c r="F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<sst xmlns="http://schemas.openxmlformats.org/spreadsheetml/2006/main" count="5349" uniqueCount="999">
  <si>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</si>
  <si>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</si>
  <si>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</si>
  <si>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</si>
  <si>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</si>
  <si>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</si>
  <si>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</si>
  <si>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</si>
  <si>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</si>
  <si>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</si>
  <si>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</si>
  <si>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</si>
  <si>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</si>
  <si>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</si>
  <si>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</si>
  <si>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</si>
  <si>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</si>
  <si>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</si>
  <si>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</si>
  <si>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</si>
  <si>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</si>
  <si>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</si>
  <si>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</si>
  <si>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</si>
  <si>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</si>
  <si>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</si>
  <si>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</si>
  <si>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</si>
  <si>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</si>
  <si>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</si>
  <si>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</si>
  <si>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</si>
  <si>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</si>
  <si>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</si>
  <si>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</si>
  <si>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</si>
  <si>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</si>
  <si>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</si>
  <si>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</si>
  <si>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</si>
  <si>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</si>
  <si>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</si>
  <si>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</si>
  <si>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</si>
  <si>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</si>
  <si>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</si>
  <si>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</si>
  <si>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</si>
  <si>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</si>
  <si>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</si>
  <si>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</si>
  <si>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</si>
  <si>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</si>
  <si>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</si>
  <si>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</si>
  <si>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</si>
  <si>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</si>
  <si>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</si>
  <si>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</si>
  <si>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</si>
  <si>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</si>
  <si>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</si>
  <si>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</si>
  <si>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</si>
  <si>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</si>
  <si>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</si>
  <si>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</si>
  <si>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</si>
  <si>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</si>
  <si>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</si>
  <si>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</si>
  <si>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</si>
  <si>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</si>
  <si>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</si>
  <si>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</si>
  <si>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</si>
  <si>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</si>
  <si>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</si>
  <si>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</si>
  <si>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</si>
  <si>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</si>
  <si>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</si>
  <si>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</si>
  <si>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</si>
  <si>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</si>
  <si>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</si>
  <si>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</si>
  <si>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</si>
  <si>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</si>
  <si>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</si>
  <si>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</si>
  <si>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</si>
  <si>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</si>
  <si>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</si>
  <si>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</si>
  <si>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</si>
  <si>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</si>
  <si>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</si>
  <si>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</si>
  <si>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</si>
  <si>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</si>
  <si>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</si>
  <si>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</si>
  <si>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</si>
  <si>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</si>
  <si>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</si>
  <si>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</si>
  <si>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</si>
  <si>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</si>
  <si>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</si>
  <si>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</si>
  <si>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</si>
  <si>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</si>
  <si>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</si>
  <si>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</si>
  <si>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</si>
  <si>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</si>
  <si>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</si>
  <si>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</si>
  <si>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</si>
  <si>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</si>
  <si>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</si>
  <si>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</si>
  <si>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</si>
  <si>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</si>
  <si>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</si>
  <si>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</si>
  <si>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</si>
  <si>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</si>
  <si>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</si>
  <si>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</si>
  <si>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</si>
  <si>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</si>
  <si>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</si>
  <si>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</si>
  <si>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</si>
  <si>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</si>
  <si>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</si>
  <si>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</si>
  <si>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</si>
  <si>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</si>
  <si>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</si>
  <si>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</si>
  <si>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</si>
  <si>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</si>
  <si>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</si>
  <si>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</si>
  <si>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</si>
  <si>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</si>
  <si>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</si>
  <si>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</si>
  <si>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</si>
  <si>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</si>
  <si>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</si>
  <si>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</si>
  <si>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</si>
  <si>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</si>
  <si>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</si>
  <si>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</si>
  <si>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</si>
  <si>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</si>
  <si>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</si>
  <si>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</si>
  <si>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</si>
  <si>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</si>
  <si>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</si>
  <si>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</si>
  <si>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</si>
  <si>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</si>
  <si>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</si>
  <si>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</si>
  <si>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</si>
  <si>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</si>
  <si>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</si>
  <si>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</si>
  <si>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</si>
  <si>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</si>
  <si>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</si>
  <si>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</si>
  <si>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</si>
  <si>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</si>
  <si>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</si>
  <si>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</si>
  <si>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</si>
  <si>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</si>
  <si>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</si>
  <si>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</si>
  <si>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</si>
  <si>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</si>
  <si>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</si>
  <si>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</si>
  <si>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</si>
  <si>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</si>
  <si>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</si>
  <si>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</si>
  <si>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</si>
  <si>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</si>
  <si>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</si>
  <si>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</si>
  <si>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</si>
  <si>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</si>
  <si>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</si>
  <si>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</si>
  <si>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</si>
  <si>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</si>
  <si>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</si>
  <si>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</si>
  <si>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</si>
  <si>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</si>
  <si>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</si>
  <si>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</si>
  <si>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</si>
  <si>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</si>
  <si>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</si>
  <si>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</si>
  <si>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</si>
  <si>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</si>
  <si>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</si>
  <si>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</si>
  <si>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</si>
  <si>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</si>
  <si>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</si>
  <si>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</si>
  <si>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</si>
  <si>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</si>
  <si>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</si>
  <si>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</si>
  <si>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</si>
  <si>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</si>
  <si>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</si>
  <si>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</si>
  <si>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</si>
  <si>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</si>
  <si>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</si>
  <si>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</si>
  <si>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</si>
  <si>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</si>
  <si>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</si>
  <si>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</si>
  <si>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</si>
  <si>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</si>
  <si>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</si>
  <si>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</si>
  <si>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</si>
  <si>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</si>
  <si>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</si>
  <si>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</si>
  <si>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</si>
  <si>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</si>
  <si>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</si>
  <si>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</si>
  <si>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</si>
  <si>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</si>
  <si>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</si>
  <si>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</si>
  <si>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</si>
  <si>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</si>
  <si>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</si>
  <si>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</si>
  <si>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</si>
  <si>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</si>
  <si>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</si>
  <si>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</si>
  <si>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</si>
  <si>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</si>
  <si>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</si>
  <si>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</si>
  <si>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</si>
  <si>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</si>
  <si>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</si>
  <si>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</si>
  <si>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</si>
  <si>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</si>
  <si>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</si>
  <si>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</si>
  <si>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</si>
  <si>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</si>
  <si>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</si>
  <si>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</si>
  <si>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</si>
  <si>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</si>
  <si>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</si>
  <si>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</si>
  <si>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</si>
  <si>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</si>
  <si>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</si>
  <si>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</si>
  <si>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</si>
  <si>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</si>
  <si>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</si>
  <si>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</si>
  <si>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</si>
  <si>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</si>
  <si>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</si>
  <si>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</si>
  <si>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</si>
  <si>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</si>
  <si>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</si>
  <si>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</si>
  <si>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</si>
  <si>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</si>
  <si>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</si>
  <si>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</si>
  <si>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</si>
  <si>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</si>
  <si>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</si>
  <si>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</si>
  <si>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</si>
  <si>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</si>
  <si>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</si>
  <si>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</si>
  <si>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</si>
  <si>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</si>
  <si>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</si>
  <si>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</si>
  <si>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</si>
  <si>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</si>
  <si>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</si>
  <si>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</si>
  <si>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</si>
  <si>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</si>
  <si>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</si>
  <si>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</si>
  <si>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</si>
  <si>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</si>
  <si>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</si>
  <si>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</si>
  <si>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</si>
  <si>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</si>
  <si>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</si>
  <si>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</si>
  <si>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</si>
  <si>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</si>
  <si>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</si>
  <si>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</si>
  <si>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</si>
  <si>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</si>
  <si>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</si>
  <si>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</si>
  <si>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</si>
  <si>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</si>
  <si>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</si>
  <si>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</si>
  <si>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</si>
  <si>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</si>
  <si>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</si>
  <si>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</si>
  <si>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</si>
  <si>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</si>
  <si>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</si>
  <si>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</si>
  <si>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</si>
  <si>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</si>
  <si>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</si>
  <si>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</si>
  <si>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</si>
  <si>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</si>
  <si>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</si>
  <si>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</si>
  <si>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</si>
  <si>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</si>
  <si>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</si>
  <si>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</si>
  <si>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</si>
  <si>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</si>
  <si>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</si>
  <si>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</si>
  <si>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</si>
  <si>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</si>
  <si>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</si>
  <si>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</si>
  <si>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</si>
  <si>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</si>
  <si>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</si>
  <si>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</si>
  <si>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</si>
  <si>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</si>
  <si>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</si>
  <si>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</si>
  <si>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</si>
  <si>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</si>
  <si>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</si>
  <si>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</si>
  <si>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</si>
  <si>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</si>
  <si>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</si>
  <si>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</si>
  <si>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</si>
  <si>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</si>
  <si>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</si>
  <si>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</si>
  <si>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</si>
  <si>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</si>
  <si>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</si>
  <si>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</si>
  <si>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</si>
  <si>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</si>
  <si>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</si>
  <si>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</si>
  <si>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</si>
  <si>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</si>
  <si>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</si>
  <si>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</si>
  <si>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</si>
  <si>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</si>
  <si>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</si>
  <si>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</si>
  <si>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</si>
  <si>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</si>
  <si>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</si>
  <si>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</si>
  <si>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</si>
  <si>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</si>
  <si>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</si>
  <si>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</si>
  <si>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</si>
  <si>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</si>
  <si>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</si>
  <si>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</si>
  <si>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</si>
  <si>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</si>
  <si>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</si>
  <si>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</si>
  <si>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</si>
  <si>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</si>
  <si>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</si>
  <si>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</si>
  <si>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</si>
  <si>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</si>
  <si>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</si>
  <si>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</si>
  <si>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</si>
  <si>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</si>
  <si>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</si>
  <si>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</si>
  <si>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</si>
  <si>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</si>
  <si>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</si>
  <si>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</si>
  <si>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</si>
  <si>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</si>
  <si>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</si>
  <si>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</si>
  <si>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</si>
  <si>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</si>
  <si>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</si>
  <si>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</si>
  <si>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</si>
  <si>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</si>
  <si>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</si>
  <si>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</si>
  <si>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</si>
  <si>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</si>
  <si>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</si>
  <si>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</si>
  <si>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</si>
  <si>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</si>
  <si>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</si>
  <si>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</si>
  <si>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</si>
  <si>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</si>
  <si>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</si>
  <si>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</si>
  <si>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</si>
  <si>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</si>
  <si>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</si>
  <si>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</si>
  <si>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</si>
  <si>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</si>
  <si>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</si>
  <si>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</si>
  <si>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</si>
  <si>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</si>
  <si>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</si>
  <si>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</si>
  <si>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</si>
  <si>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</si>
  <si>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</si>
  <si>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</si>
  <si>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</si>
  <si>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</si>
  <si>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</si>
  <si>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</si>
  <si>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</si>
  <si>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</si>
  <si>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</si>
  <si>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</si>
  <si>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</si>
  <si>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</si>
  <si>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</si>
  <si>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</si>
  <si>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</si>
  <si>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</si>
  <si>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</si>
  <si>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</si>
  <si>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</si>
  <si>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</si>
  <si>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</si>
  <si>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</si>
  <si>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</si>
  <si>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</si>
  <si>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</si>
  <si>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</si>
  <si>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</si>
  <si>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</si>
  <si>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</si>
  <si>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</si>
  <si>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</si>
  <si>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</si>
  <si>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</si>
  <si>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</si>
  <si>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</si>
  <si>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</si>
  <si>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</si>
  <si>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</si>
  <si>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</si>
  <si>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</si>
  <si>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</si>
  <si>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</si>
  <si>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</si>
  <si>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</si>
  <si>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</si>
  <si>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</si>
  <si>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</si>
  <si>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</si>
  <si>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</si>
  <si>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</si>
  <si>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</si>
  <si>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</si>
  <si>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</si>
  <si>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</si>
  <si>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</si>
  <si>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</si>
  <si>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</si>
  <si>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</si>
  <si>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</si>
  <si>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</si>
  <si>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</si>
  <si>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</si>
  <si>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</si>
  <si>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</si>
  <si>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</si>
  <si>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</si>
  <si>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</si>
  <si>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</si>
  <si>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</si>
  <si>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</si>
  <si>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</si>
  <si>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</si>
  <si>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</si>
  <si>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</si>
  <si>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</si>
  <si>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</si>
  <si>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</si>
  <si>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</si>
  <si>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</si>
  <si>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</si>
  <si>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</si>
  <si>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</si>
  <si>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</si>
  <si>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</si>
  <si>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</si>
  <si>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</si>
  <si>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</si>
  <si>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</si>
  <si>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</si>
  <si>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</si>
  <si>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</si>
  <si>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</si>
  <si>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</si>
  <si>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</si>
  <si>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</si>
  <si>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</si>
  <si>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</si>
  <si>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</si>
  <si>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</si>
  <si>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</si>
  <si>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</si>
  <si>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</si>
  <si>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</si>
  <si>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</si>
  <si>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</si>
  <si>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</si>
  <si>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</si>
  <si>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</si>
  <si>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</si>
  <si>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</si>
  <si>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</si>
  <si>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</si>
  <si>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</si>
  <si>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</si>
  <si>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</si>
  <si>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</si>
  <si>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</si>
  <si>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</si>
  <si>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</si>
  <si>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</si>
  <si>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</si>
  <si>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</si>
  <si>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</si>
  <si>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</si>
  <si>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</si>
  <si>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</si>
  <si>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</si>
  <si>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</si>
  <si>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</si>
  <si>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</si>
  <si>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</si>
  <si>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</si>
  <si>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</si>
  <si>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</si>
  <si>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</si>
  <si>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</si>
  <si>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</si>
  <si>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</si>
  <si>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</si>
  <si>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</si>
  <si>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</si>
  <si>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</si>
  <si>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</si>
  <si>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</si>
  <si>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</si>
  <si>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</si>
  <si>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</si>
  <si>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</si>
  <si>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</si>
  <si>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</si>
  <si>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</si>
  <si>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</si>
  <si>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</si>
  <si>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</si>
  <si>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</si>
  <si>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</si>
  <si>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</si>
  <si>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</si>
  <si>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</si>
  <si>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</si>
  <si>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</si>
  <si>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</si>
  <si>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</si>
  <si>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</si>
  <si>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</si>
  <si>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</si>
  <si>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</si>
  <si>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</si>
  <si>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</si>
  <si>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</si>
  <si>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</si>
  <si>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</si>
  <si>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</si>
  <si>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</si>
  <si>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</si>
  <si>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</si>
  <si>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</si>
  <si>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</si>
  <si>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</si>
  <si>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</si>
  <si>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</si>
  <si>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</si>
  <si>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</si>
  <si>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</si>
  <si>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</si>
  <si>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</si>
  <si>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</si>
  <si>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</si>
  <si>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</si>
  <si>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</si>
  <si>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</si>
  <si>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</si>
  <si>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</si>
  <si>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</si>
  <si>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</si>
  <si>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</si>
  <si>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</si>
  <si>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</si>
  <si>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</si>
  <si>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</si>
  <si>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</si>
  <si>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</si>
  <si>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</si>
  <si>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</si>
  <si>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</si>
  <si>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</si>
  <si>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</si>
  <si>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</si>
  <si>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</si>
  <si>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</si>
  <si>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</si>
  <si>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</si>
  <si>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</si>
  <si>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</si>
  <si>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</si>
  <si>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</si>
  <si>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</si>
  <si>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</si>
  <si>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</si>
  <si>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</si>
  <si>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</si>
  <si>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</si>
  <si>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</si>
  <si>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</si>
  <si>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</si>
  <si>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</si>
  <si>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</si>
  <si>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</si>
  <si>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</si>
  <si>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</si>
  <si>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</si>
  <si>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</si>
  <si>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</si>
  <si>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</si>
  <si>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</si>
  <si>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</si>
  <si>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</si>
  <si>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</si>
  <si>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</si>
  <si>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</si>
  <si>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</si>
  <si>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</si>
  <si>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</si>
  <si>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</si>
  <si>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</si>
  <si>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</si>
  <si>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</si>
  <si>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</si>
  <si>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</si>
  <si>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</si>
  <si>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</si>
  <si>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</si>
  <si>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</si>
  <si>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</si>
  <si>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</si>
  <si>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</si>
  <si>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</si>
  <si>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</si>
  <si>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</si>
  <si>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</si>
  <si>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</si>
  <si>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</si>
  <si>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</si>
  <si>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</si>
  <si>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</si>
  <si>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</si>
  <si>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</si>
  <si>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</si>
  <si>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</si>
  <si>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</si>
  <si>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</si>
  <si>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</si>
  <si>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</si>
  <si>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</si>
  <si>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</si>
  <si>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</si>
  <si>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</si>
  <si>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</si>
  <si>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</si>
  <si>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</si>
  <si>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</si>
  <si>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</si>
  <si>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</si>
  <si>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</si>
  <si>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</si>
  <si>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</si>
  <si>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</si>
  <si>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</si>
  <si>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</si>
  <si>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</si>
  <si>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</si>
  <si>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</si>
  <si>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</si>
  <si>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</si>
  <si>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</si>
  <si>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</si>
  <si>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</si>
  <si>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</si>
  <si>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</si>
  <si>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</si>
  <si>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</si>
  <si>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</si>
  <si>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</si>
  <si>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</si>
  <si>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</si>
  <si>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</si>
  <si>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</si>
  <si>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</si>
  <si>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</si>
  <si>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</si>
  <si>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</si>
  <si>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</si>
  <si>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</si>
  <si>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</si>
  <si>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</si>
  <si>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</si>
  <si>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</si>
  <si>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</si>
  <si>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</si>
  <si>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</si>
  <si>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</si>
  <si>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</si>
  <si>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</si>
  <si>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</si>
  <si>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</si>
  <si>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</si>
  <si>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</si>
  <si>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</si>
  <si>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</si>
  <si>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</si>
  <si>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</si>
  <si>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</si>
  <si>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</si>
  <si>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</si>
  <si>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</si>
  <si>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</si>
  <si>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</si>
  <si>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</si>
  <si>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</si>
  <si>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</si>
  <si>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</si>
  <si>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</si>
  <si>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</si>
  <si>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</si>
  <si>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</si>
  <si>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</si>
  <si>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</si>
  <si>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</si>
  <si>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</si>
  <si>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</si>
  <si>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</si>
  <si>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</si>
  <si>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</si>
  <si>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</si>
  <si>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</si>
  <si>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</si>
  <si>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</si>
  <si>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</si>
  <si>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</si>
  <si>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</si>
  <si>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</si>
  <si>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</si>
  <si>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</si>
  <si>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</si>
  <si>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</si>
  <si>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</si>
  <si>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</si>
  <si>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</si>
  <si>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</si>
  <si>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</si>
  <si>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</si>
  <si>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</si>
  <si>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</si>
  <si>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</si>
  <si>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</si>
  <si>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</si>
  <si>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</si>
  <si>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</si>
  <si>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</si>
  <si>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</si>
  <si>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</si>
  <si>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</si>
  <si>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</si>
  <si>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</si>
  <si>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</si>
  <si>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</si>
  <si>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</si>
  <si>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</si>
  <si>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</si>
  <si>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</si>
  <si>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</si>
  <si>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</si>
  <si>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</si>
  <si>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</si>
  <si>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LINE 5</t>
  </si>
  <si>
    <t>LINE 1</t>
  </si>
  <si>
    <t>LINE 3</t>
  </si>
  <si>
    <t>CHUẨN ĐOÁN</t>
  </si>
  <si>
    <t>p</t>
  </si>
  <si>
    <t>Line 9</t>
  </si>
  <si>
    <t>03|01|2022</t>
  </si>
  <si>
    <t>MÁCH SUORT</t>
  </si>
  <si>
    <t>U MA</t>
  </si>
  <si>
    <t>CẢM CÚM, HẠ CALCI</t>
  </si>
  <si>
    <t>BA RI</t>
  </si>
  <si>
    <t>ĐỖ THỊ THÙY DUYÊN</t>
  </si>
  <si>
    <t>NGUYỄN THỊ TRÚC PHƯƠNG</t>
  </si>
  <si>
    <t>MS.DƯƠNG</t>
  </si>
  <si>
    <t>NGUYỄN THỊ CÚC</t>
  </si>
  <si>
    <t>LINE 9</t>
  </si>
  <si>
    <t>LINE 4</t>
  </si>
  <si>
    <t>LINE 2</t>
  </si>
  <si>
    <t>LINE 6</t>
  </si>
  <si>
    <t>JUKI</t>
  </si>
  <si>
    <t>04|01|2022</t>
  </si>
  <si>
    <t>05|01|2022</t>
  </si>
  <si>
    <t>06|01|2022</t>
  </si>
  <si>
    <t>MR. CHENG</t>
  </si>
  <si>
    <t>PHAN MINH TUẤN</t>
  </si>
  <si>
    <t>LÊ TUẤN KHA</t>
  </si>
  <si>
    <t>A MI SA</t>
  </si>
  <si>
    <t>MS VÂN</t>
  </si>
  <si>
    <t>BÁ VĂN KA RIM</t>
  </si>
  <si>
    <t>KA ÂY SÁH</t>
  </si>
  <si>
    <t>PHA RI DAH</t>
  </si>
  <si>
    <t>TRƯƠNG QUỐC THÁI</t>
  </si>
  <si>
    <t>LÊ VĂN TRƯỜNG</t>
  </si>
  <si>
    <t>LINE 10</t>
  </si>
  <si>
    <t>LINE 7</t>
  </si>
  <si>
    <t>CẢM, ĐAU BỤNG</t>
  </si>
  <si>
    <t>SNCT,RLTH</t>
  </si>
  <si>
    <t>ĐAU RĂNG,TIÊU CHẢY</t>
  </si>
  <si>
    <t>SỐT,RLTH</t>
  </si>
  <si>
    <t>ĐAU  MẮT</t>
  </si>
  <si>
    <t>ĐAU BỤNG, DẠ DÀY</t>
  </si>
  <si>
    <t>PHAN THỊ LOAN</t>
  </si>
  <si>
    <t>07|01|2022</t>
  </si>
  <si>
    <t>oFFICE</t>
  </si>
  <si>
    <t>MS.PHA</t>
  </si>
  <si>
    <t>MR. TUẤN</t>
  </si>
  <si>
    <t>NGUYỄN THỊ KIM</t>
  </si>
  <si>
    <t>MS. MAI</t>
  </si>
  <si>
    <t>HA SA NA</t>
  </si>
  <si>
    <t>TO HI ĐA DAH</t>
  </si>
  <si>
    <t>KHO SIM</t>
  </si>
  <si>
    <t>NGUYỄN THỊ NHIỀU</t>
  </si>
  <si>
    <t>CHÓNG MẶT,DẠ DÀY</t>
  </si>
  <si>
    <t>SỐT, ĐAU NHỨC</t>
  </si>
  <si>
    <t>ĐAU RĂNG, TIÊU CHẢY</t>
  </si>
  <si>
    <t>08|01|2022</t>
  </si>
  <si>
    <t>TRO LI HAH</t>
  </si>
  <si>
    <t>CẢM CÚM,SNCT</t>
  </si>
  <si>
    <t>MACHANIC</t>
  </si>
  <si>
    <t>ĐAU BỤNG, SNCT</t>
  </si>
  <si>
    <t>ĐAU MẮT,SNCT</t>
  </si>
  <si>
    <t>ĐỖ ÁNH NGỌC</t>
  </si>
  <si>
    <t>RU KY DAH2</t>
  </si>
  <si>
    <t>MS. THÙY</t>
  </si>
  <si>
    <t>TRẦN THỊ NGỌC HUYỀN</t>
  </si>
  <si>
    <t>NGUYỄN MINH TUẤN</t>
  </si>
  <si>
    <t>ĐAU  ĐẦU</t>
  </si>
  <si>
    <t>10|01|2022</t>
  </si>
  <si>
    <t>11|01|2022</t>
  </si>
  <si>
    <t>HUỲNH THHIJ TUYẾT TRINH</t>
  </si>
  <si>
    <t>MR. CHIẾN</t>
  </si>
  <si>
    <t>PHA KI HAH</t>
  </si>
  <si>
    <t>SỐT,DẠ DÀY</t>
  </si>
  <si>
    <t>SỐT, CẢM CÚM</t>
  </si>
  <si>
    <t>12|01|2021</t>
  </si>
  <si>
    <t>SÂM MI ROH</t>
  </si>
  <si>
    <t>NGUYỄN THỊ HUYỀN TRÂN</t>
  </si>
  <si>
    <t>ĐAU VAI</t>
  </si>
  <si>
    <t>A PHIS RO DAL</t>
  </si>
  <si>
    <t>TRẦN VĂN VŨ LUÂN</t>
  </si>
  <si>
    <t>TA GO LY HAH</t>
  </si>
  <si>
    <t>13|01|2022</t>
  </si>
  <si>
    <t>14|01|2022</t>
  </si>
  <si>
    <t>LƯƠNG MINH TẤN</t>
  </si>
  <si>
    <t>PHA RI</t>
  </si>
  <si>
    <t>MA RI GIA</t>
  </si>
  <si>
    <t>NÓNG, SỐT</t>
  </si>
  <si>
    <t>NGUYỄN THỊ THẮM 2</t>
  </si>
  <si>
    <t>15|01|2022</t>
  </si>
  <si>
    <t>TRẦN PHÚC LỘC</t>
  </si>
  <si>
    <t>17|01|2022</t>
  </si>
  <si>
    <t>18|01|2022</t>
  </si>
  <si>
    <t>CA RI CHA</t>
  </si>
  <si>
    <t>SA  NA QUI</t>
  </si>
  <si>
    <t>MUS TA PHA</t>
  </si>
  <si>
    <t>SA LY HAH</t>
  </si>
  <si>
    <t>THỊ LOAN</t>
  </si>
  <si>
    <t>NGUYỄN THỊ BÉ THÔNG</t>
  </si>
  <si>
    <t>DU SÔH</t>
  </si>
  <si>
    <t>ĐAU  BỤNG</t>
  </si>
  <si>
    <t>19|01|2022</t>
  </si>
  <si>
    <t>MR.NAEEM</t>
  </si>
  <si>
    <t>LÊ THỊ NHƯ LAM</t>
  </si>
  <si>
    <t>20|01|2022</t>
  </si>
  <si>
    <t>21|01|2022</t>
  </si>
  <si>
    <t>TẠ QUỐC KHANG</t>
  </si>
  <si>
    <t>MU TA PHA</t>
  </si>
  <si>
    <t>HẠ CALCI, ĐAU NHỨC</t>
  </si>
  <si>
    <t>HO,SNCT</t>
  </si>
  <si>
    <t>ĐAU ĐẦU, SNCT</t>
  </si>
  <si>
    <t>LNE 5</t>
  </si>
  <si>
    <t>SNCT, ĐAU ĐẦU</t>
  </si>
  <si>
    <t>VIÊM NƯỚU</t>
  </si>
  <si>
    <t>CẢM  CÚM</t>
  </si>
  <si>
    <t>23|01|2022</t>
  </si>
  <si>
    <t>KHO CHẢ</t>
  </si>
  <si>
    <t>PHA TI MAH</t>
  </si>
  <si>
    <t>TRẦN HOÀNG THƯƠNG</t>
  </si>
  <si>
    <t>SAMPLE</t>
  </si>
  <si>
    <t>VIÊM  XOANG</t>
  </si>
  <si>
    <t>25|01|2022</t>
  </si>
  <si>
    <t>TRẦN THỊ CẨM TIÊN</t>
  </si>
  <si>
    <t>NGUYỄN THỊ THÙY OANH</t>
  </si>
  <si>
    <t>ĐAU ĐẦU,RLTH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</si>
  <si>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</si>
  <si>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26|01|2022</t>
  </si>
  <si>
    <t>SO LY HÁH</t>
  </si>
  <si>
    <t>HAM MÁCH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</si>
</sst>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sz val="11"/>
      <color rgb="FF9C0006"/>
      <name val="Calibri"/>
      <family val="2"/>
      <scheme val="minor"/>
    </font>
    <font>
      <b/>
      <i/>
      <sz val="16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8" fillId="6" borderId="0" applyNumberFormat="0" applyBorder="0" applyAlignment="0" applyProtection="0"/>
  </cellStyleXfs>
  <cellXfs count="18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8" fillId="6" borderId="1" xfId="3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8" fillId="6" borderId="1" xfId="3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Report!$C$3:$C$21</c:f>
              <c:numCache>
                <c:formatCode>General</c:formatCode>
                <c:ptCount val="19"/>
                <c:pt idx="0">
                  <c:v>40</c:v>
                </c:pt>
                <c:pt idx="1">
                  <c:v>28</c:v>
                </c:pt>
                <c:pt idx="2">
                  <c:v>18</c:v>
                </c:pt>
                <c:pt idx="3">
                  <c:v>25</c:v>
                </c:pt>
                <c:pt idx="4">
                  <c:v>28</c:v>
                </c:pt>
                <c:pt idx="5">
                  <c:v>15</c:v>
                </c:pt>
                <c:pt idx="6">
                  <c:v>11</c:v>
                </c:pt>
                <c:pt idx="7">
                  <c:v>13</c:v>
                </c:pt>
                <c:pt idx="8">
                  <c:v>2</c:v>
                </c:pt>
                <c:pt idx="9">
                  <c:v>3</c:v>
                </c:pt>
                <c:pt idx="10">
                  <c:v>33</c:v>
                </c:pt>
                <c:pt idx="11">
                  <c:v>14</c:v>
                </c:pt>
                <c:pt idx="12">
                  <c:v>3</c:v>
                </c:pt>
                <c:pt idx="13">
                  <c:v>8</c:v>
                </c:pt>
                <c:pt idx="14">
                  <c:v>8</c:v>
                </c:pt>
                <c:pt idx="15">
                  <c:v>1</c:v>
                </c:pt>
                <c:pt idx="16">
                  <c:v>25</c:v>
                </c:pt>
                <c:pt idx="17">
                  <c:v>17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949808"/>
        <c:axId val="428951768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Report!$D$3:$D$21</c:f>
              <c:numCache>
                <c:formatCode>0%</c:formatCode>
                <c:ptCount val="19"/>
                <c:pt idx="0">
                  <c:v>0.13651877133105803</c:v>
                </c:pt>
                <c:pt idx="1">
                  <c:v>9.556313993174062E-2</c:v>
                </c:pt>
                <c:pt idx="2">
                  <c:v>6.1433447098976107E-2</c:v>
                </c:pt>
                <c:pt idx="3">
                  <c:v>8.5324232081911269E-2</c:v>
                </c:pt>
                <c:pt idx="4">
                  <c:v>9.556313993174062E-2</c:v>
                </c:pt>
                <c:pt idx="5">
                  <c:v>5.1194539249146756E-2</c:v>
                </c:pt>
                <c:pt idx="6">
                  <c:v>3.7542662116040959E-2</c:v>
                </c:pt>
                <c:pt idx="7">
                  <c:v>4.4368600682593858E-2</c:v>
                </c:pt>
                <c:pt idx="8">
                  <c:v>6.8259385665529011E-3</c:v>
                </c:pt>
                <c:pt idx="9">
                  <c:v>1.0238907849829351E-2</c:v>
                </c:pt>
                <c:pt idx="10">
                  <c:v>0.11262798634812286</c:v>
                </c:pt>
                <c:pt idx="11">
                  <c:v>4.778156996587031E-2</c:v>
                </c:pt>
                <c:pt idx="12">
                  <c:v>1.0238907849829351E-2</c:v>
                </c:pt>
                <c:pt idx="13">
                  <c:v>2.7303754266211604E-2</c:v>
                </c:pt>
                <c:pt idx="14">
                  <c:v>2.7303754266211604E-2</c:v>
                </c:pt>
                <c:pt idx="15">
                  <c:v>3.4129692832764505E-3</c:v>
                </c:pt>
                <c:pt idx="16">
                  <c:v>8.5324232081911269E-2</c:v>
                </c:pt>
                <c:pt idx="17">
                  <c:v>5.8020477815699661E-2</c:v>
                </c:pt>
                <c:pt idx="18">
                  <c:v>3.4129692832764505E-3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947456"/>
        <c:axId val="428952160"/>
      </c:lineChart>
      <c:catAx>
        <c:axId val="4289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51768"/>
        <c:crosses val="autoZero"/>
        <c:auto val="1"/>
        <c:lblAlgn val="ctr"/>
        <c:lblOffset val="100"/>
        <c:noMultiLvlLbl val="0"/>
      </c:catAx>
      <c:valAx>
        <c:axId val="42895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49808"/>
        <c:crosses val="autoZero"/>
        <c:crossBetween val="between"/>
      </c:valAx>
      <c:valAx>
        <c:axId val="42895216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47456"/>
        <c:crosses val="max"/>
        <c:crossBetween val="between"/>
      </c:valAx>
      <c:catAx>
        <c:axId val="428947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95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Report!$E$3:$E$20</c:f>
              <c:numCache>
                <c:formatCode>General</c:formatCode>
                <c:ptCount val="18"/>
                <c:pt idx="0">
                  <c:v>150</c:v>
                </c:pt>
                <c:pt idx="1">
                  <c:v>108</c:v>
                </c:pt>
                <c:pt idx="2">
                  <c:v>74</c:v>
                </c:pt>
                <c:pt idx="3">
                  <c:v>89</c:v>
                </c:pt>
                <c:pt idx="4">
                  <c:v>142</c:v>
                </c:pt>
                <c:pt idx="5">
                  <c:v>61</c:v>
                </c:pt>
                <c:pt idx="6">
                  <c:v>21</c:v>
                </c:pt>
                <c:pt idx="7">
                  <c:v>50</c:v>
                </c:pt>
                <c:pt idx="8">
                  <c:v>13</c:v>
                </c:pt>
                <c:pt idx="9">
                  <c:v>4</c:v>
                </c:pt>
                <c:pt idx="10">
                  <c:v>105</c:v>
                </c:pt>
                <c:pt idx="11">
                  <c:v>98</c:v>
                </c:pt>
                <c:pt idx="12">
                  <c:v>13</c:v>
                </c:pt>
                <c:pt idx="13">
                  <c:v>46</c:v>
                </c:pt>
                <c:pt idx="14">
                  <c:v>37</c:v>
                </c:pt>
                <c:pt idx="15">
                  <c:v>3</c:v>
                </c:pt>
                <c:pt idx="16">
                  <c:v>237</c:v>
                </c:pt>
                <c:pt idx="17">
                  <c:v>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949416"/>
        <c:axId val="428947848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Report!$F$3:$F$20</c:f>
              <c:numCache>
                <c:formatCode>0%</c:formatCode>
                <c:ptCount val="18"/>
                <c:pt idx="0">
                  <c:v>0.10266940451745379</c:v>
                </c:pt>
                <c:pt idx="1">
                  <c:v>7.3921971252566734E-2</c:v>
                </c:pt>
                <c:pt idx="2">
                  <c:v>5.0650239561943873E-2</c:v>
                </c:pt>
                <c:pt idx="3">
                  <c:v>6.0917180013689252E-2</c:v>
                </c:pt>
                <c:pt idx="4">
                  <c:v>9.7193702943189603E-2</c:v>
                </c:pt>
                <c:pt idx="5">
                  <c:v>4.1752224503764541E-2</c:v>
                </c:pt>
                <c:pt idx="6">
                  <c:v>1.4373716632443531E-2</c:v>
                </c:pt>
                <c:pt idx="7">
                  <c:v>3.4223134839151265E-2</c:v>
                </c:pt>
                <c:pt idx="8">
                  <c:v>8.8980150581793298E-3</c:v>
                </c:pt>
                <c:pt idx="9">
                  <c:v>2.7378507871321013E-3</c:v>
                </c:pt>
                <c:pt idx="10">
                  <c:v>7.1868583162217656E-2</c:v>
                </c:pt>
                <c:pt idx="11">
                  <c:v>6.7077344284736481E-2</c:v>
                </c:pt>
                <c:pt idx="12">
                  <c:v>8.8980150581793298E-3</c:v>
                </c:pt>
                <c:pt idx="13">
                  <c:v>3.1485284052019162E-2</c:v>
                </c:pt>
                <c:pt idx="14">
                  <c:v>2.5325119780971937E-2</c:v>
                </c:pt>
                <c:pt idx="15">
                  <c:v>2.0533880903490761E-3</c:v>
                </c:pt>
                <c:pt idx="16">
                  <c:v>0.16221765913757699</c:v>
                </c:pt>
                <c:pt idx="17">
                  <c:v>0.13826146475017112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952944"/>
        <c:axId val="428952552"/>
      </c:lineChart>
      <c:catAx>
        <c:axId val="42894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47848"/>
        <c:crosses val="autoZero"/>
        <c:auto val="1"/>
        <c:lblAlgn val="ctr"/>
        <c:lblOffset val="100"/>
        <c:noMultiLvlLbl val="0"/>
      </c:catAx>
      <c:valAx>
        <c:axId val="42894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49416"/>
        <c:crosses val="autoZero"/>
        <c:crossBetween val="between"/>
      </c:valAx>
      <c:valAx>
        <c:axId val="42895255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52944"/>
        <c:crosses val="max"/>
        <c:crossBetween val="between"/>
      </c:valAx>
      <c:catAx>
        <c:axId val="428952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952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  <c:pt idx="0">
                  <c:v>22</c:v>
                </c:pt>
                <c:pt idx="1">
                  <c:v>31</c:v>
                </c:pt>
                <c:pt idx="2">
                  <c:v>21</c:v>
                </c:pt>
                <c:pt idx="3">
                  <c:v>35</c:v>
                </c:pt>
                <c:pt idx="4">
                  <c:v>3</c:v>
                </c:pt>
                <c:pt idx="5">
                  <c:v>36</c:v>
                </c:pt>
                <c:pt idx="6">
                  <c:v>29</c:v>
                </c:pt>
                <c:pt idx="7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946280"/>
        <c:axId val="248411640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9.556313993174062E-2</c:v>
                </c:pt>
                <c:pt idx="1">
                  <c:v>7.5085324232081918E-2</c:v>
                </c:pt>
                <c:pt idx="2">
                  <c:v>0.10580204778156997</c:v>
                </c:pt>
                <c:pt idx="3">
                  <c:v>7.1672354948805458E-2</c:v>
                </c:pt>
                <c:pt idx="4">
                  <c:v>0.11945392491467577</c:v>
                </c:pt>
                <c:pt idx="5">
                  <c:v>1.0238907849829351E-2</c:v>
                </c:pt>
                <c:pt idx="6">
                  <c:v>0.12286689419795221</c:v>
                </c:pt>
                <c:pt idx="7">
                  <c:v>9.8976109215017066E-2</c:v>
                </c:pt>
                <c:pt idx="8">
                  <c:v>0.30034129692832767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10072"/>
        <c:axId val="248408112"/>
      </c:lineChart>
      <c:catAx>
        <c:axId val="42894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11640"/>
        <c:crosses val="autoZero"/>
        <c:auto val="1"/>
        <c:lblAlgn val="ctr"/>
        <c:lblOffset val="100"/>
        <c:noMultiLvlLbl val="0"/>
      </c:catAx>
      <c:valAx>
        <c:axId val="24841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46280"/>
        <c:crosses val="autoZero"/>
        <c:crossBetween val="between"/>
      </c:valAx>
      <c:valAx>
        <c:axId val="24840811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10072"/>
        <c:crosses val="max"/>
        <c:crossBetween val="between"/>
      </c:valAx>
      <c:catAx>
        <c:axId val="248410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40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'01|2022'!$B$3:$B$23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'01|2022'!$E$3:$E$23</c:f>
              <c:numCache>
                <c:formatCode>_(* #,##0_);_(* \(#,##0\);_(* "-"??_);_(@_)</c:formatCode>
                <c:ptCount val="21"/>
                <c:pt idx="0">
                  <c:v>225</c:v>
                </c:pt>
                <c:pt idx="1">
                  <c:v>13</c:v>
                </c:pt>
                <c:pt idx="2">
                  <c:v>11</c:v>
                </c:pt>
                <c:pt idx="3">
                  <c:v>46</c:v>
                </c:pt>
                <c:pt idx="4">
                  <c:v>162</c:v>
                </c:pt>
                <c:pt idx="5">
                  <c:v>17</c:v>
                </c:pt>
                <c:pt idx="6">
                  <c:v>23</c:v>
                </c:pt>
                <c:pt idx="7">
                  <c:v>45</c:v>
                </c:pt>
                <c:pt idx="8">
                  <c:v>63</c:v>
                </c:pt>
                <c:pt idx="9">
                  <c:v>42</c:v>
                </c:pt>
                <c:pt idx="10">
                  <c:v>19</c:v>
                </c:pt>
                <c:pt idx="11">
                  <c:v>128</c:v>
                </c:pt>
                <c:pt idx="12">
                  <c:v>329</c:v>
                </c:pt>
                <c:pt idx="13">
                  <c:v>48</c:v>
                </c:pt>
                <c:pt idx="14">
                  <c:v>98</c:v>
                </c:pt>
                <c:pt idx="15">
                  <c:v>1</c:v>
                </c:pt>
                <c:pt idx="16">
                  <c:v>9</c:v>
                </c:pt>
                <c:pt idx="17">
                  <c:v>76</c:v>
                </c:pt>
                <c:pt idx="18">
                  <c:v>64</c:v>
                </c:pt>
                <c:pt idx="19">
                  <c:v>3</c:v>
                </c:pt>
                <c:pt idx="2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408504"/>
        <c:axId val="248406936"/>
      </c:barChart>
      <c:lineChart>
        <c:grouping val="standard"/>
        <c:varyColors val="0"/>
        <c:ser>
          <c:idx val="1"/>
          <c:order val="1"/>
          <c:tx>
            <c:strRef>
              <c:f>'01|2022'!$H$2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'01|2022'!$B$3:$B$23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'01|2022'!$H$3:$H$23</c:f>
              <c:numCache>
                <c:formatCode>0.000</c:formatCode>
                <c:ptCount val="21"/>
                <c:pt idx="0">
                  <c:v>168750</c:v>
                </c:pt>
                <c:pt idx="1">
                  <c:v>29250</c:v>
                </c:pt>
                <c:pt idx="2">
                  <c:v>6600</c:v>
                </c:pt>
                <c:pt idx="3">
                  <c:v>6900</c:v>
                </c:pt>
                <c:pt idx="4">
                  <c:v>72900</c:v>
                </c:pt>
                <c:pt idx="5">
                  <c:v>3060</c:v>
                </c:pt>
                <c:pt idx="6">
                  <c:v>67562.5</c:v>
                </c:pt>
                <c:pt idx="7">
                  <c:v>44100</c:v>
                </c:pt>
                <c:pt idx="8">
                  <c:v>22050</c:v>
                </c:pt>
                <c:pt idx="9">
                  <c:v>42000</c:v>
                </c:pt>
                <c:pt idx="10">
                  <c:v>8360</c:v>
                </c:pt>
                <c:pt idx="11">
                  <c:v>44800</c:v>
                </c:pt>
                <c:pt idx="12">
                  <c:v>125020</c:v>
                </c:pt>
                <c:pt idx="13">
                  <c:v>14400</c:v>
                </c:pt>
                <c:pt idx="14">
                  <c:v>102900</c:v>
                </c:pt>
                <c:pt idx="15">
                  <c:v>1959</c:v>
                </c:pt>
                <c:pt idx="16">
                  <c:v>4230</c:v>
                </c:pt>
                <c:pt idx="17">
                  <c:v>79800</c:v>
                </c:pt>
                <c:pt idx="18">
                  <c:v>19200</c:v>
                </c:pt>
                <c:pt idx="19">
                  <c:v>990</c:v>
                </c:pt>
                <c:pt idx="20">
                  <c:v>11250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866304"/>
        <c:axId val="315860424"/>
      </c:lineChart>
      <c:catAx>
        <c:axId val="24840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8406936"/>
        <c:crosses val="autoZero"/>
        <c:auto val="1"/>
        <c:lblAlgn val="ctr"/>
        <c:lblOffset val="100"/>
        <c:noMultiLvlLbl val="0"/>
      </c:catAx>
      <c:valAx>
        <c:axId val="24840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8408504"/>
        <c:crosses val="autoZero"/>
        <c:crossBetween val="between"/>
      </c:valAx>
      <c:valAx>
        <c:axId val="31586042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5866304"/>
        <c:crosses val="max"/>
        <c:crossBetween val="between"/>
      </c:valAx>
      <c:catAx>
        <c:axId val="31586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5860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3" t="s">
        <v>5</v>
      </c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</row>
    <row r="2" spans="1:28" ht="22.5" customHeight="1" x14ac:dyDescent="0.25">
      <c r="A2" s="161" t="s">
        <v>0</v>
      </c>
      <c r="B2" s="159" t="s">
        <v>34</v>
      </c>
      <c r="C2" s="159" t="s">
        <v>262</v>
      </c>
      <c r="D2" s="161" t="s">
        <v>1</v>
      </c>
      <c r="E2" s="159" t="s">
        <v>39</v>
      </c>
      <c r="F2" s="161" t="s">
        <v>2</v>
      </c>
      <c r="G2" s="162" t="s">
        <v>3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</row>
    <row r="3" spans="1:28" ht="87.75" customHeight="1" x14ac:dyDescent="0.25">
      <c r="A3" s="161"/>
      <c r="B3" s="160"/>
      <c r="C3" s="160"/>
      <c r="D3" s="161"/>
      <c r="E3" s="160"/>
      <c r="F3" s="161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3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3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3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3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3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3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3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3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3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3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3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3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3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3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3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3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3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3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3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3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3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3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3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3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3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3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3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3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3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ht="14.1" x14ac:dyDescent="0.3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ht="14.1" x14ac:dyDescent="0.3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ht="14.1" x14ac:dyDescent="0.3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ht="14.1" x14ac:dyDescent="0.3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ht="14.1" x14ac:dyDescent="0.3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ht="14.1" x14ac:dyDescent="0.3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1" x14ac:dyDescent="0.3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ht="14.1" x14ac:dyDescent="0.3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ht="14.1" x14ac:dyDescent="0.3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ht="14.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ht="14.1" x14ac:dyDescent="0.3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ht="14.1" x14ac:dyDescent="0.3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ht="14.1" x14ac:dyDescent="0.3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1" x14ac:dyDescent="0.3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1" x14ac:dyDescent="0.3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1" x14ac:dyDescent="0.3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1" x14ac:dyDescent="0.3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ht="14.1" x14ac:dyDescent="0.3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ht="14.1" x14ac:dyDescent="0.3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ht="14.1" x14ac:dyDescent="0.3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14.1" x14ac:dyDescent="0.3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ht="14.1" x14ac:dyDescent="0.3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1" x14ac:dyDescent="0.3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ht="14.1" x14ac:dyDescent="0.3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1" x14ac:dyDescent="0.3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64"/>
      <c r="B1" s="164"/>
      <c r="C1" s="165" t="s">
        <v>12</v>
      </c>
      <c r="D1" s="166"/>
      <c r="E1" s="166"/>
      <c r="F1" s="166"/>
      <c r="G1" s="16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67" t="s">
        <v>5</v>
      </c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9"/>
    </row>
    <row r="2" spans="1:28" ht="21.75" customHeight="1" x14ac:dyDescent="0.25">
      <c r="A2" s="161" t="s">
        <v>0</v>
      </c>
      <c r="B2" s="159" t="s">
        <v>34</v>
      </c>
      <c r="C2" s="159" t="s">
        <v>262</v>
      </c>
      <c r="D2" s="160" t="s">
        <v>1</v>
      </c>
      <c r="E2" s="170" t="s">
        <v>39</v>
      </c>
      <c r="F2" s="160" t="s">
        <v>2</v>
      </c>
      <c r="G2" s="171" t="s">
        <v>3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62"/>
    </row>
    <row r="3" spans="1:28" ht="91.5" customHeight="1" x14ac:dyDescent="0.25">
      <c r="A3" s="161"/>
      <c r="B3" s="160"/>
      <c r="C3" s="160"/>
      <c r="D3" s="161"/>
      <c r="E3" s="160"/>
      <c r="F3" s="161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3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3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3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3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3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3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3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3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3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3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3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3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3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3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3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3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3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3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3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3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3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3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3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3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3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3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3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3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3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3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3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3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3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3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3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3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3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3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3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3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3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3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3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3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3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3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3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3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3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3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3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3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3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3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3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3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3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3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3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3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3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3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3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3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3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3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64"/>
      <c r="B1" s="164"/>
      <c r="C1" s="165" t="s">
        <v>12</v>
      </c>
      <c r="D1" s="166"/>
      <c r="E1" s="166"/>
      <c r="F1" s="166"/>
      <c r="G1" s="16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67" t="s">
        <v>5</v>
      </c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9"/>
    </row>
    <row r="2" spans="1:28" ht="15.75" x14ac:dyDescent="0.25">
      <c r="A2" s="161" t="s">
        <v>0</v>
      </c>
      <c r="B2" s="159" t="s">
        <v>34</v>
      </c>
      <c r="C2" s="159" t="s">
        <v>262</v>
      </c>
      <c r="D2" s="172" t="s">
        <v>1</v>
      </c>
      <c r="E2" s="172" t="s">
        <v>39</v>
      </c>
      <c r="F2" s="172" t="s">
        <v>2</v>
      </c>
      <c r="G2" s="173" t="s">
        <v>3</v>
      </c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5"/>
    </row>
    <row r="3" spans="1:28" ht="83.25" customHeight="1" x14ac:dyDescent="0.25">
      <c r="A3" s="161"/>
      <c r="B3" s="160"/>
      <c r="C3" s="160"/>
      <c r="D3" s="160"/>
      <c r="E3" s="160"/>
      <c r="F3" s="160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4.1" x14ac:dyDescent="0.3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6" x14ac:dyDescent="0.3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6" x14ac:dyDescent="0.3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6" x14ac:dyDescent="0.3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6" x14ac:dyDescent="0.3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6" x14ac:dyDescent="0.3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6" x14ac:dyDescent="0.3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6" x14ac:dyDescent="0.3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6" x14ac:dyDescent="0.3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6" x14ac:dyDescent="0.3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6" x14ac:dyDescent="0.3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6" x14ac:dyDescent="0.3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6" x14ac:dyDescent="0.3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6" x14ac:dyDescent="0.3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6" x14ac:dyDescent="0.3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6" x14ac:dyDescent="0.3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6" x14ac:dyDescent="0.3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6" x14ac:dyDescent="0.3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6" x14ac:dyDescent="0.3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6" x14ac:dyDescent="0.3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6" x14ac:dyDescent="0.3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6" x14ac:dyDescent="0.3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6" x14ac:dyDescent="0.3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6" x14ac:dyDescent="0.3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6" x14ac:dyDescent="0.3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6" x14ac:dyDescent="0.3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6" x14ac:dyDescent="0.3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6" x14ac:dyDescent="0.3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6" x14ac:dyDescent="0.3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6" x14ac:dyDescent="0.3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6" x14ac:dyDescent="0.3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6" x14ac:dyDescent="0.3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6" x14ac:dyDescent="0.3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6" x14ac:dyDescent="0.3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6" x14ac:dyDescent="0.3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6" x14ac:dyDescent="0.3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6" x14ac:dyDescent="0.3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6" x14ac:dyDescent="0.3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6" x14ac:dyDescent="0.3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6" x14ac:dyDescent="0.3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6" x14ac:dyDescent="0.3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6" x14ac:dyDescent="0.3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6" x14ac:dyDescent="0.3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6" x14ac:dyDescent="0.3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6" x14ac:dyDescent="0.3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6" x14ac:dyDescent="0.3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6" x14ac:dyDescent="0.3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6" x14ac:dyDescent="0.3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6" x14ac:dyDescent="0.3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6" x14ac:dyDescent="0.3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6" x14ac:dyDescent="0.3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6" x14ac:dyDescent="0.3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6" x14ac:dyDescent="0.3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6" x14ac:dyDescent="0.3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6" x14ac:dyDescent="0.3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3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3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3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3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3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3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4"/>
      <c r="B1" s="164"/>
      <c r="C1" s="165" t="s">
        <v>12</v>
      </c>
      <c r="D1" s="166"/>
      <c r="E1" s="166"/>
      <c r="F1" s="166"/>
      <c r="G1" s="16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67" t="s">
        <v>5</v>
      </c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9"/>
    </row>
    <row r="2" spans="1:29" ht="15.75" x14ac:dyDescent="0.25">
      <c r="A2" s="159" t="s">
        <v>0</v>
      </c>
      <c r="B2" s="159" t="s">
        <v>34</v>
      </c>
      <c r="C2" s="159" t="s">
        <v>262</v>
      </c>
      <c r="D2" s="172" t="s">
        <v>1</v>
      </c>
      <c r="E2" s="172" t="s">
        <v>39</v>
      </c>
      <c r="F2" s="172" t="s">
        <v>2</v>
      </c>
      <c r="G2" s="173" t="s">
        <v>3</v>
      </c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5"/>
    </row>
    <row r="3" spans="1:29" ht="102.75" x14ac:dyDescent="0.25">
      <c r="A3" s="160"/>
      <c r="B3" s="160"/>
      <c r="C3" s="160"/>
      <c r="D3" s="160"/>
      <c r="E3" s="160"/>
      <c r="F3" s="160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4.1" x14ac:dyDescent="0.3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4.1" x14ac:dyDescent="0.3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4.1" x14ac:dyDescent="0.3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4.1" x14ac:dyDescent="0.3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4.1" x14ac:dyDescent="0.3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4.1" x14ac:dyDescent="0.3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4.1" x14ac:dyDescent="0.3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4.1" x14ac:dyDescent="0.3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4.1" x14ac:dyDescent="0.3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4.1" x14ac:dyDescent="0.3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4.1" x14ac:dyDescent="0.3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4.1" x14ac:dyDescent="0.3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4.1" x14ac:dyDescent="0.3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4.1" x14ac:dyDescent="0.3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4.1" x14ac:dyDescent="0.3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4.1" x14ac:dyDescent="0.3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4.1" x14ac:dyDescent="0.3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4.1" x14ac:dyDescent="0.3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4.1" x14ac:dyDescent="0.3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4.1" x14ac:dyDescent="0.3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4.1" x14ac:dyDescent="0.3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4.1" x14ac:dyDescent="0.3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4.1" x14ac:dyDescent="0.3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4.1" x14ac:dyDescent="0.3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4.1" x14ac:dyDescent="0.3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4.1" x14ac:dyDescent="0.3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4.1" x14ac:dyDescent="0.3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4.1" x14ac:dyDescent="0.3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4.1" x14ac:dyDescent="0.3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4.1" x14ac:dyDescent="0.3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4.1" x14ac:dyDescent="0.3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4.1" x14ac:dyDescent="0.3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4.1" x14ac:dyDescent="0.3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4.1" x14ac:dyDescent="0.3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4.1" x14ac:dyDescent="0.3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1" x14ac:dyDescent="0.3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4.1" x14ac:dyDescent="0.3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4.1" x14ac:dyDescent="0.3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4.1" x14ac:dyDescent="0.3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4.1" x14ac:dyDescent="0.3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4.1" x14ac:dyDescent="0.3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4.1" x14ac:dyDescent="0.3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4.1" x14ac:dyDescent="0.3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4.1" x14ac:dyDescent="0.3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4.1" x14ac:dyDescent="0.3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4.1" x14ac:dyDescent="0.3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4.1" x14ac:dyDescent="0.3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4.1" x14ac:dyDescent="0.3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4.1" x14ac:dyDescent="0.3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4.1" x14ac:dyDescent="0.3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4"/>
      <c r="B1" s="164"/>
      <c r="C1" s="165" t="s">
        <v>12</v>
      </c>
      <c r="D1" s="166"/>
      <c r="E1" s="166"/>
      <c r="F1" s="166"/>
      <c r="G1" s="16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8"/>
  <sheetViews>
    <sheetView tabSelected="1" zoomScale="98" zoomScaleNormal="98" workbookViewId="0">
      <pane ySplit="3" topLeftCell="A50" activePane="bottomLeft" state="frozen"/>
      <selection pane="bottomLeft" activeCell="E301" sqref="E301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1.85546875" style="131" customWidth="1"/>
    <col min="5" max="5" width="11.7109375" style="140" customWidth="1"/>
    <col min="6" max="6" width="15.42578125" style="140" customWidth="1"/>
    <col min="7" max="7" width="25.710937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9" customWidth="1"/>
    <col min="32" max="16384" width="9.140625" style="131"/>
  </cols>
  <sheetData>
    <row r="1" spans="1:31" ht="74.25" customHeight="1" x14ac:dyDescent="0.25">
      <c r="B1" s="137"/>
      <c r="C1" s="138"/>
      <c r="D1" s="138"/>
      <c r="E1" s="176" t="s">
        <v>995</v>
      </c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</row>
    <row r="2" spans="1:31" ht="20.25" customHeight="1" x14ac:dyDescent="0.25">
      <c r="H2" s="178" t="s">
        <v>3</v>
      </c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31"/>
    </row>
    <row r="3" spans="1:31" ht="129.75" customHeight="1" x14ac:dyDescent="0.25">
      <c r="A3" s="141" t="s">
        <v>0</v>
      </c>
      <c r="B3" s="157" t="s">
        <v>34</v>
      </c>
      <c r="C3" s="156" t="s">
        <v>816</v>
      </c>
      <c r="D3" s="156" t="s">
        <v>817</v>
      </c>
      <c r="E3" s="156" t="s">
        <v>870</v>
      </c>
      <c r="F3" s="156" t="s">
        <v>818</v>
      </c>
      <c r="G3" s="142" t="s">
        <v>874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875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3" t="s">
        <v>865</v>
      </c>
      <c r="AE3" s="131"/>
    </row>
    <row r="4" spans="1:31" s="2" customFormat="1" ht="24.75" customHeight="1" x14ac:dyDescent="0.25">
      <c r="A4" s="70">
        <v>1</v>
      </c>
      <c r="B4" s="70" t="s">
        <v>877</v>
      </c>
      <c r="C4" s="104">
        <v>3723</v>
      </c>
      <c r="D4" s="70" t="s">
        <v>878</v>
      </c>
      <c r="E4" s="31">
        <v>2</v>
      </c>
      <c r="F4" s="31" t="s">
        <v>872</v>
      </c>
      <c r="G4" s="5" t="s">
        <v>91</v>
      </c>
      <c r="H4" s="70"/>
      <c r="I4" s="70"/>
      <c r="J4" s="70"/>
      <c r="K4" s="70"/>
      <c r="L4" s="70"/>
      <c r="M4" s="70"/>
      <c r="N4" s="70"/>
      <c r="O4" s="70"/>
      <c r="P4" s="70"/>
      <c r="Q4" s="70"/>
      <c r="R4" s="70">
        <v>1</v>
      </c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148">
        <f t="shared" ref="AD4:AD67" si="0">SUM(H4:AC4)</f>
        <v>1</v>
      </c>
    </row>
    <row r="5" spans="1:31" s="2" customFormat="1" ht="24.75" customHeight="1" x14ac:dyDescent="0.25">
      <c r="A5" s="70">
        <v>2</v>
      </c>
      <c r="B5" s="70" t="s">
        <v>877</v>
      </c>
      <c r="C5" s="104">
        <v>2640</v>
      </c>
      <c r="D5" s="70" t="s">
        <v>879</v>
      </c>
      <c r="E5" s="31"/>
      <c r="F5" s="153" t="s">
        <v>871</v>
      </c>
      <c r="G5" s="5" t="s">
        <v>45</v>
      </c>
      <c r="H5" s="70">
        <v>1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>
        <v>1</v>
      </c>
      <c r="T5" s="70">
        <v>2</v>
      </c>
      <c r="U5" s="70"/>
      <c r="V5" s="70"/>
      <c r="W5" s="70"/>
      <c r="X5" s="70"/>
      <c r="Y5" s="70"/>
      <c r="Z5" s="70"/>
      <c r="AA5" s="70"/>
      <c r="AB5" s="70"/>
      <c r="AC5" s="70"/>
      <c r="AD5" s="148">
        <f t="shared" si="0"/>
        <v>4</v>
      </c>
    </row>
    <row r="6" spans="1:31" s="2" customFormat="1" ht="24.75" customHeight="1" x14ac:dyDescent="0.25">
      <c r="A6" s="70">
        <v>3</v>
      </c>
      <c r="B6" s="70" t="s">
        <v>877</v>
      </c>
      <c r="C6" s="104">
        <v>3325</v>
      </c>
      <c r="D6" s="70" t="s">
        <v>126</v>
      </c>
      <c r="E6" s="31"/>
      <c r="F6" s="70" t="s">
        <v>51</v>
      </c>
      <c r="G6" s="5" t="s">
        <v>217</v>
      </c>
      <c r="H6" s="70"/>
      <c r="I6" s="70"/>
      <c r="J6" s="70"/>
      <c r="K6" s="70">
        <v>1</v>
      </c>
      <c r="L6" s="70"/>
      <c r="M6" s="70"/>
      <c r="N6" s="70"/>
      <c r="O6" s="70"/>
      <c r="P6" s="70"/>
      <c r="Q6" s="70"/>
      <c r="R6" s="70"/>
      <c r="S6" s="70"/>
      <c r="T6" s="70">
        <v>2</v>
      </c>
      <c r="U6" s="70">
        <v>1</v>
      </c>
      <c r="V6" s="70"/>
      <c r="W6" s="70"/>
      <c r="X6" s="70"/>
      <c r="Y6" s="70"/>
      <c r="Z6" s="70"/>
      <c r="AA6" s="70"/>
      <c r="AB6" s="70"/>
      <c r="AC6" s="70"/>
      <c r="AD6" s="148">
        <f t="shared" si="0"/>
        <v>4</v>
      </c>
    </row>
    <row r="7" spans="1:31" s="2" customFormat="1" ht="24.75" customHeight="1" x14ac:dyDescent="0.25">
      <c r="A7" s="70">
        <v>4</v>
      </c>
      <c r="B7" s="70" t="s">
        <v>877</v>
      </c>
      <c r="C7" s="104">
        <v>1371</v>
      </c>
      <c r="D7" s="70" t="s">
        <v>311</v>
      </c>
      <c r="E7" s="31">
        <v>2</v>
      </c>
      <c r="F7" s="31" t="s">
        <v>872</v>
      </c>
      <c r="G7" s="5" t="s">
        <v>75</v>
      </c>
      <c r="H7" s="70">
        <v>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>
        <v>1</v>
      </c>
      <c r="T7" s="70">
        <v>2</v>
      </c>
      <c r="U7" s="70"/>
      <c r="V7" s="70"/>
      <c r="W7" s="70"/>
      <c r="X7" s="70"/>
      <c r="Y7" s="70"/>
      <c r="Z7" s="70"/>
      <c r="AA7" s="70"/>
      <c r="AB7" s="70"/>
      <c r="AC7" s="70"/>
      <c r="AD7" s="148">
        <f t="shared" si="0"/>
        <v>4</v>
      </c>
    </row>
    <row r="8" spans="1:31" s="2" customFormat="1" ht="24.75" customHeight="1" x14ac:dyDescent="0.25">
      <c r="A8" s="70">
        <v>5</v>
      </c>
      <c r="B8" s="70" t="s">
        <v>877</v>
      </c>
      <c r="C8" s="104">
        <v>709</v>
      </c>
      <c r="D8" s="70" t="s">
        <v>181</v>
      </c>
      <c r="E8" s="31">
        <v>3</v>
      </c>
      <c r="F8" s="70" t="s">
        <v>873</v>
      </c>
      <c r="G8" s="5" t="s">
        <v>45</v>
      </c>
      <c r="H8" s="70">
        <v>1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>
        <v>1</v>
      </c>
      <c r="T8" s="70">
        <v>2</v>
      </c>
      <c r="U8" s="70"/>
      <c r="V8" s="70"/>
      <c r="W8" s="70"/>
      <c r="X8" s="70"/>
      <c r="Y8" s="70"/>
      <c r="Z8" s="70"/>
      <c r="AA8" s="70"/>
      <c r="AB8" s="70"/>
      <c r="AC8" s="70"/>
      <c r="AD8" s="148">
        <f t="shared" si="0"/>
        <v>4</v>
      </c>
    </row>
    <row r="9" spans="1:31" s="2" customFormat="1" ht="24.75" customHeight="1" x14ac:dyDescent="0.25">
      <c r="A9" s="70">
        <v>6</v>
      </c>
      <c r="B9" s="70" t="s">
        <v>877</v>
      </c>
      <c r="C9" s="104">
        <v>3407</v>
      </c>
      <c r="D9" s="70" t="s">
        <v>229</v>
      </c>
      <c r="E9" s="31">
        <v>5</v>
      </c>
      <c r="F9" s="31" t="s">
        <v>872</v>
      </c>
      <c r="G9" s="5" t="s">
        <v>880</v>
      </c>
      <c r="H9" s="70">
        <v>1</v>
      </c>
      <c r="I9" s="70">
        <v>1</v>
      </c>
      <c r="J9" s="70"/>
      <c r="K9" s="70">
        <v>1</v>
      </c>
      <c r="L9" s="70"/>
      <c r="M9" s="70"/>
      <c r="N9" s="70"/>
      <c r="O9" s="70"/>
      <c r="P9" s="70"/>
      <c r="Q9" s="70">
        <v>1</v>
      </c>
      <c r="R9" s="70"/>
      <c r="S9" s="70"/>
      <c r="T9" s="70">
        <v>2</v>
      </c>
      <c r="U9" s="70">
        <v>1</v>
      </c>
      <c r="V9" s="70">
        <v>1</v>
      </c>
      <c r="W9" s="70"/>
      <c r="X9" s="70"/>
      <c r="Y9" s="70"/>
      <c r="Z9" s="70"/>
      <c r="AA9" s="70"/>
      <c r="AB9" s="70"/>
      <c r="AC9" s="70"/>
      <c r="AD9" s="148">
        <f t="shared" si="0"/>
        <v>8</v>
      </c>
    </row>
    <row r="10" spans="1:31" s="2" customFormat="1" ht="24.75" customHeight="1" x14ac:dyDescent="0.25">
      <c r="A10" s="70">
        <v>7</v>
      </c>
      <c r="B10" s="70" t="s">
        <v>877</v>
      </c>
      <c r="C10" s="104">
        <v>4230</v>
      </c>
      <c r="D10" s="70" t="s">
        <v>881</v>
      </c>
      <c r="E10" s="31">
        <v>2</v>
      </c>
      <c r="F10" s="70" t="s">
        <v>55</v>
      </c>
      <c r="G10" s="5" t="s">
        <v>43</v>
      </c>
      <c r="H10" s="70">
        <v>1</v>
      </c>
      <c r="I10" s="70"/>
      <c r="J10" s="70"/>
      <c r="K10" s="70"/>
      <c r="L10" s="70">
        <v>2</v>
      </c>
      <c r="M10" s="70"/>
      <c r="N10" s="70"/>
      <c r="O10" s="70"/>
      <c r="P10" s="70"/>
      <c r="Q10" s="70"/>
      <c r="R10" s="70"/>
      <c r="S10" s="70"/>
      <c r="T10" s="70">
        <v>2</v>
      </c>
      <c r="U10" s="70"/>
      <c r="V10" s="70"/>
      <c r="W10" s="70"/>
      <c r="X10" s="70"/>
      <c r="Y10" s="70"/>
      <c r="Z10" s="70"/>
      <c r="AA10" s="70"/>
      <c r="AB10" s="70"/>
      <c r="AC10" s="70"/>
      <c r="AD10" s="148">
        <f t="shared" si="0"/>
        <v>5</v>
      </c>
    </row>
    <row r="11" spans="1:31" s="2" customFormat="1" ht="24.75" customHeight="1" x14ac:dyDescent="0.25">
      <c r="A11" s="70">
        <v>8</v>
      </c>
      <c r="B11" s="70" t="s">
        <v>877</v>
      </c>
      <c r="C11" s="104">
        <v>4275</v>
      </c>
      <c r="D11" s="70" t="s">
        <v>882</v>
      </c>
      <c r="E11" s="31">
        <v>7</v>
      </c>
      <c r="F11" s="151" t="s">
        <v>886</v>
      </c>
      <c r="G11" s="5" t="s">
        <v>190</v>
      </c>
      <c r="H11" s="70"/>
      <c r="I11" s="70"/>
      <c r="J11" s="70"/>
      <c r="K11" s="70"/>
      <c r="L11" s="70"/>
      <c r="M11" s="70">
        <v>1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>
        <v>2</v>
      </c>
      <c r="Z11" s="70">
        <v>1</v>
      </c>
      <c r="AA11" s="70"/>
      <c r="AB11" s="70"/>
      <c r="AC11" s="70"/>
      <c r="AD11" s="148">
        <f t="shared" si="0"/>
        <v>4</v>
      </c>
    </row>
    <row r="12" spans="1:31" s="2" customFormat="1" ht="24.75" customHeight="1" x14ac:dyDescent="0.25">
      <c r="A12" s="70">
        <v>9</v>
      </c>
      <c r="B12" s="70" t="s">
        <v>877</v>
      </c>
      <c r="C12" s="104">
        <v>2739</v>
      </c>
      <c r="D12" s="70" t="s">
        <v>565</v>
      </c>
      <c r="E12" s="31"/>
      <c r="F12" s="70" t="s">
        <v>887</v>
      </c>
      <c r="G12" s="5" t="s">
        <v>37</v>
      </c>
      <c r="H12" s="70">
        <v>1</v>
      </c>
      <c r="I12" s="70"/>
      <c r="J12" s="70"/>
      <c r="K12" s="70">
        <v>1</v>
      </c>
      <c r="L12" s="70">
        <v>2</v>
      </c>
      <c r="M12" s="70"/>
      <c r="N12" s="70"/>
      <c r="O12" s="70"/>
      <c r="P12" s="70"/>
      <c r="Q12" s="70">
        <v>1</v>
      </c>
      <c r="R12" s="70"/>
      <c r="S12" s="70"/>
      <c r="T12" s="70">
        <v>1</v>
      </c>
      <c r="U12" s="70">
        <v>1</v>
      </c>
      <c r="V12" s="70">
        <v>1</v>
      </c>
      <c r="W12" s="70"/>
      <c r="X12" s="70"/>
      <c r="Y12" s="70"/>
      <c r="Z12" s="70"/>
      <c r="AA12" s="70"/>
      <c r="AB12" s="70"/>
      <c r="AC12" s="70"/>
      <c r="AD12" s="148">
        <f t="shared" si="0"/>
        <v>8</v>
      </c>
    </row>
    <row r="13" spans="1:31" s="2" customFormat="1" ht="24.75" customHeight="1" x14ac:dyDescent="0.25">
      <c r="A13" s="70">
        <v>10</v>
      </c>
      <c r="B13" s="70" t="s">
        <v>877</v>
      </c>
      <c r="C13" s="104">
        <v>1030</v>
      </c>
      <c r="D13" s="70" t="s">
        <v>362</v>
      </c>
      <c r="E13" s="31"/>
      <c r="F13" s="153" t="s">
        <v>871</v>
      </c>
      <c r="G13" s="150" t="s">
        <v>61</v>
      </c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>
        <v>2</v>
      </c>
      <c r="Z13" s="70"/>
      <c r="AA13" s="70"/>
      <c r="AB13" s="70"/>
      <c r="AC13" s="70"/>
      <c r="AD13" s="148">
        <f t="shared" si="0"/>
        <v>2</v>
      </c>
    </row>
    <row r="14" spans="1:31" s="2" customFormat="1" ht="24.75" customHeight="1" x14ac:dyDescent="0.25">
      <c r="A14" s="70">
        <v>11</v>
      </c>
      <c r="B14" s="70" t="s">
        <v>877</v>
      </c>
      <c r="C14" s="104">
        <v>3415</v>
      </c>
      <c r="D14" s="70" t="s">
        <v>79</v>
      </c>
      <c r="E14" s="31">
        <v>2</v>
      </c>
      <c r="F14" s="70" t="s">
        <v>78</v>
      </c>
      <c r="G14" s="5" t="s">
        <v>190</v>
      </c>
      <c r="H14" s="70"/>
      <c r="I14" s="70"/>
      <c r="J14" s="70"/>
      <c r="K14" s="70"/>
      <c r="L14" s="70"/>
      <c r="M14" s="70">
        <v>1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>
        <v>2</v>
      </c>
      <c r="Z14" s="70">
        <v>1</v>
      </c>
      <c r="AA14" s="70"/>
      <c r="AB14" s="70"/>
      <c r="AC14" s="70"/>
      <c r="AD14" s="148">
        <f t="shared" si="0"/>
        <v>4</v>
      </c>
    </row>
    <row r="15" spans="1:31" s="2" customFormat="1" ht="24.75" customHeight="1" x14ac:dyDescent="0.25">
      <c r="A15" s="70">
        <v>12</v>
      </c>
      <c r="B15" s="70" t="s">
        <v>877</v>
      </c>
      <c r="C15" s="104">
        <v>4086</v>
      </c>
      <c r="D15" s="70" t="s">
        <v>883</v>
      </c>
      <c r="E15" s="31">
        <v>3</v>
      </c>
      <c r="F15" s="31" t="s">
        <v>888</v>
      </c>
      <c r="G15" s="5" t="s">
        <v>190</v>
      </c>
      <c r="H15" s="70"/>
      <c r="I15" s="70"/>
      <c r="J15" s="70"/>
      <c r="K15" s="70"/>
      <c r="L15" s="70"/>
      <c r="M15" s="70">
        <v>1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>
        <v>2</v>
      </c>
      <c r="Z15" s="70">
        <v>1</v>
      </c>
      <c r="AA15" s="70"/>
      <c r="AB15" s="70"/>
      <c r="AC15" s="70"/>
      <c r="AD15" s="148">
        <f t="shared" si="0"/>
        <v>4</v>
      </c>
    </row>
    <row r="16" spans="1:31" s="2" customFormat="1" ht="24.75" customHeight="1" x14ac:dyDescent="0.25">
      <c r="A16" s="70">
        <v>13</v>
      </c>
      <c r="B16" s="70" t="s">
        <v>877</v>
      </c>
      <c r="C16" s="104" t="s">
        <v>698</v>
      </c>
      <c r="D16" s="70" t="s">
        <v>884</v>
      </c>
      <c r="E16" s="31"/>
      <c r="F16" s="70" t="s">
        <v>41</v>
      </c>
      <c r="G16" s="5" t="s">
        <v>43</v>
      </c>
      <c r="H16" s="70">
        <v>1</v>
      </c>
      <c r="I16" s="70"/>
      <c r="J16" s="70"/>
      <c r="K16" s="70"/>
      <c r="L16" s="70">
        <v>2</v>
      </c>
      <c r="M16" s="70"/>
      <c r="N16" s="70"/>
      <c r="O16" s="70"/>
      <c r="P16" s="70"/>
      <c r="Q16" s="70"/>
      <c r="R16" s="70"/>
      <c r="S16" s="70"/>
      <c r="T16" s="70">
        <v>2</v>
      </c>
      <c r="U16" s="70"/>
      <c r="V16" s="70"/>
      <c r="W16" s="70"/>
      <c r="X16" s="70"/>
      <c r="Y16" s="70"/>
      <c r="Z16" s="70"/>
      <c r="AA16" s="70"/>
      <c r="AB16" s="70"/>
      <c r="AC16" s="70"/>
      <c r="AD16" s="148">
        <f t="shared" si="0"/>
        <v>5</v>
      </c>
    </row>
    <row r="17" spans="1:30" s="2" customFormat="1" ht="24.75" customHeight="1" x14ac:dyDescent="0.25">
      <c r="A17" s="70">
        <v>14</v>
      </c>
      <c r="B17" s="70" t="s">
        <v>877</v>
      </c>
      <c r="C17" s="104">
        <v>4286</v>
      </c>
      <c r="D17" s="70" t="s">
        <v>540</v>
      </c>
      <c r="E17" s="31"/>
      <c r="F17" s="70" t="s">
        <v>889</v>
      </c>
      <c r="G17" s="5" t="s">
        <v>91</v>
      </c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>
        <v>1</v>
      </c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148">
        <f t="shared" si="0"/>
        <v>1</v>
      </c>
    </row>
    <row r="18" spans="1:30" s="2" customFormat="1" ht="24.75" customHeight="1" x14ac:dyDescent="0.25">
      <c r="A18" s="70">
        <v>15</v>
      </c>
      <c r="B18" s="70" t="s">
        <v>877</v>
      </c>
      <c r="C18" s="104">
        <v>2984</v>
      </c>
      <c r="D18" s="70" t="s">
        <v>330</v>
      </c>
      <c r="E18" s="31"/>
      <c r="F18" s="70" t="s">
        <v>890</v>
      </c>
      <c r="G18" s="5" t="s">
        <v>61</v>
      </c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>
        <v>2</v>
      </c>
      <c r="Z18" s="70"/>
      <c r="AA18" s="70"/>
      <c r="AB18" s="70"/>
      <c r="AC18" s="70"/>
      <c r="AD18" s="148">
        <f t="shared" si="0"/>
        <v>2</v>
      </c>
    </row>
    <row r="19" spans="1:30" s="2" customFormat="1" ht="24.75" customHeight="1" x14ac:dyDescent="0.25">
      <c r="A19" s="70">
        <v>16</v>
      </c>
      <c r="B19" s="70" t="s">
        <v>877</v>
      </c>
      <c r="C19" s="104">
        <v>370</v>
      </c>
      <c r="D19" s="152" t="s">
        <v>253</v>
      </c>
      <c r="E19" s="31">
        <v>2</v>
      </c>
      <c r="F19" s="70" t="s">
        <v>873</v>
      </c>
      <c r="G19" s="5" t="s">
        <v>85</v>
      </c>
      <c r="H19" s="70">
        <v>1</v>
      </c>
      <c r="I19" s="70"/>
      <c r="J19" s="70"/>
      <c r="K19" s="70">
        <v>1</v>
      </c>
      <c r="L19" s="70"/>
      <c r="M19" s="70"/>
      <c r="N19" s="70"/>
      <c r="O19" s="70"/>
      <c r="P19" s="70"/>
      <c r="Q19" s="70">
        <v>1</v>
      </c>
      <c r="R19" s="70"/>
      <c r="S19" s="70"/>
      <c r="T19" s="70">
        <v>1</v>
      </c>
      <c r="U19" s="70">
        <v>1</v>
      </c>
      <c r="V19" s="70">
        <v>1</v>
      </c>
      <c r="W19" s="70"/>
      <c r="X19" s="70"/>
      <c r="Y19" s="70"/>
      <c r="Z19" s="70"/>
      <c r="AA19" s="70"/>
      <c r="AB19" s="70"/>
      <c r="AC19" s="70"/>
      <c r="AD19" s="148">
        <f t="shared" si="0"/>
        <v>6</v>
      </c>
    </row>
    <row r="20" spans="1:30" s="2" customFormat="1" ht="24.75" customHeight="1" x14ac:dyDescent="0.25">
      <c r="A20" s="70">
        <v>17</v>
      </c>
      <c r="B20" s="70" t="s">
        <v>877</v>
      </c>
      <c r="C20" s="104">
        <v>1976</v>
      </c>
      <c r="D20" s="152" t="s">
        <v>103</v>
      </c>
      <c r="E20" s="31">
        <v>10</v>
      </c>
      <c r="F20" s="70" t="s">
        <v>887</v>
      </c>
      <c r="G20" s="5" t="s">
        <v>45</v>
      </c>
      <c r="H20" s="70">
        <v>1</v>
      </c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>
        <v>1</v>
      </c>
      <c r="T20" s="70">
        <v>2</v>
      </c>
      <c r="U20" s="70"/>
      <c r="V20" s="70"/>
      <c r="W20" s="70"/>
      <c r="X20" s="70"/>
      <c r="Y20" s="70"/>
      <c r="Z20" s="70"/>
      <c r="AA20" s="70"/>
      <c r="AB20" s="70"/>
      <c r="AC20" s="70"/>
      <c r="AD20" s="148">
        <f t="shared" si="0"/>
        <v>4</v>
      </c>
    </row>
    <row r="21" spans="1:30" s="2" customFormat="1" ht="24.75" customHeight="1" x14ac:dyDescent="0.25">
      <c r="A21" s="70">
        <v>18</v>
      </c>
      <c r="B21" s="70" t="s">
        <v>877</v>
      </c>
      <c r="C21" s="104">
        <v>3137</v>
      </c>
      <c r="D21" s="152" t="s">
        <v>82</v>
      </c>
      <c r="E21" s="31">
        <v>7</v>
      </c>
      <c r="F21" s="70" t="s">
        <v>83</v>
      </c>
      <c r="G21" s="5" t="s">
        <v>45</v>
      </c>
      <c r="H21" s="70">
        <v>2</v>
      </c>
      <c r="I21" s="70"/>
      <c r="J21" s="70"/>
      <c r="K21" s="70"/>
      <c r="L21" s="70"/>
      <c r="M21" s="70"/>
      <c r="N21" s="70"/>
      <c r="O21" s="70"/>
      <c r="P21" s="70">
        <v>2</v>
      </c>
      <c r="Q21" s="70"/>
      <c r="R21" s="70"/>
      <c r="S21" s="70">
        <v>2</v>
      </c>
      <c r="T21" s="70">
        <v>2</v>
      </c>
      <c r="U21" s="70"/>
      <c r="V21" s="70"/>
      <c r="W21" s="70"/>
      <c r="X21" s="70"/>
      <c r="Y21" s="70"/>
      <c r="Z21" s="70">
        <v>2</v>
      </c>
      <c r="AA21" s="70"/>
      <c r="AB21" s="70"/>
      <c r="AC21" s="70"/>
      <c r="AD21" s="148">
        <f t="shared" si="0"/>
        <v>10</v>
      </c>
    </row>
    <row r="22" spans="1:30" s="2" customFormat="1" ht="24.75" customHeight="1" x14ac:dyDescent="0.25">
      <c r="A22" s="70">
        <v>19</v>
      </c>
      <c r="B22" s="70" t="s">
        <v>877</v>
      </c>
      <c r="C22" s="104">
        <v>4097</v>
      </c>
      <c r="D22" s="70" t="s">
        <v>885</v>
      </c>
      <c r="E22" s="31"/>
      <c r="F22" s="70" t="s">
        <v>83</v>
      </c>
      <c r="G22" s="5" t="s">
        <v>45</v>
      </c>
      <c r="H22" s="70">
        <v>3</v>
      </c>
      <c r="I22" s="70"/>
      <c r="J22" s="70"/>
      <c r="K22" s="70"/>
      <c r="L22" s="70"/>
      <c r="M22" s="70"/>
      <c r="N22" s="70"/>
      <c r="O22" s="70"/>
      <c r="P22" s="70">
        <v>3</v>
      </c>
      <c r="Q22" s="70"/>
      <c r="R22" s="70"/>
      <c r="S22" s="70">
        <v>3</v>
      </c>
      <c r="T22" s="70">
        <v>3</v>
      </c>
      <c r="U22" s="70"/>
      <c r="V22" s="70"/>
      <c r="W22" s="70"/>
      <c r="X22" s="70"/>
      <c r="Y22" s="70"/>
      <c r="Z22" s="70">
        <v>3</v>
      </c>
      <c r="AA22" s="70"/>
      <c r="AB22" s="70"/>
      <c r="AC22" s="70"/>
      <c r="AD22" s="148">
        <f t="shared" si="0"/>
        <v>15</v>
      </c>
    </row>
    <row r="23" spans="1:30" s="2" customFormat="1" ht="24.75" customHeight="1" x14ac:dyDescent="0.25">
      <c r="A23" s="70">
        <v>1</v>
      </c>
      <c r="B23" s="70" t="s">
        <v>891</v>
      </c>
      <c r="C23" s="104">
        <v>3608</v>
      </c>
      <c r="D23" s="152" t="s">
        <v>621</v>
      </c>
      <c r="E23" s="31">
        <v>3</v>
      </c>
      <c r="F23" s="70" t="s">
        <v>871</v>
      </c>
      <c r="G23" s="5" t="s">
        <v>43</v>
      </c>
      <c r="H23" s="70">
        <v>1</v>
      </c>
      <c r="I23" s="70"/>
      <c r="J23" s="70"/>
      <c r="K23" s="70"/>
      <c r="L23" s="70">
        <v>2</v>
      </c>
      <c r="M23" s="70"/>
      <c r="N23" s="70"/>
      <c r="O23" s="70"/>
      <c r="P23" s="70"/>
      <c r="Q23" s="70"/>
      <c r="R23" s="70"/>
      <c r="S23" s="70"/>
      <c r="T23" s="70">
        <v>2</v>
      </c>
      <c r="U23" s="70"/>
      <c r="V23" s="70">
        <v>1</v>
      </c>
      <c r="W23" s="70"/>
      <c r="X23" s="70"/>
      <c r="Y23" s="70"/>
      <c r="Z23" s="70"/>
      <c r="AA23" s="70"/>
      <c r="AB23" s="70"/>
      <c r="AC23" s="70"/>
      <c r="AD23" s="148">
        <f t="shared" si="0"/>
        <v>6</v>
      </c>
    </row>
    <row r="24" spans="1:30" s="2" customFormat="1" ht="24.75" customHeight="1" x14ac:dyDescent="0.25">
      <c r="A24" s="70">
        <v>2</v>
      </c>
      <c r="B24" s="70" t="s">
        <v>891</v>
      </c>
      <c r="C24" s="104" t="s">
        <v>698</v>
      </c>
      <c r="D24" s="70" t="s">
        <v>894</v>
      </c>
      <c r="E24" s="31"/>
      <c r="F24" s="70" t="s">
        <v>41</v>
      </c>
      <c r="G24" s="5" t="s">
        <v>906</v>
      </c>
      <c r="H24" s="70">
        <v>1</v>
      </c>
      <c r="I24" s="70"/>
      <c r="J24" s="70"/>
      <c r="K24" s="70"/>
      <c r="L24" s="70">
        <v>2</v>
      </c>
      <c r="M24" s="70"/>
      <c r="N24" s="70"/>
      <c r="O24" s="70"/>
      <c r="P24" s="70"/>
      <c r="Q24" s="70"/>
      <c r="R24" s="70"/>
      <c r="S24" s="70"/>
      <c r="T24" s="70">
        <v>2</v>
      </c>
      <c r="U24" s="70">
        <v>1</v>
      </c>
      <c r="V24" s="70">
        <v>1</v>
      </c>
      <c r="W24" s="70"/>
      <c r="X24" s="70"/>
      <c r="Y24" s="70">
        <v>1</v>
      </c>
      <c r="Z24" s="70">
        <v>2</v>
      </c>
      <c r="AA24" s="70"/>
      <c r="AB24" s="70"/>
      <c r="AC24" s="70"/>
      <c r="AD24" s="148">
        <f t="shared" si="0"/>
        <v>10</v>
      </c>
    </row>
    <row r="25" spans="1:30" s="2" customFormat="1" ht="24.75" customHeight="1" x14ac:dyDescent="0.25">
      <c r="A25" s="70">
        <v>3</v>
      </c>
      <c r="B25" s="70" t="s">
        <v>891</v>
      </c>
      <c r="C25" s="104">
        <v>4257</v>
      </c>
      <c r="D25" s="152" t="s">
        <v>145</v>
      </c>
      <c r="E25" s="31">
        <v>2</v>
      </c>
      <c r="F25" s="70" t="s">
        <v>871</v>
      </c>
      <c r="G25" s="35" t="s">
        <v>173</v>
      </c>
      <c r="H25" s="70"/>
      <c r="I25" s="70">
        <v>1</v>
      </c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148">
        <f t="shared" si="0"/>
        <v>1</v>
      </c>
    </row>
    <row r="26" spans="1:30" s="2" customFormat="1" ht="24.75" customHeight="1" x14ac:dyDescent="0.25">
      <c r="A26" s="70">
        <v>4</v>
      </c>
      <c r="B26" s="70" t="s">
        <v>891</v>
      </c>
      <c r="C26" s="70">
        <v>638</v>
      </c>
      <c r="D26" s="70" t="s">
        <v>465</v>
      </c>
      <c r="E26" s="31">
        <v>3</v>
      </c>
      <c r="F26" s="70" t="s">
        <v>83</v>
      </c>
      <c r="G26" s="5" t="s">
        <v>907</v>
      </c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>
        <v>1</v>
      </c>
      <c r="S26" s="70"/>
      <c r="T26" s="70"/>
      <c r="U26" s="70"/>
      <c r="V26" s="70"/>
      <c r="W26" s="70"/>
      <c r="X26" s="70"/>
      <c r="Y26" s="70">
        <v>2</v>
      </c>
      <c r="Z26" s="70"/>
      <c r="AA26" s="70"/>
      <c r="AB26" s="70"/>
      <c r="AC26" s="70"/>
      <c r="AD26" s="148">
        <f t="shared" si="0"/>
        <v>3</v>
      </c>
    </row>
    <row r="27" spans="1:30" s="2" customFormat="1" ht="24.75" customHeight="1" x14ac:dyDescent="0.25">
      <c r="A27" s="70">
        <v>5</v>
      </c>
      <c r="B27" s="70" t="s">
        <v>891</v>
      </c>
      <c r="C27" s="70">
        <v>4172</v>
      </c>
      <c r="D27" s="70" t="s">
        <v>895</v>
      </c>
      <c r="E27" s="31">
        <v>3</v>
      </c>
      <c r="F27" s="70" t="s">
        <v>873</v>
      </c>
      <c r="G27" s="5" t="s">
        <v>48</v>
      </c>
      <c r="H27" s="70"/>
      <c r="I27" s="70"/>
      <c r="J27" s="70"/>
      <c r="K27" s="70"/>
      <c r="L27" s="70"/>
      <c r="M27" s="70"/>
      <c r="N27" s="70"/>
      <c r="O27" s="70">
        <v>1</v>
      </c>
      <c r="P27" s="70"/>
      <c r="Q27" s="70"/>
      <c r="R27" s="70">
        <v>1</v>
      </c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148">
        <f t="shared" si="0"/>
        <v>2</v>
      </c>
    </row>
    <row r="28" spans="1:30" s="2" customFormat="1" ht="24.75" customHeight="1" x14ac:dyDescent="0.25">
      <c r="A28" s="70">
        <v>6</v>
      </c>
      <c r="B28" s="70" t="s">
        <v>891</v>
      </c>
      <c r="C28" s="104">
        <v>4275</v>
      </c>
      <c r="D28" s="70" t="s">
        <v>882</v>
      </c>
      <c r="E28" s="31">
        <v>7</v>
      </c>
      <c r="F28" s="151" t="s">
        <v>886</v>
      </c>
      <c r="G28" s="5" t="s">
        <v>217</v>
      </c>
      <c r="H28" s="70"/>
      <c r="I28" s="70"/>
      <c r="J28" s="70"/>
      <c r="K28" s="70">
        <v>1</v>
      </c>
      <c r="L28" s="70"/>
      <c r="M28" s="70"/>
      <c r="N28" s="70"/>
      <c r="O28" s="70"/>
      <c r="P28" s="70"/>
      <c r="Q28" s="70"/>
      <c r="R28" s="70"/>
      <c r="S28" s="70"/>
      <c r="T28" s="70">
        <v>2</v>
      </c>
      <c r="U28" s="70">
        <v>1</v>
      </c>
      <c r="V28" s="70"/>
      <c r="W28" s="70"/>
      <c r="X28" s="70"/>
      <c r="Y28" s="70"/>
      <c r="Z28" s="70"/>
      <c r="AA28" s="70"/>
      <c r="AB28" s="70"/>
      <c r="AC28" s="70"/>
      <c r="AD28" s="148">
        <f t="shared" si="0"/>
        <v>4</v>
      </c>
    </row>
    <row r="29" spans="1:30" s="2" customFormat="1" ht="24.75" customHeight="1" x14ac:dyDescent="0.25">
      <c r="A29" s="70">
        <v>7</v>
      </c>
      <c r="B29" s="70" t="s">
        <v>891</v>
      </c>
      <c r="C29" s="104">
        <v>3172</v>
      </c>
      <c r="D29" s="70" t="s">
        <v>359</v>
      </c>
      <c r="E29" s="31"/>
      <c r="F29" s="70" t="s">
        <v>51</v>
      </c>
      <c r="G29" s="5" t="s">
        <v>908</v>
      </c>
      <c r="H29" s="70">
        <v>1</v>
      </c>
      <c r="I29" s="70"/>
      <c r="J29" s="70"/>
      <c r="K29" s="70"/>
      <c r="L29" s="70"/>
      <c r="M29" s="70"/>
      <c r="N29" s="70">
        <v>2</v>
      </c>
      <c r="O29" s="70"/>
      <c r="P29" s="70"/>
      <c r="Q29" s="70"/>
      <c r="R29" s="70"/>
      <c r="S29" s="70">
        <v>1</v>
      </c>
      <c r="T29" s="70">
        <v>2</v>
      </c>
      <c r="U29" s="70"/>
      <c r="V29" s="70"/>
      <c r="W29" s="70"/>
      <c r="X29" s="70">
        <v>1</v>
      </c>
      <c r="Y29" s="70"/>
      <c r="Z29" s="70"/>
      <c r="AA29" s="70"/>
      <c r="AB29" s="70"/>
      <c r="AC29" s="70"/>
      <c r="AD29" s="148">
        <f t="shared" si="0"/>
        <v>7</v>
      </c>
    </row>
    <row r="30" spans="1:30" s="2" customFormat="1" ht="24.75" customHeight="1" x14ac:dyDescent="0.25">
      <c r="A30" s="70">
        <v>8</v>
      </c>
      <c r="B30" s="70" t="s">
        <v>891</v>
      </c>
      <c r="C30" s="104">
        <v>4286</v>
      </c>
      <c r="D30" s="70" t="s">
        <v>540</v>
      </c>
      <c r="E30" s="31"/>
      <c r="F30" s="70" t="s">
        <v>889</v>
      </c>
      <c r="G30" s="5" t="s">
        <v>586</v>
      </c>
      <c r="H30" s="70">
        <v>1</v>
      </c>
      <c r="I30" s="70"/>
      <c r="J30" s="70"/>
      <c r="K30" s="70"/>
      <c r="L30" s="70"/>
      <c r="M30" s="70"/>
      <c r="N30" s="70"/>
      <c r="O30" s="70"/>
      <c r="P30" s="70"/>
      <c r="Q30" s="70"/>
      <c r="R30" s="70">
        <v>1</v>
      </c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148">
        <f t="shared" si="0"/>
        <v>2</v>
      </c>
    </row>
    <row r="31" spans="1:30" s="2" customFormat="1" ht="0" hidden="1" customHeight="1" x14ac:dyDescent="0.25">
      <c r="A31" s="70">
        <v>9</v>
      </c>
      <c r="B31" s="70" t="s">
        <v>891</v>
      </c>
      <c r="C31" s="104"/>
      <c r="D31" s="70"/>
      <c r="E31" s="31"/>
      <c r="F31" s="70"/>
      <c r="G31" s="5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148">
        <f t="shared" si="0"/>
        <v>0</v>
      </c>
    </row>
    <row r="32" spans="1:30" s="2" customFormat="1" ht="24.75" customHeight="1" x14ac:dyDescent="0.25">
      <c r="A32" s="70">
        <v>9</v>
      </c>
      <c r="B32" s="70" t="s">
        <v>891</v>
      </c>
      <c r="C32" s="104">
        <v>4122</v>
      </c>
      <c r="D32" s="70" t="s">
        <v>896</v>
      </c>
      <c r="E32" s="31">
        <v>2</v>
      </c>
      <c r="F32" s="70" t="s">
        <v>51</v>
      </c>
      <c r="G32" s="5" t="s">
        <v>48</v>
      </c>
      <c r="H32" s="70"/>
      <c r="I32" s="70"/>
      <c r="J32" s="70"/>
      <c r="K32" s="70"/>
      <c r="L32" s="70"/>
      <c r="M32" s="70"/>
      <c r="N32" s="70"/>
      <c r="O32" s="70">
        <v>1</v>
      </c>
      <c r="P32" s="70"/>
      <c r="Q32" s="70"/>
      <c r="R32" s="70">
        <v>1</v>
      </c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148">
        <f t="shared" si="0"/>
        <v>2</v>
      </c>
    </row>
    <row r="33" spans="1:30" s="2" customFormat="1" ht="24.75" customHeight="1" x14ac:dyDescent="0.25">
      <c r="A33" s="70">
        <v>10</v>
      </c>
      <c r="B33" s="70" t="s">
        <v>891</v>
      </c>
      <c r="C33" s="104" t="s">
        <v>698</v>
      </c>
      <c r="D33" s="70" t="s">
        <v>470</v>
      </c>
      <c r="E33" s="31">
        <v>3</v>
      </c>
      <c r="F33" s="70" t="s">
        <v>41</v>
      </c>
      <c r="G33" s="5" t="s">
        <v>909</v>
      </c>
      <c r="H33" s="70"/>
      <c r="I33" s="70"/>
      <c r="J33" s="70"/>
      <c r="K33" s="70"/>
      <c r="L33" s="70"/>
      <c r="M33" s="70"/>
      <c r="N33" s="70"/>
      <c r="O33" s="70">
        <v>1</v>
      </c>
      <c r="P33" s="70"/>
      <c r="Q33" s="70"/>
      <c r="R33" s="70"/>
      <c r="S33" s="70"/>
      <c r="T33" s="70"/>
      <c r="U33" s="70"/>
      <c r="V33" s="70"/>
      <c r="W33" s="70"/>
      <c r="X33" s="70"/>
      <c r="Y33" s="70">
        <v>2</v>
      </c>
      <c r="Z33" s="70"/>
      <c r="AA33" s="70"/>
      <c r="AB33" s="70"/>
      <c r="AC33" s="70"/>
      <c r="AD33" s="148">
        <f t="shared" si="0"/>
        <v>3</v>
      </c>
    </row>
    <row r="34" spans="1:30" s="2" customFormat="1" ht="24.75" customHeight="1" x14ac:dyDescent="0.25">
      <c r="A34" s="70">
        <v>1</v>
      </c>
      <c r="B34" s="70" t="s">
        <v>892</v>
      </c>
      <c r="C34" s="104" t="s">
        <v>698</v>
      </c>
      <c r="D34" s="70" t="s">
        <v>884</v>
      </c>
      <c r="E34" s="31"/>
      <c r="F34" s="70" t="s">
        <v>41</v>
      </c>
      <c r="G34" s="5" t="s">
        <v>85</v>
      </c>
      <c r="H34" s="70">
        <v>1</v>
      </c>
      <c r="I34" s="70"/>
      <c r="J34" s="70"/>
      <c r="K34" s="70">
        <v>1</v>
      </c>
      <c r="L34" s="70"/>
      <c r="M34" s="70"/>
      <c r="N34" s="70"/>
      <c r="O34" s="70"/>
      <c r="P34" s="70"/>
      <c r="Q34" s="70">
        <v>1</v>
      </c>
      <c r="R34" s="70"/>
      <c r="S34" s="70"/>
      <c r="T34" s="70">
        <v>1</v>
      </c>
      <c r="U34" s="70">
        <v>1</v>
      </c>
      <c r="V34" s="70">
        <v>1</v>
      </c>
      <c r="W34" s="70"/>
      <c r="X34" s="70"/>
      <c r="Y34" s="70"/>
      <c r="Z34" s="70"/>
      <c r="AA34" s="70"/>
      <c r="AB34" s="70"/>
      <c r="AC34" s="70"/>
      <c r="AD34" s="148">
        <f t="shared" si="0"/>
        <v>6</v>
      </c>
    </row>
    <row r="35" spans="1:30" s="2" customFormat="1" ht="24.75" customHeight="1" x14ac:dyDescent="0.25">
      <c r="A35" s="70">
        <v>2</v>
      </c>
      <c r="B35" s="70" t="s">
        <v>892</v>
      </c>
      <c r="C35" s="104" t="s">
        <v>698</v>
      </c>
      <c r="D35" s="70" t="s">
        <v>360</v>
      </c>
      <c r="E35" s="31">
        <v>2</v>
      </c>
      <c r="F35" s="70" t="s">
        <v>41</v>
      </c>
      <c r="G35" s="5" t="s">
        <v>56</v>
      </c>
      <c r="H35" s="70">
        <v>1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148">
        <f t="shared" si="0"/>
        <v>1</v>
      </c>
    </row>
    <row r="36" spans="1:30" s="2" customFormat="1" ht="24.75" customHeight="1" x14ac:dyDescent="0.25">
      <c r="A36" s="70">
        <v>3</v>
      </c>
      <c r="B36" s="70" t="s">
        <v>892</v>
      </c>
      <c r="C36" s="104">
        <v>3385</v>
      </c>
      <c r="D36" s="70" t="s">
        <v>897</v>
      </c>
      <c r="E36" s="31"/>
      <c r="F36" s="31" t="s">
        <v>888</v>
      </c>
      <c r="G36" s="5" t="s">
        <v>43</v>
      </c>
      <c r="H36" s="70">
        <v>1</v>
      </c>
      <c r="I36" s="70"/>
      <c r="J36" s="70"/>
      <c r="K36" s="70"/>
      <c r="L36" s="70">
        <v>2</v>
      </c>
      <c r="M36" s="70"/>
      <c r="N36" s="70"/>
      <c r="O36" s="70"/>
      <c r="P36" s="70"/>
      <c r="Q36" s="70"/>
      <c r="R36" s="70"/>
      <c r="S36" s="70"/>
      <c r="T36" s="70">
        <v>2</v>
      </c>
      <c r="U36" s="70"/>
      <c r="V36" s="70"/>
      <c r="W36" s="70"/>
      <c r="X36" s="70"/>
      <c r="Y36" s="70"/>
      <c r="Z36" s="70"/>
      <c r="AA36" s="70"/>
      <c r="AB36" s="70"/>
      <c r="AC36" s="70"/>
      <c r="AD36" s="148">
        <f t="shared" si="0"/>
        <v>5</v>
      </c>
    </row>
    <row r="37" spans="1:30" s="2" customFormat="1" ht="24.75" customHeight="1" x14ac:dyDescent="0.25">
      <c r="A37" s="70">
        <v>4</v>
      </c>
      <c r="B37" s="70" t="s">
        <v>892</v>
      </c>
      <c r="C37" s="104">
        <v>43</v>
      </c>
      <c r="D37" s="70" t="s">
        <v>662</v>
      </c>
      <c r="E37" s="31">
        <v>3</v>
      </c>
      <c r="F37" s="70" t="s">
        <v>55</v>
      </c>
      <c r="G37" s="5" t="s">
        <v>43</v>
      </c>
      <c r="H37" s="70"/>
      <c r="I37" s="70"/>
      <c r="J37" s="70"/>
      <c r="K37" s="70"/>
      <c r="L37" s="70">
        <v>2</v>
      </c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148">
        <f t="shared" si="0"/>
        <v>2</v>
      </c>
    </row>
    <row r="38" spans="1:30" s="2" customFormat="1" ht="24.75" customHeight="1" x14ac:dyDescent="0.25">
      <c r="A38" s="70">
        <v>5</v>
      </c>
      <c r="B38" s="70" t="s">
        <v>892</v>
      </c>
      <c r="C38" s="104">
        <v>4064</v>
      </c>
      <c r="D38" s="70" t="s">
        <v>496</v>
      </c>
      <c r="E38" s="31">
        <v>2</v>
      </c>
      <c r="F38" s="70" t="s">
        <v>904</v>
      </c>
      <c r="G38" s="5" t="s">
        <v>911</v>
      </c>
      <c r="H38" s="70"/>
      <c r="I38" s="70"/>
      <c r="J38" s="70"/>
      <c r="K38" s="70"/>
      <c r="L38" s="70"/>
      <c r="M38" s="70">
        <v>1</v>
      </c>
      <c r="N38" s="70"/>
      <c r="O38" s="70"/>
      <c r="P38" s="70"/>
      <c r="Q38" s="70"/>
      <c r="R38" s="70">
        <v>1</v>
      </c>
      <c r="S38" s="70">
        <v>2</v>
      </c>
      <c r="T38" s="70"/>
      <c r="U38" s="70"/>
      <c r="V38" s="70"/>
      <c r="W38" s="70"/>
      <c r="X38" s="70"/>
      <c r="Y38" s="70">
        <v>2</v>
      </c>
      <c r="Z38" s="70">
        <v>1</v>
      </c>
      <c r="AA38" s="70"/>
      <c r="AB38" s="70"/>
      <c r="AC38" s="70"/>
      <c r="AD38" s="148">
        <f t="shared" si="0"/>
        <v>7</v>
      </c>
    </row>
    <row r="39" spans="1:30" s="2" customFormat="1" ht="24.75" customHeight="1" x14ac:dyDescent="0.25">
      <c r="A39" s="70">
        <v>6</v>
      </c>
      <c r="B39" s="70" t="s">
        <v>892</v>
      </c>
      <c r="C39" s="104">
        <v>1043</v>
      </c>
      <c r="D39" s="154" t="s">
        <v>187</v>
      </c>
      <c r="E39" s="31">
        <v>4</v>
      </c>
      <c r="F39" s="31" t="s">
        <v>872</v>
      </c>
      <c r="G39" s="5" t="s">
        <v>106</v>
      </c>
      <c r="H39" s="70">
        <v>1</v>
      </c>
      <c r="I39" s="70"/>
      <c r="J39" s="70">
        <v>1</v>
      </c>
      <c r="K39" s="70"/>
      <c r="L39" s="70"/>
      <c r="M39" s="70"/>
      <c r="N39" s="70"/>
      <c r="O39" s="70"/>
      <c r="P39" s="70"/>
      <c r="Q39" s="70">
        <v>1</v>
      </c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148">
        <f t="shared" si="0"/>
        <v>3</v>
      </c>
    </row>
    <row r="40" spans="1:30" s="2" customFormat="1" ht="24.75" customHeight="1" x14ac:dyDescent="0.25">
      <c r="A40" s="70">
        <v>7</v>
      </c>
      <c r="B40" s="70" t="s">
        <v>892</v>
      </c>
      <c r="C40" s="104">
        <v>3320</v>
      </c>
      <c r="D40" s="70" t="s">
        <v>933</v>
      </c>
      <c r="E40" s="31">
        <v>7</v>
      </c>
      <c r="F40" s="70" t="s">
        <v>51</v>
      </c>
      <c r="G40" s="5" t="s">
        <v>910</v>
      </c>
      <c r="H40" s="70">
        <v>1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>
        <v>2</v>
      </c>
      <c r="U40" s="70"/>
      <c r="V40" s="70"/>
      <c r="W40" s="70"/>
      <c r="X40" s="70"/>
      <c r="Y40" s="70"/>
      <c r="Z40" s="70"/>
      <c r="AA40" s="70">
        <v>1</v>
      </c>
      <c r="AB40" s="70"/>
      <c r="AC40" s="70"/>
      <c r="AD40" s="148">
        <f t="shared" si="0"/>
        <v>4</v>
      </c>
    </row>
    <row r="41" spans="1:30" s="2" customFormat="1" ht="24.75" customHeight="1" x14ac:dyDescent="0.25">
      <c r="A41" s="70">
        <v>1</v>
      </c>
      <c r="B41" s="70" t="s">
        <v>893</v>
      </c>
      <c r="C41" s="104" t="s">
        <v>698</v>
      </c>
      <c r="D41" s="70" t="s">
        <v>898</v>
      </c>
      <c r="E41" s="31">
        <v>4</v>
      </c>
      <c r="F41" s="70" t="s">
        <v>41</v>
      </c>
      <c r="G41" s="5" t="s">
        <v>43</v>
      </c>
      <c r="H41" s="70">
        <v>2</v>
      </c>
      <c r="I41" s="70"/>
      <c r="J41" s="70"/>
      <c r="K41" s="70"/>
      <c r="L41" s="70">
        <v>4</v>
      </c>
      <c r="M41" s="70"/>
      <c r="N41" s="70"/>
      <c r="O41" s="70"/>
      <c r="P41" s="70"/>
      <c r="Q41" s="70">
        <v>2</v>
      </c>
      <c r="R41" s="70"/>
      <c r="S41" s="70"/>
      <c r="T41" s="70">
        <v>4</v>
      </c>
      <c r="U41" s="70"/>
      <c r="V41" s="70">
        <v>2</v>
      </c>
      <c r="W41" s="70"/>
      <c r="X41" s="70"/>
      <c r="Y41" s="70"/>
      <c r="Z41" s="70"/>
      <c r="AA41" s="70"/>
      <c r="AB41" s="70"/>
      <c r="AC41" s="70"/>
      <c r="AD41" s="148">
        <f t="shared" si="0"/>
        <v>14</v>
      </c>
    </row>
    <row r="42" spans="1:30" s="2" customFormat="1" ht="24.75" customHeight="1" x14ac:dyDescent="0.25">
      <c r="A42" s="70">
        <v>2</v>
      </c>
      <c r="B42" s="70" t="s">
        <v>893</v>
      </c>
      <c r="C42" s="104">
        <v>768</v>
      </c>
      <c r="D42" s="70" t="s">
        <v>334</v>
      </c>
      <c r="E42" s="31">
        <v>2</v>
      </c>
      <c r="F42" s="70" t="s">
        <v>873</v>
      </c>
      <c r="G42" s="5" t="s">
        <v>52</v>
      </c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>
        <v>2</v>
      </c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148">
        <f t="shared" si="0"/>
        <v>2</v>
      </c>
    </row>
    <row r="43" spans="1:30" s="2" customFormat="1" ht="24.75" customHeight="1" x14ac:dyDescent="0.25">
      <c r="A43" s="70">
        <v>3</v>
      </c>
      <c r="B43" s="70" t="s">
        <v>893</v>
      </c>
      <c r="C43" s="104">
        <v>3608</v>
      </c>
      <c r="D43" s="152" t="s">
        <v>621</v>
      </c>
      <c r="E43" s="31">
        <v>3</v>
      </c>
      <c r="F43" s="70" t="s">
        <v>871</v>
      </c>
      <c r="G43" s="5" t="s">
        <v>43</v>
      </c>
      <c r="H43" s="70">
        <v>1</v>
      </c>
      <c r="I43" s="70"/>
      <c r="J43" s="70"/>
      <c r="K43" s="70"/>
      <c r="L43" s="70">
        <v>2</v>
      </c>
      <c r="M43" s="70"/>
      <c r="N43" s="70"/>
      <c r="O43" s="70"/>
      <c r="P43" s="70"/>
      <c r="Q43" s="70"/>
      <c r="R43" s="70"/>
      <c r="S43" s="70"/>
      <c r="T43" s="70">
        <v>2</v>
      </c>
      <c r="U43" s="70"/>
      <c r="V43" s="70">
        <v>1</v>
      </c>
      <c r="W43" s="70"/>
      <c r="X43" s="70"/>
      <c r="Y43" s="70"/>
      <c r="Z43" s="70"/>
      <c r="AA43" s="70"/>
      <c r="AB43" s="70"/>
      <c r="AC43" s="70"/>
      <c r="AD43" s="148">
        <f t="shared" si="0"/>
        <v>6</v>
      </c>
    </row>
    <row r="44" spans="1:30" s="2" customFormat="1" ht="24.75" customHeight="1" x14ac:dyDescent="0.25">
      <c r="A44" s="70">
        <v>4</v>
      </c>
      <c r="B44" s="70" t="s">
        <v>893</v>
      </c>
      <c r="C44" s="104">
        <v>1945</v>
      </c>
      <c r="D44" s="70" t="s">
        <v>93</v>
      </c>
      <c r="E44" s="31">
        <v>3</v>
      </c>
      <c r="F44" s="70" t="s">
        <v>871</v>
      </c>
      <c r="G44" s="5" t="s">
        <v>56</v>
      </c>
      <c r="H44" s="70">
        <v>1</v>
      </c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149"/>
      <c r="U44" s="70"/>
      <c r="V44" s="70"/>
      <c r="W44" s="70"/>
      <c r="X44" s="70"/>
      <c r="Y44" s="70"/>
      <c r="Z44" s="70"/>
      <c r="AA44" s="70"/>
      <c r="AB44" s="70"/>
      <c r="AC44" s="70"/>
      <c r="AD44" s="148">
        <f t="shared" si="0"/>
        <v>1</v>
      </c>
    </row>
    <row r="45" spans="1:30" s="2" customFormat="1" ht="24.75" customHeight="1" x14ac:dyDescent="0.25">
      <c r="A45" s="70">
        <v>5</v>
      </c>
      <c r="B45" s="70" t="s">
        <v>893</v>
      </c>
      <c r="C45" s="104">
        <v>2551</v>
      </c>
      <c r="D45" s="70" t="s">
        <v>899</v>
      </c>
      <c r="E45" s="31">
        <v>2</v>
      </c>
      <c r="F45" s="31" t="s">
        <v>872</v>
      </c>
      <c r="G45" s="5" t="s">
        <v>190</v>
      </c>
      <c r="H45" s="70"/>
      <c r="I45" s="70"/>
      <c r="J45" s="70"/>
      <c r="K45" s="70"/>
      <c r="L45" s="70"/>
      <c r="M45" s="70">
        <v>1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>
        <v>2</v>
      </c>
      <c r="Z45" s="70">
        <v>1</v>
      </c>
      <c r="AA45" s="70"/>
      <c r="AB45" s="70"/>
      <c r="AC45" s="70"/>
      <c r="AD45" s="148">
        <f t="shared" si="0"/>
        <v>4</v>
      </c>
    </row>
    <row r="46" spans="1:30" s="2" customFormat="1" ht="24.75" customHeight="1" x14ac:dyDescent="0.25">
      <c r="A46" s="70">
        <v>6</v>
      </c>
      <c r="B46" s="70" t="s">
        <v>893</v>
      </c>
      <c r="C46" s="104">
        <v>1025</v>
      </c>
      <c r="D46" s="70" t="s">
        <v>169</v>
      </c>
      <c r="E46" s="31">
        <v>2</v>
      </c>
      <c r="F46" s="31" t="s">
        <v>888</v>
      </c>
      <c r="G46" s="5" t="s">
        <v>43</v>
      </c>
      <c r="H46" s="70">
        <v>1</v>
      </c>
      <c r="I46" s="70"/>
      <c r="J46" s="70"/>
      <c r="K46" s="70"/>
      <c r="L46" s="70">
        <v>2</v>
      </c>
      <c r="M46" s="70"/>
      <c r="N46" s="70"/>
      <c r="O46" s="70"/>
      <c r="P46" s="70"/>
      <c r="Q46" s="70"/>
      <c r="R46" s="70"/>
      <c r="S46" s="70"/>
      <c r="T46" s="70">
        <v>2</v>
      </c>
      <c r="U46" s="70"/>
      <c r="V46" s="70"/>
      <c r="W46" s="70"/>
      <c r="X46" s="70"/>
      <c r="Y46" s="70"/>
      <c r="Z46" s="70"/>
      <c r="AA46" s="70"/>
      <c r="AB46" s="70"/>
      <c r="AC46" s="70"/>
      <c r="AD46" s="148">
        <f t="shared" si="0"/>
        <v>5</v>
      </c>
    </row>
    <row r="47" spans="1:30" s="2" customFormat="1" ht="24.75" customHeight="1" x14ac:dyDescent="0.25">
      <c r="A47" s="70">
        <v>7</v>
      </c>
      <c r="B47" s="70" t="s">
        <v>893</v>
      </c>
      <c r="C47" s="70">
        <v>3298</v>
      </c>
      <c r="D47" s="70" t="s">
        <v>162</v>
      </c>
      <c r="E47" s="31"/>
      <c r="F47" s="31" t="s">
        <v>905</v>
      </c>
      <c r="G47" s="5" t="s">
        <v>56</v>
      </c>
      <c r="H47" s="70">
        <v>1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148">
        <f t="shared" si="0"/>
        <v>1</v>
      </c>
    </row>
    <row r="48" spans="1:30" s="2" customFormat="1" ht="24.75" customHeight="1" x14ac:dyDescent="0.25">
      <c r="A48" s="70">
        <v>8</v>
      </c>
      <c r="B48" s="70" t="s">
        <v>893</v>
      </c>
      <c r="C48" s="70">
        <v>709</v>
      </c>
      <c r="D48" s="70" t="s">
        <v>181</v>
      </c>
      <c r="E48" s="31">
        <v>3</v>
      </c>
      <c r="F48" s="153" t="s">
        <v>873</v>
      </c>
      <c r="G48" s="35" t="s">
        <v>106</v>
      </c>
      <c r="H48" s="70">
        <v>1</v>
      </c>
      <c r="I48" s="70"/>
      <c r="J48" s="70">
        <v>1</v>
      </c>
      <c r="K48" s="70"/>
      <c r="L48" s="70"/>
      <c r="M48" s="70"/>
      <c r="N48" s="70"/>
      <c r="O48" s="70"/>
      <c r="P48" s="70">
        <v>1</v>
      </c>
      <c r="Q48" s="70">
        <v>1</v>
      </c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148">
        <f t="shared" si="0"/>
        <v>4</v>
      </c>
    </row>
    <row r="49" spans="1:30" s="2" customFormat="1" ht="24.75" customHeight="1" x14ac:dyDescent="0.25">
      <c r="A49" s="70">
        <v>9</v>
      </c>
      <c r="B49" s="70" t="s">
        <v>893</v>
      </c>
      <c r="C49" s="70">
        <v>3748</v>
      </c>
      <c r="D49" s="70" t="s">
        <v>900</v>
      </c>
      <c r="E49" s="31">
        <v>4</v>
      </c>
      <c r="F49" s="31" t="s">
        <v>888</v>
      </c>
      <c r="G49" s="5" t="s">
        <v>190</v>
      </c>
      <c r="H49" s="70"/>
      <c r="I49" s="70"/>
      <c r="J49" s="70"/>
      <c r="K49" s="70"/>
      <c r="L49" s="70"/>
      <c r="M49" s="70">
        <v>1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>
        <v>2</v>
      </c>
      <c r="Z49" s="70">
        <v>1</v>
      </c>
      <c r="AA49" s="70"/>
      <c r="AB49" s="70"/>
      <c r="AC49" s="70"/>
      <c r="AD49" s="148">
        <f t="shared" si="0"/>
        <v>4</v>
      </c>
    </row>
    <row r="50" spans="1:30" s="2" customFormat="1" ht="24.75" customHeight="1" x14ac:dyDescent="0.25">
      <c r="A50" s="70">
        <v>10</v>
      </c>
      <c r="B50" s="70" t="s">
        <v>893</v>
      </c>
      <c r="C50" s="104">
        <v>370</v>
      </c>
      <c r="D50" s="152" t="s">
        <v>253</v>
      </c>
      <c r="E50" s="31">
        <v>2</v>
      </c>
      <c r="F50" s="70" t="s">
        <v>873</v>
      </c>
      <c r="G50" s="5" t="s">
        <v>85</v>
      </c>
      <c r="H50" s="70">
        <v>1</v>
      </c>
      <c r="I50" s="70"/>
      <c r="J50" s="70"/>
      <c r="K50" s="70">
        <v>1</v>
      </c>
      <c r="L50" s="70"/>
      <c r="M50" s="70"/>
      <c r="N50" s="70"/>
      <c r="O50" s="70"/>
      <c r="P50" s="70"/>
      <c r="Q50" s="70">
        <v>1</v>
      </c>
      <c r="R50" s="70"/>
      <c r="S50" s="70"/>
      <c r="T50" s="70">
        <v>1</v>
      </c>
      <c r="U50" s="70">
        <v>1</v>
      </c>
      <c r="V50" s="70">
        <v>1</v>
      </c>
      <c r="W50" s="70"/>
      <c r="X50" s="70"/>
      <c r="Y50" s="70"/>
      <c r="Z50" s="70"/>
      <c r="AA50" s="70"/>
      <c r="AB50" s="70"/>
      <c r="AC50" s="70"/>
      <c r="AD50" s="148">
        <f t="shared" si="0"/>
        <v>6</v>
      </c>
    </row>
    <row r="51" spans="1:30" s="2" customFormat="1" ht="24.75" customHeight="1" x14ac:dyDescent="0.25">
      <c r="A51" s="70">
        <v>11</v>
      </c>
      <c r="B51" s="70" t="s">
        <v>893</v>
      </c>
      <c r="C51" s="104">
        <v>3971</v>
      </c>
      <c r="D51" s="70" t="s">
        <v>901</v>
      </c>
      <c r="E51" s="31"/>
      <c r="F51" s="70" t="s">
        <v>78</v>
      </c>
      <c r="G51" s="5" t="s">
        <v>43</v>
      </c>
      <c r="H51" s="70">
        <v>1</v>
      </c>
      <c r="I51" s="70"/>
      <c r="J51" s="70"/>
      <c r="K51" s="70"/>
      <c r="L51" s="70">
        <v>2</v>
      </c>
      <c r="M51" s="70"/>
      <c r="N51" s="70"/>
      <c r="O51" s="70"/>
      <c r="P51" s="70"/>
      <c r="Q51" s="70"/>
      <c r="R51" s="70"/>
      <c r="S51" s="70"/>
      <c r="T51" s="70">
        <v>2</v>
      </c>
      <c r="U51" s="70"/>
      <c r="V51" s="70">
        <v>1</v>
      </c>
      <c r="W51" s="70"/>
      <c r="X51" s="70"/>
      <c r="Y51" s="70"/>
      <c r="Z51" s="70"/>
      <c r="AA51" s="70"/>
      <c r="AB51" s="70"/>
      <c r="AC51" s="70"/>
      <c r="AD51" s="148">
        <f t="shared" si="0"/>
        <v>6</v>
      </c>
    </row>
    <row r="52" spans="1:30" s="2" customFormat="1" ht="24.75" customHeight="1" x14ac:dyDescent="0.25">
      <c r="A52" s="70">
        <v>12</v>
      </c>
      <c r="B52" s="70" t="s">
        <v>893</v>
      </c>
      <c r="C52" s="104">
        <v>4314</v>
      </c>
      <c r="D52" s="70" t="s">
        <v>902</v>
      </c>
      <c r="E52" s="31"/>
      <c r="F52" s="70" t="s">
        <v>889</v>
      </c>
      <c r="G52" s="5" t="s">
        <v>70</v>
      </c>
      <c r="H52" s="70"/>
      <c r="I52" s="70"/>
      <c r="J52" s="70"/>
      <c r="K52" s="70"/>
      <c r="L52" s="70"/>
      <c r="M52" s="70"/>
      <c r="N52" s="70">
        <v>2</v>
      </c>
      <c r="O52" s="70"/>
      <c r="P52" s="70"/>
      <c r="Q52" s="70"/>
      <c r="R52" s="70"/>
      <c r="S52" s="70"/>
      <c r="T52" s="70"/>
      <c r="U52" s="70"/>
      <c r="V52" s="70"/>
      <c r="W52" s="70">
        <v>1</v>
      </c>
      <c r="X52" s="70">
        <v>1</v>
      </c>
      <c r="Y52" s="70"/>
      <c r="Z52" s="70"/>
      <c r="AA52" s="70"/>
      <c r="AB52" s="70"/>
      <c r="AC52" s="70"/>
      <c r="AD52" s="148">
        <f t="shared" si="0"/>
        <v>4</v>
      </c>
    </row>
    <row r="53" spans="1:30" s="2" customFormat="1" ht="24.75" customHeight="1" x14ac:dyDescent="0.25">
      <c r="A53" s="70">
        <v>13</v>
      </c>
      <c r="B53" s="70" t="s">
        <v>893</v>
      </c>
      <c r="C53" s="104">
        <v>2330</v>
      </c>
      <c r="D53" s="70" t="s">
        <v>353</v>
      </c>
      <c r="E53" s="31">
        <v>2</v>
      </c>
      <c r="F53" s="70" t="s">
        <v>873</v>
      </c>
      <c r="G53" s="5" t="s">
        <v>75</v>
      </c>
      <c r="H53" s="70">
        <v>1</v>
      </c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>
        <v>1</v>
      </c>
      <c r="T53" s="70">
        <v>2</v>
      </c>
      <c r="U53" s="70"/>
      <c r="V53" s="70"/>
      <c r="W53" s="70"/>
      <c r="X53" s="70"/>
      <c r="Y53" s="70"/>
      <c r="Z53" s="70"/>
      <c r="AA53" s="70"/>
      <c r="AB53" s="70"/>
      <c r="AC53" s="70"/>
      <c r="AD53" s="148">
        <f t="shared" si="0"/>
        <v>4</v>
      </c>
    </row>
    <row r="54" spans="1:30" s="2" customFormat="1" ht="24.75" customHeight="1" x14ac:dyDescent="0.25">
      <c r="A54" s="70">
        <v>14</v>
      </c>
      <c r="B54" s="70" t="s">
        <v>893</v>
      </c>
      <c r="C54" s="104">
        <v>3137</v>
      </c>
      <c r="D54" s="152" t="s">
        <v>82</v>
      </c>
      <c r="E54" s="31">
        <v>7</v>
      </c>
      <c r="F54" s="70" t="s">
        <v>83</v>
      </c>
      <c r="G54" s="5" t="s">
        <v>45</v>
      </c>
      <c r="H54" s="70">
        <v>2</v>
      </c>
      <c r="I54" s="70"/>
      <c r="J54" s="70"/>
      <c r="K54" s="70"/>
      <c r="L54" s="70"/>
      <c r="M54" s="70"/>
      <c r="N54" s="70"/>
      <c r="O54" s="70"/>
      <c r="P54" s="70">
        <v>2</v>
      </c>
      <c r="Q54" s="70"/>
      <c r="R54" s="70"/>
      <c r="S54" s="70">
        <v>2</v>
      </c>
      <c r="T54" s="70">
        <v>2</v>
      </c>
      <c r="U54" s="70"/>
      <c r="V54" s="70"/>
      <c r="W54" s="70"/>
      <c r="X54" s="70"/>
      <c r="Y54" s="70"/>
      <c r="Z54" s="70">
        <v>2</v>
      </c>
      <c r="AA54" s="70"/>
      <c r="AB54" s="70"/>
      <c r="AC54" s="70"/>
      <c r="AD54" s="148">
        <f t="shared" si="0"/>
        <v>10</v>
      </c>
    </row>
    <row r="55" spans="1:30" s="2" customFormat="1" ht="24.75" customHeight="1" x14ac:dyDescent="0.25">
      <c r="A55" s="70">
        <v>15</v>
      </c>
      <c r="B55" s="70" t="s">
        <v>893</v>
      </c>
      <c r="C55" s="104" t="s">
        <v>698</v>
      </c>
      <c r="D55" s="70" t="s">
        <v>480</v>
      </c>
      <c r="E55" s="31">
        <v>2</v>
      </c>
      <c r="F55" s="70" t="s">
        <v>41</v>
      </c>
      <c r="G55" s="5" t="s">
        <v>43</v>
      </c>
      <c r="H55" s="70">
        <v>1</v>
      </c>
      <c r="I55" s="70"/>
      <c r="J55" s="70"/>
      <c r="K55" s="70"/>
      <c r="L55" s="70">
        <v>2</v>
      </c>
      <c r="M55" s="70"/>
      <c r="N55" s="70"/>
      <c r="O55" s="70"/>
      <c r="P55" s="70"/>
      <c r="Q55" s="70"/>
      <c r="R55" s="70"/>
      <c r="S55" s="70"/>
      <c r="T55" s="70">
        <v>2</v>
      </c>
      <c r="U55" s="70"/>
      <c r="V55" s="70">
        <v>1</v>
      </c>
      <c r="W55" s="70"/>
      <c r="X55" s="70"/>
      <c r="Y55" s="70"/>
      <c r="Z55" s="70"/>
      <c r="AA55" s="70"/>
      <c r="AB55" s="70"/>
      <c r="AC55" s="70"/>
      <c r="AD55" s="148">
        <f t="shared" si="0"/>
        <v>6</v>
      </c>
    </row>
    <row r="56" spans="1:30" s="2" customFormat="1" ht="24.75" customHeight="1" x14ac:dyDescent="0.25">
      <c r="A56" s="70">
        <v>16</v>
      </c>
      <c r="B56" s="70" t="s">
        <v>893</v>
      </c>
      <c r="C56" s="104">
        <v>2649</v>
      </c>
      <c r="D56" s="70" t="s">
        <v>903</v>
      </c>
      <c r="E56" s="31"/>
      <c r="F56" s="31" t="s">
        <v>872</v>
      </c>
      <c r="G56" s="5" t="s">
        <v>48</v>
      </c>
      <c r="H56" s="70"/>
      <c r="I56" s="70"/>
      <c r="J56" s="70"/>
      <c r="K56" s="70"/>
      <c r="L56" s="70"/>
      <c r="M56" s="70"/>
      <c r="N56" s="70"/>
      <c r="O56" s="70">
        <v>1</v>
      </c>
      <c r="P56" s="70"/>
      <c r="Q56" s="70"/>
      <c r="R56" s="70">
        <v>1</v>
      </c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148">
        <f t="shared" si="0"/>
        <v>2</v>
      </c>
    </row>
    <row r="57" spans="1:30" s="2" customFormat="1" ht="24.75" customHeight="1" x14ac:dyDescent="0.25">
      <c r="A57" s="70">
        <v>17</v>
      </c>
      <c r="B57" s="70" t="s">
        <v>893</v>
      </c>
      <c r="C57" s="104">
        <v>1778</v>
      </c>
      <c r="D57" s="70" t="s">
        <v>912</v>
      </c>
      <c r="E57" s="31">
        <v>5</v>
      </c>
      <c r="F57" s="70" t="s">
        <v>872</v>
      </c>
      <c r="G57" s="5" t="s">
        <v>91</v>
      </c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>
        <v>1</v>
      </c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148">
        <f t="shared" si="0"/>
        <v>1</v>
      </c>
    </row>
    <row r="58" spans="1:30" s="2" customFormat="1" ht="24.75" customHeight="1" x14ac:dyDescent="0.25">
      <c r="A58" s="70">
        <v>1</v>
      </c>
      <c r="B58" s="104" t="s">
        <v>913</v>
      </c>
      <c r="C58" s="104">
        <v>4275</v>
      </c>
      <c r="D58" s="70" t="s">
        <v>882</v>
      </c>
      <c r="E58" s="31">
        <v>7</v>
      </c>
      <c r="F58" s="151" t="s">
        <v>886</v>
      </c>
      <c r="G58" s="5" t="s">
        <v>52</v>
      </c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4</v>
      </c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148">
        <f t="shared" si="0"/>
        <v>4</v>
      </c>
    </row>
    <row r="59" spans="1:30" s="2" customFormat="1" ht="24.75" customHeight="1" x14ac:dyDescent="0.25">
      <c r="A59" s="70">
        <v>2</v>
      </c>
      <c r="B59" s="104" t="s">
        <v>913</v>
      </c>
      <c r="C59" s="104" t="s">
        <v>698</v>
      </c>
      <c r="D59" s="70" t="s">
        <v>915</v>
      </c>
      <c r="E59" s="31"/>
      <c r="F59" s="70" t="s">
        <v>41</v>
      </c>
      <c r="G59" s="5" t="s">
        <v>43</v>
      </c>
      <c r="H59" s="70">
        <v>3</v>
      </c>
      <c r="I59" s="70"/>
      <c r="J59" s="70"/>
      <c r="K59" s="70"/>
      <c r="L59" s="70">
        <v>6</v>
      </c>
      <c r="M59" s="70"/>
      <c r="N59" s="70"/>
      <c r="O59" s="70"/>
      <c r="P59" s="70"/>
      <c r="Q59" s="70"/>
      <c r="R59" s="70"/>
      <c r="S59" s="70"/>
      <c r="T59" s="70">
        <v>6</v>
      </c>
      <c r="U59" s="70"/>
      <c r="V59" s="70">
        <v>3</v>
      </c>
      <c r="W59" s="70"/>
      <c r="X59" s="70"/>
      <c r="Y59" s="70"/>
      <c r="Z59" s="70"/>
      <c r="AA59" s="70"/>
      <c r="AB59" s="70"/>
      <c r="AC59" s="70"/>
      <c r="AD59" s="148">
        <f t="shared" si="0"/>
        <v>18</v>
      </c>
    </row>
    <row r="60" spans="1:30" s="2" customFormat="1" ht="24.75" customHeight="1" x14ac:dyDescent="0.25">
      <c r="A60" s="70">
        <v>3</v>
      </c>
      <c r="B60" s="104" t="s">
        <v>913</v>
      </c>
      <c r="C60" s="104" t="s">
        <v>698</v>
      </c>
      <c r="D60" s="70" t="s">
        <v>916</v>
      </c>
      <c r="E60" s="31"/>
      <c r="F60" s="70" t="s">
        <v>41</v>
      </c>
      <c r="G60" s="5" t="s">
        <v>43</v>
      </c>
      <c r="H60" s="70">
        <v>3</v>
      </c>
      <c r="I60" s="70"/>
      <c r="J60" s="70"/>
      <c r="K60" s="70"/>
      <c r="L60" s="70">
        <v>6</v>
      </c>
      <c r="M60" s="70"/>
      <c r="N60" s="70"/>
      <c r="O60" s="70"/>
      <c r="P60" s="70"/>
      <c r="Q60" s="70"/>
      <c r="R60" s="70"/>
      <c r="S60" s="70"/>
      <c r="T60" s="70">
        <v>6</v>
      </c>
      <c r="U60" s="70"/>
      <c r="V60" s="70">
        <v>3</v>
      </c>
      <c r="W60" s="70"/>
      <c r="X60" s="70"/>
      <c r="Y60" s="70"/>
      <c r="Z60" s="70"/>
      <c r="AA60" s="70"/>
      <c r="AB60" s="70"/>
      <c r="AC60" s="70"/>
      <c r="AD60" s="148">
        <f t="shared" si="0"/>
        <v>18</v>
      </c>
    </row>
    <row r="61" spans="1:30" s="2" customFormat="1" ht="24.75" customHeight="1" x14ac:dyDescent="0.25">
      <c r="A61" s="70">
        <v>4</v>
      </c>
      <c r="B61" s="104" t="s">
        <v>913</v>
      </c>
      <c r="C61" s="70">
        <v>1974</v>
      </c>
      <c r="D61" s="70" t="s">
        <v>148</v>
      </c>
      <c r="E61" s="31">
        <v>3</v>
      </c>
      <c r="F61" s="70" t="s">
        <v>742</v>
      </c>
      <c r="G61" s="5" t="s">
        <v>37</v>
      </c>
      <c r="H61" s="70">
        <v>2</v>
      </c>
      <c r="I61" s="70"/>
      <c r="J61" s="70"/>
      <c r="K61" s="70">
        <v>2</v>
      </c>
      <c r="L61" s="70">
        <v>4</v>
      </c>
      <c r="M61" s="70"/>
      <c r="N61" s="70"/>
      <c r="O61" s="70"/>
      <c r="P61" s="70"/>
      <c r="Q61" s="70">
        <v>2</v>
      </c>
      <c r="R61" s="70"/>
      <c r="S61" s="70"/>
      <c r="T61" s="70">
        <v>4</v>
      </c>
      <c r="U61" s="70">
        <v>2</v>
      </c>
      <c r="V61" s="70">
        <v>2</v>
      </c>
      <c r="W61" s="70"/>
      <c r="X61" s="70"/>
      <c r="Y61" s="70"/>
      <c r="Z61" s="70"/>
      <c r="AA61" s="70"/>
      <c r="AB61" s="70"/>
      <c r="AC61" s="70"/>
      <c r="AD61" s="148">
        <f t="shared" si="0"/>
        <v>18</v>
      </c>
    </row>
    <row r="62" spans="1:30" s="2" customFormat="1" ht="24.75" customHeight="1" x14ac:dyDescent="0.25">
      <c r="A62" s="70">
        <v>5</v>
      </c>
      <c r="B62" s="104" t="s">
        <v>913</v>
      </c>
      <c r="C62" s="104">
        <v>1371</v>
      </c>
      <c r="D62" s="70" t="s">
        <v>311</v>
      </c>
      <c r="E62" s="31">
        <v>2</v>
      </c>
      <c r="F62" s="31" t="s">
        <v>872</v>
      </c>
      <c r="G62" s="5" t="s">
        <v>75</v>
      </c>
      <c r="H62" s="70">
        <v>1</v>
      </c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>
        <v>1</v>
      </c>
      <c r="T62" s="70">
        <v>2</v>
      </c>
      <c r="U62" s="70"/>
      <c r="V62" s="70"/>
      <c r="W62" s="70"/>
      <c r="X62" s="70"/>
      <c r="Y62" s="70"/>
      <c r="Z62" s="70"/>
      <c r="AA62" s="70"/>
      <c r="AB62" s="70"/>
      <c r="AC62" s="70"/>
      <c r="AD62" s="148">
        <f t="shared" si="0"/>
        <v>4</v>
      </c>
    </row>
    <row r="63" spans="1:30" s="2" customFormat="1" ht="24.75" customHeight="1" x14ac:dyDescent="0.25">
      <c r="A63" s="70">
        <v>6</v>
      </c>
      <c r="B63" s="104" t="s">
        <v>913</v>
      </c>
      <c r="C63" s="104">
        <v>1324</v>
      </c>
      <c r="D63" s="70" t="s">
        <v>917</v>
      </c>
      <c r="E63" s="31"/>
      <c r="F63" s="31" t="s">
        <v>872</v>
      </c>
      <c r="G63" s="5" t="s">
        <v>52</v>
      </c>
      <c r="H63" s="70"/>
      <c r="I63" s="70"/>
      <c r="J63" s="70"/>
      <c r="K63" s="70"/>
      <c r="L63" s="70"/>
      <c r="M63" s="70"/>
      <c r="N63" s="70">
        <v>1</v>
      </c>
      <c r="O63" s="70"/>
      <c r="P63" s="70"/>
      <c r="Q63" s="70"/>
      <c r="R63" s="70"/>
      <c r="S63" s="70">
        <v>1</v>
      </c>
      <c r="T63" s="70"/>
      <c r="U63" s="70"/>
      <c r="V63" s="70"/>
      <c r="W63" s="70"/>
      <c r="X63" s="70">
        <v>1</v>
      </c>
      <c r="Y63" s="70">
        <v>1</v>
      </c>
      <c r="Z63" s="70"/>
      <c r="AA63" s="70"/>
      <c r="AB63" s="70"/>
      <c r="AC63" s="70"/>
      <c r="AD63" s="148">
        <f t="shared" si="0"/>
        <v>4</v>
      </c>
    </row>
    <row r="64" spans="1:30" s="2" customFormat="1" ht="24.75" customHeight="1" x14ac:dyDescent="0.25">
      <c r="A64" s="70">
        <v>7</v>
      </c>
      <c r="B64" s="104" t="s">
        <v>913</v>
      </c>
      <c r="C64" s="104">
        <v>4275</v>
      </c>
      <c r="D64" s="70" t="s">
        <v>882</v>
      </c>
      <c r="E64" s="31">
        <v>7</v>
      </c>
      <c r="F64" s="151" t="s">
        <v>886</v>
      </c>
      <c r="G64" s="5" t="s">
        <v>190</v>
      </c>
      <c r="H64" s="70"/>
      <c r="I64" s="70"/>
      <c r="J64" s="70"/>
      <c r="K64" s="70"/>
      <c r="L64" s="70"/>
      <c r="M64" s="70">
        <v>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>
        <v>2</v>
      </c>
      <c r="Z64" s="70">
        <v>1</v>
      </c>
      <c r="AA64" s="70"/>
      <c r="AB64" s="70"/>
      <c r="AC64" s="70"/>
      <c r="AD64" s="148">
        <f t="shared" si="0"/>
        <v>4</v>
      </c>
    </row>
    <row r="65" spans="1:30" s="2" customFormat="1" ht="24.75" customHeight="1" x14ac:dyDescent="0.25">
      <c r="A65" s="70">
        <v>8</v>
      </c>
      <c r="B65" s="104" t="s">
        <v>913</v>
      </c>
      <c r="C65" s="104">
        <v>1043</v>
      </c>
      <c r="D65" s="154" t="s">
        <v>187</v>
      </c>
      <c r="E65" s="31">
        <v>4</v>
      </c>
      <c r="F65" s="31" t="s">
        <v>872</v>
      </c>
      <c r="G65" s="5" t="s">
        <v>923</v>
      </c>
      <c r="H65" s="70">
        <v>1</v>
      </c>
      <c r="I65" s="70"/>
      <c r="J65" s="70">
        <v>1</v>
      </c>
      <c r="K65" s="70"/>
      <c r="L65" s="70"/>
      <c r="M65" s="70"/>
      <c r="N65" s="70"/>
      <c r="O65" s="70"/>
      <c r="P65" s="70"/>
      <c r="Q65" s="70">
        <v>1</v>
      </c>
      <c r="R65" s="70"/>
      <c r="S65" s="70"/>
      <c r="T65" s="70"/>
      <c r="U65" s="70"/>
      <c r="V65" s="70"/>
      <c r="W65" s="70"/>
      <c r="X65" s="70"/>
      <c r="Y65" s="70"/>
      <c r="Z65" s="70">
        <v>1</v>
      </c>
      <c r="AA65" s="70"/>
      <c r="AB65" s="70"/>
      <c r="AC65" s="70"/>
      <c r="AD65" s="148">
        <f t="shared" si="0"/>
        <v>4</v>
      </c>
    </row>
    <row r="66" spans="1:30" s="2" customFormat="1" ht="24.75" customHeight="1" x14ac:dyDescent="0.25">
      <c r="A66" s="70">
        <v>9</v>
      </c>
      <c r="B66" s="104" t="s">
        <v>913</v>
      </c>
      <c r="C66" s="104">
        <v>2556</v>
      </c>
      <c r="D66" s="70" t="s">
        <v>125</v>
      </c>
      <c r="E66" s="31">
        <v>2</v>
      </c>
      <c r="F66" s="31" t="s">
        <v>887</v>
      </c>
      <c r="G66" s="5" t="s">
        <v>52</v>
      </c>
      <c r="H66" s="70"/>
      <c r="I66" s="70"/>
      <c r="J66" s="70"/>
      <c r="K66" s="70"/>
      <c r="L66" s="70"/>
      <c r="M66" s="70"/>
      <c r="N66" s="70">
        <v>2</v>
      </c>
      <c r="O66" s="70"/>
      <c r="P66" s="70"/>
      <c r="Q66" s="70"/>
      <c r="R66" s="70"/>
      <c r="S66" s="70">
        <v>2</v>
      </c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148">
        <f t="shared" si="0"/>
        <v>4</v>
      </c>
    </row>
    <row r="67" spans="1:30" s="2" customFormat="1" ht="24.75" customHeight="1" x14ac:dyDescent="0.25">
      <c r="A67" s="70">
        <v>10</v>
      </c>
      <c r="B67" s="104" t="s">
        <v>913</v>
      </c>
      <c r="C67" s="104">
        <v>2653</v>
      </c>
      <c r="D67" s="70" t="s">
        <v>341</v>
      </c>
      <c r="E67" s="31"/>
      <c r="F67" s="31" t="s">
        <v>873</v>
      </c>
      <c r="G67" s="5" t="s">
        <v>190</v>
      </c>
      <c r="H67" s="70"/>
      <c r="I67" s="70"/>
      <c r="J67" s="70"/>
      <c r="K67" s="70"/>
      <c r="L67" s="70"/>
      <c r="M67" s="70">
        <v>1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>
        <v>2</v>
      </c>
      <c r="Z67" s="70">
        <v>1</v>
      </c>
      <c r="AA67" s="70"/>
      <c r="AB67" s="70"/>
      <c r="AC67" s="70"/>
      <c r="AD67" s="148">
        <f t="shared" si="0"/>
        <v>4</v>
      </c>
    </row>
    <row r="68" spans="1:30" s="2" customFormat="1" ht="24.75" customHeight="1" x14ac:dyDescent="0.25">
      <c r="A68" s="70">
        <v>11</v>
      </c>
      <c r="B68" s="104" t="s">
        <v>913</v>
      </c>
      <c r="C68" s="104">
        <v>4296</v>
      </c>
      <c r="D68" s="70" t="s">
        <v>551</v>
      </c>
      <c r="E68" s="31"/>
      <c r="F68" s="31" t="s">
        <v>889</v>
      </c>
      <c r="G68" s="5" t="s">
        <v>45</v>
      </c>
      <c r="H68" s="70">
        <v>1</v>
      </c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>
        <v>1</v>
      </c>
      <c r="T68" s="70">
        <v>2</v>
      </c>
      <c r="U68" s="70"/>
      <c r="V68" s="70"/>
      <c r="W68" s="70"/>
      <c r="X68" s="70"/>
      <c r="Y68" s="70"/>
      <c r="Z68" s="70"/>
      <c r="AA68" s="70"/>
      <c r="AB68" s="70"/>
      <c r="AC68" s="70"/>
      <c r="AD68" s="148">
        <f t="shared" ref="AD68:AD131" si="1">SUM(H68:AC68)</f>
        <v>4</v>
      </c>
    </row>
    <row r="69" spans="1:30" s="2" customFormat="1" ht="24.75" customHeight="1" x14ac:dyDescent="0.25">
      <c r="A69" s="70">
        <v>12</v>
      </c>
      <c r="B69" s="104" t="s">
        <v>913</v>
      </c>
      <c r="C69" s="104">
        <v>3516</v>
      </c>
      <c r="D69" s="70" t="s">
        <v>648</v>
      </c>
      <c r="E69" s="31"/>
      <c r="F69" s="31" t="s">
        <v>887</v>
      </c>
      <c r="G69" s="5" t="s">
        <v>52</v>
      </c>
      <c r="H69" s="70"/>
      <c r="I69" s="70"/>
      <c r="J69" s="70"/>
      <c r="K69" s="70"/>
      <c r="L69" s="70"/>
      <c r="M69" s="70"/>
      <c r="N69" s="70">
        <v>2</v>
      </c>
      <c r="O69" s="70"/>
      <c r="P69" s="70"/>
      <c r="Q69" s="70"/>
      <c r="R69" s="70"/>
      <c r="S69" s="70"/>
      <c r="T69" s="70"/>
      <c r="U69" s="70"/>
      <c r="V69" s="70"/>
      <c r="W69" s="70"/>
      <c r="X69" s="70">
        <v>1</v>
      </c>
      <c r="Y69" s="70"/>
      <c r="Z69" s="70"/>
      <c r="AA69" s="70"/>
      <c r="AB69" s="70"/>
      <c r="AC69" s="70"/>
      <c r="AD69" s="148">
        <f t="shared" si="1"/>
        <v>3</v>
      </c>
    </row>
    <row r="70" spans="1:30" s="2" customFormat="1" ht="24.75" customHeight="1" x14ac:dyDescent="0.25">
      <c r="A70" s="70">
        <v>13</v>
      </c>
      <c r="B70" s="104" t="s">
        <v>913</v>
      </c>
      <c r="C70" s="104" t="s">
        <v>698</v>
      </c>
      <c r="D70" s="70" t="s">
        <v>898</v>
      </c>
      <c r="E70" s="31">
        <v>4</v>
      </c>
      <c r="F70" s="70" t="s">
        <v>41</v>
      </c>
      <c r="G70" s="5" t="s">
        <v>43</v>
      </c>
      <c r="H70" s="70">
        <v>3</v>
      </c>
      <c r="I70" s="70"/>
      <c r="J70" s="70"/>
      <c r="K70" s="70"/>
      <c r="L70" s="70">
        <v>6</v>
      </c>
      <c r="M70" s="70"/>
      <c r="N70" s="70"/>
      <c r="O70" s="70"/>
      <c r="P70" s="70"/>
      <c r="Q70" s="70"/>
      <c r="R70" s="70"/>
      <c r="S70" s="70"/>
      <c r="T70" s="70">
        <v>6</v>
      </c>
      <c r="U70" s="70"/>
      <c r="V70" s="70">
        <v>3</v>
      </c>
      <c r="W70" s="70"/>
      <c r="X70" s="70"/>
      <c r="Y70" s="70"/>
      <c r="Z70" s="70"/>
      <c r="AA70" s="70"/>
      <c r="AB70" s="70"/>
      <c r="AC70" s="70"/>
      <c r="AD70" s="148">
        <f t="shared" si="1"/>
        <v>18</v>
      </c>
    </row>
    <row r="71" spans="1:30" s="2" customFormat="1" ht="24.75" customHeight="1" x14ac:dyDescent="0.25">
      <c r="A71" s="70">
        <v>14</v>
      </c>
      <c r="B71" s="104" t="s">
        <v>913</v>
      </c>
      <c r="C71" s="104" t="s">
        <v>914</v>
      </c>
      <c r="D71" s="70" t="s">
        <v>918</v>
      </c>
      <c r="E71" s="31"/>
      <c r="F71" s="70" t="s">
        <v>41</v>
      </c>
      <c r="G71" s="5" t="s">
        <v>173</v>
      </c>
      <c r="H71" s="70"/>
      <c r="I71" s="70">
        <v>1</v>
      </c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148">
        <f t="shared" si="1"/>
        <v>1</v>
      </c>
    </row>
    <row r="72" spans="1:30" s="2" customFormat="1" ht="24.75" customHeight="1" x14ac:dyDescent="0.25">
      <c r="A72" s="70">
        <v>15</v>
      </c>
      <c r="B72" s="104" t="s">
        <v>913</v>
      </c>
      <c r="C72" s="104">
        <v>2280</v>
      </c>
      <c r="D72" s="70" t="s">
        <v>919</v>
      </c>
      <c r="E72" s="31"/>
      <c r="F72" s="31" t="s">
        <v>872</v>
      </c>
      <c r="G72" s="5" t="s">
        <v>75</v>
      </c>
      <c r="H72" s="70">
        <v>1</v>
      </c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>
        <v>1</v>
      </c>
      <c r="T72" s="70">
        <v>2</v>
      </c>
      <c r="U72" s="70"/>
      <c r="V72" s="70"/>
      <c r="W72" s="70"/>
      <c r="X72" s="70"/>
      <c r="Y72" s="70"/>
      <c r="Z72" s="70"/>
      <c r="AA72" s="70"/>
      <c r="AB72" s="70"/>
      <c r="AC72" s="70"/>
      <c r="AD72" s="148">
        <f t="shared" si="1"/>
        <v>4</v>
      </c>
    </row>
    <row r="73" spans="1:30" s="2" customFormat="1" ht="24.75" customHeight="1" x14ac:dyDescent="0.25">
      <c r="A73" s="70">
        <v>16</v>
      </c>
      <c r="B73" s="104" t="s">
        <v>913</v>
      </c>
      <c r="C73" s="104">
        <v>3934</v>
      </c>
      <c r="D73" s="70" t="s">
        <v>920</v>
      </c>
      <c r="E73" s="31"/>
      <c r="F73" s="31" t="s">
        <v>888</v>
      </c>
      <c r="G73" s="5" t="s">
        <v>70</v>
      </c>
      <c r="H73" s="70"/>
      <c r="I73" s="70"/>
      <c r="J73" s="70"/>
      <c r="K73" s="70"/>
      <c r="L73" s="70"/>
      <c r="M73" s="70"/>
      <c r="N73" s="70">
        <v>2</v>
      </c>
      <c r="O73" s="70"/>
      <c r="P73" s="70"/>
      <c r="Q73" s="70"/>
      <c r="R73" s="70"/>
      <c r="S73" s="70"/>
      <c r="T73" s="70"/>
      <c r="U73" s="70"/>
      <c r="V73" s="70"/>
      <c r="W73" s="70"/>
      <c r="X73" s="70">
        <v>1</v>
      </c>
      <c r="Y73" s="70"/>
      <c r="Z73" s="70"/>
      <c r="AA73" s="70"/>
      <c r="AB73" s="70"/>
      <c r="AC73" s="70"/>
      <c r="AD73" s="148">
        <f t="shared" si="1"/>
        <v>3</v>
      </c>
    </row>
    <row r="74" spans="1:30" s="2" customFormat="1" ht="24.75" customHeight="1" x14ac:dyDescent="0.25">
      <c r="A74" s="70">
        <v>17</v>
      </c>
      <c r="B74" s="104" t="s">
        <v>913</v>
      </c>
      <c r="C74" s="104">
        <v>3639</v>
      </c>
      <c r="D74" s="70" t="s">
        <v>921</v>
      </c>
      <c r="E74" s="31"/>
      <c r="F74" s="31" t="s">
        <v>872</v>
      </c>
      <c r="G74" s="5" t="s">
        <v>924</v>
      </c>
      <c r="H74" s="70">
        <v>1</v>
      </c>
      <c r="I74" s="70"/>
      <c r="J74" s="70"/>
      <c r="K74" s="70"/>
      <c r="L74" s="70"/>
      <c r="M74" s="70"/>
      <c r="N74" s="70"/>
      <c r="O74" s="70">
        <v>1</v>
      </c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148">
        <f t="shared" si="1"/>
        <v>2</v>
      </c>
    </row>
    <row r="75" spans="1:30" s="2" customFormat="1" ht="24.75" customHeight="1" x14ac:dyDescent="0.25">
      <c r="A75" s="70">
        <v>18</v>
      </c>
      <c r="B75" s="104" t="s">
        <v>913</v>
      </c>
      <c r="C75" s="104" t="s">
        <v>698</v>
      </c>
      <c r="D75" s="70" t="s">
        <v>521</v>
      </c>
      <c r="E75" s="31"/>
      <c r="F75" s="70" t="s">
        <v>41</v>
      </c>
      <c r="G75" s="5" t="s">
        <v>43</v>
      </c>
      <c r="H75" s="70">
        <v>2</v>
      </c>
      <c r="I75" s="70"/>
      <c r="J75" s="70"/>
      <c r="K75" s="70"/>
      <c r="L75" s="70">
        <v>4</v>
      </c>
      <c r="M75" s="70"/>
      <c r="N75" s="70"/>
      <c r="O75" s="70"/>
      <c r="P75" s="70"/>
      <c r="Q75" s="70"/>
      <c r="R75" s="70"/>
      <c r="S75" s="70"/>
      <c r="T75" s="70">
        <v>4</v>
      </c>
      <c r="U75" s="70"/>
      <c r="V75" s="70">
        <v>2</v>
      </c>
      <c r="W75" s="70"/>
      <c r="X75" s="70"/>
      <c r="Y75" s="70"/>
      <c r="Z75" s="70"/>
      <c r="AA75" s="70"/>
      <c r="AB75" s="70"/>
      <c r="AC75" s="70"/>
      <c r="AD75" s="148">
        <f t="shared" si="1"/>
        <v>12</v>
      </c>
    </row>
    <row r="76" spans="1:30" s="2" customFormat="1" ht="24.75" customHeight="1" x14ac:dyDescent="0.25">
      <c r="A76" s="70">
        <v>19</v>
      </c>
      <c r="B76" s="104" t="s">
        <v>913</v>
      </c>
      <c r="C76" s="104">
        <v>3587</v>
      </c>
      <c r="D76" s="154" t="s">
        <v>302</v>
      </c>
      <c r="E76" s="31">
        <v>2</v>
      </c>
      <c r="F76" s="70" t="s">
        <v>51</v>
      </c>
      <c r="G76" s="5" t="s">
        <v>75</v>
      </c>
      <c r="H76" s="70">
        <v>1</v>
      </c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>
        <v>1</v>
      </c>
      <c r="T76" s="70">
        <v>2</v>
      </c>
      <c r="U76" s="70"/>
      <c r="V76" s="70"/>
      <c r="W76" s="70"/>
      <c r="X76" s="70"/>
      <c r="Y76" s="70"/>
      <c r="Z76" s="70"/>
      <c r="AA76" s="70"/>
      <c r="AB76" s="70"/>
      <c r="AC76" s="70"/>
      <c r="AD76" s="148">
        <f t="shared" si="1"/>
        <v>4</v>
      </c>
    </row>
    <row r="77" spans="1:30" s="2" customFormat="1" ht="24.75" customHeight="1" x14ac:dyDescent="0.25">
      <c r="A77" s="70">
        <v>20</v>
      </c>
      <c r="B77" s="104" t="s">
        <v>913</v>
      </c>
      <c r="C77" s="104">
        <v>4006</v>
      </c>
      <c r="D77" s="70" t="s">
        <v>922</v>
      </c>
      <c r="E77" s="31"/>
      <c r="F77" s="31" t="s">
        <v>872</v>
      </c>
      <c r="G77" s="5" t="s">
        <v>218</v>
      </c>
      <c r="H77" s="70">
        <v>1</v>
      </c>
      <c r="I77" s="70"/>
      <c r="J77" s="70"/>
      <c r="K77" s="70"/>
      <c r="L77" s="70"/>
      <c r="M77" s="70"/>
      <c r="N77" s="70"/>
      <c r="O77" s="70"/>
      <c r="P77" s="70"/>
      <c r="Q77" s="70"/>
      <c r="R77" s="70">
        <v>1</v>
      </c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148">
        <f t="shared" si="1"/>
        <v>2</v>
      </c>
    </row>
    <row r="78" spans="1:30" s="2" customFormat="1" ht="24.75" customHeight="1" x14ac:dyDescent="0.25">
      <c r="A78" s="70">
        <v>1</v>
      </c>
      <c r="B78" s="104" t="s">
        <v>926</v>
      </c>
      <c r="C78" s="104" t="s">
        <v>698</v>
      </c>
      <c r="D78" s="70" t="s">
        <v>934</v>
      </c>
      <c r="E78" s="31">
        <v>2</v>
      </c>
      <c r="F78" s="70" t="s">
        <v>41</v>
      </c>
      <c r="G78" s="5" t="s">
        <v>43</v>
      </c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>
        <v>4</v>
      </c>
      <c r="AC78" s="70">
        <v>4</v>
      </c>
      <c r="AD78" s="148">
        <f t="shared" si="1"/>
        <v>8</v>
      </c>
    </row>
    <row r="79" spans="1:30" s="2" customFormat="1" ht="24.75" customHeight="1" x14ac:dyDescent="0.25">
      <c r="A79" s="70">
        <v>2</v>
      </c>
      <c r="B79" s="104" t="s">
        <v>926</v>
      </c>
      <c r="C79" s="104">
        <v>1956</v>
      </c>
      <c r="D79" s="152" t="s">
        <v>103</v>
      </c>
      <c r="E79" s="31">
        <v>10</v>
      </c>
      <c r="F79" s="70" t="s">
        <v>887</v>
      </c>
      <c r="G79" s="5" t="s">
        <v>925</v>
      </c>
      <c r="H79" s="70">
        <v>1</v>
      </c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>
        <v>1</v>
      </c>
      <c r="T79" s="70">
        <v>2</v>
      </c>
      <c r="U79" s="70"/>
      <c r="V79" s="70"/>
      <c r="W79" s="70"/>
      <c r="X79" s="70">
        <v>1</v>
      </c>
      <c r="Y79" s="70"/>
      <c r="Z79" s="70"/>
      <c r="AA79" s="70"/>
      <c r="AB79" s="70"/>
      <c r="AC79" s="70"/>
      <c r="AD79" s="148">
        <f t="shared" si="1"/>
        <v>5</v>
      </c>
    </row>
    <row r="80" spans="1:30" s="2" customFormat="1" ht="24.75" customHeight="1" x14ac:dyDescent="0.25">
      <c r="A80" s="70">
        <v>3</v>
      </c>
      <c r="B80" s="104" t="s">
        <v>926</v>
      </c>
      <c r="C80" s="104">
        <v>708</v>
      </c>
      <c r="D80" s="70" t="s">
        <v>421</v>
      </c>
      <c r="E80" s="31">
        <v>3</v>
      </c>
      <c r="F80" s="31" t="s">
        <v>872</v>
      </c>
      <c r="G80" s="5" t="s">
        <v>91</v>
      </c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>
        <v>1</v>
      </c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148">
        <f t="shared" si="1"/>
        <v>1</v>
      </c>
    </row>
    <row r="81" spans="1:30" s="2" customFormat="1" ht="24.75" customHeight="1" x14ac:dyDescent="0.25">
      <c r="A81" s="70">
        <v>4</v>
      </c>
      <c r="B81" s="104" t="s">
        <v>926</v>
      </c>
      <c r="C81" s="104">
        <v>3748</v>
      </c>
      <c r="D81" s="70" t="s">
        <v>900</v>
      </c>
      <c r="E81" s="31">
        <v>4</v>
      </c>
      <c r="F81" s="153" t="s">
        <v>888</v>
      </c>
      <c r="G81" s="5" t="s">
        <v>217</v>
      </c>
      <c r="H81" s="70"/>
      <c r="I81" s="70"/>
      <c r="J81" s="70"/>
      <c r="K81" s="70">
        <v>1</v>
      </c>
      <c r="L81" s="70"/>
      <c r="M81" s="70"/>
      <c r="N81" s="70"/>
      <c r="O81" s="70"/>
      <c r="P81" s="70"/>
      <c r="Q81" s="70"/>
      <c r="R81" s="70"/>
      <c r="S81" s="70"/>
      <c r="T81" s="70">
        <v>2</v>
      </c>
      <c r="U81" s="70">
        <v>1</v>
      </c>
      <c r="V81" s="70"/>
      <c r="W81" s="70"/>
      <c r="X81" s="70"/>
      <c r="Y81" s="70"/>
      <c r="Z81" s="70"/>
      <c r="AA81" s="70"/>
      <c r="AB81" s="70"/>
      <c r="AC81" s="70"/>
      <c r="AD81" s="148">
        <f t="shared" si="1"/>
        <v>4</v>
      </c>
    </row>
    <row r="82" spans="1:30" s="2" customFormat="1" ht="24.75" customHeight="1" x14ac:dyDescent="0.25">
      <c r="A82" s="70">
        <v>5</v>
      </c>
      <c r="B82" s="104" t="s">
        <v>926</v>
      </c>
      <c r="C82" s="104">
        <v>1128</v>
      </c>
      <c r="D82" s="70" t="s">
        <v>615</v>
      </c>
      <c r="E82" s="31">
        <v>2</v>
      </c>
      <c r="F82" s="31" t="s">
        <v>872</v>
      </c>
      <c r="G82" s="5" t="s">
        <v>56</v>
      </c>
      <c r="H82" s="70"/>
      <c r="I82" s="70"/>
      <c r="J82" s="70"/>
      <c r="K82" s="70"/>
      <c r="L82" s="70"/>
      <c r="M82" s="70"/>
      <c r="N82" s="70"/>
      <c r="O82" s="70"/>
      <c r="P82" s="70">
        <v>1</v>
      </c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148">
        <f t="shared" si="1"/>
        <v>1</v>
      </c>
    </row>
    <row r="83" spans="1:30" s="2" customFormat="1" ht="24.75" customHeight="1" x14ac:dyDescent="0.25">
      <c r="A83" s="70">
        <v>6</v>
      </c>
      <c r="B83" s="104" t="s">
        <v>926</v>
      </c>
      <c r="C83" s="104" t="s">
        <v>698</v>
      </c>
      <c r="D83" s="70" t="s">
        <v>360</v>
      </c>
      <c r="E83" s="31">
        <v>2</v>
      </c>
      <c r="F83" s="70" t="s">
        <v>41</v>
      </c>
      <c r="G83" s="5" t="s">
        <v>56</v>
      </c>
      <c r="H83" s="70"/>
      <c r="I83" s="70"/>
      <c r="J83" s="70"/>
      <c r="K83" s="70"/>
      <c r="L83" s="70"/>
      <c r="M83" s="70"/>
      <c r="N83" s="70"/>
      <c r="O83" s="70"/>
      <c r="P83" s="70">
        <v>1</v>
      </c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148">
        <f t="shared" si="1"/>
        <v>1</v>
      </c>
    </row>
    <row r="84" spans="1:30" s="2" customFormat="1" ht="24.75" customHeight="1" x14ac:dyDescent="0.25">
      <c r="A84" s="70">
        <v>7</v>
      </c>
      <c r="B84" s="104" t="s">
        <v>926</v>
      </c>
      <c r="C84" s="104">
        <v>1778</v>
      </c>
      <c r="D84" s="70" t="s">
        <v>912</v>
      </c>
      <c r="E84" s="31">
        <v>5</v>
      </c>
      <c r="F84" s="70" t="s">
        <v>872</v>
      </c>
      <c r="G84" s="5" t="s">
        <v>45</v>
      </c>
      <c r="H84" s="70"/>
      <c r="I84" s="70"/>
      <c r="J84" s="70"/>
      <c r="K84" s="70"/>
      <c r="L84" s="70"/>
      <c r="M84" s="70"/>
      <c r="N84" s="70"/>
      <c r="O84" s="70"/>
      <c r="P84" s="70">
        <v>1</v>
      </c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148">
        <f t="shared" si="1"/>
        <v>1</v>
      </c>
    </row>
    <row r="85" spans="1:30" s="2" customFormat="1" ht="24.75" customHeight="1" x14ac:dyDescent="0.25">
      <c r="A85" s="70">
        <v>8</v>
      </c>
      <c r="B85" s="104" t="s">
        <v>926</v>
      </c>
      <c r="C85" s="104">
        <v>4257</v>
      </c>
      <c r="D85" s="152" t="s">
        <v>145</v>
      </c>
      <c r="E85" s="31">
        <v>2</v>
      </c>
      <c r="F85" s="70" t="s">
        <v>871</v>
      </c>
      <c r="G85" s="35" t="s">
        <v>173</v>
      </c>
      <c r="H85" s="70"/>
      <c r="I85" s="70">
        <v>1</v>
      </c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148">
        <f t="shared" si="1"/>
        <v>1</v>
      </c>
    </row>
    <row r="86" spans="1:30" s="2" customFormat="1" ht="24.75" customHeight="1" x14ac:dyDescent="0.25">
      <c r="A86" s="70">
        <v>9</v>
      </c>
      <c r="B86" s="104" t="s">
        <v>926</v>
      </c>
      <c r="C86" s="104">
        <v>3032</v>
      </c>
      <c r="D86" s="70" t="s">
        <v>154</v>
      </c>
      <c r="E86" s="31">
        <v>3</v>
      </c>
      <c r="F86" s="70" t="s">
        <v>886</v>
      </c>
      <c r="G86" s="5" t="s">
        <v>190</v>
      </c>
      <c r="H86" s="70"/>
      <c r="I86" s="70"/>
      <c r="J86" s="70"/>
      <c r="K86" s="70"/>
      <c r="L86" s="70"/>
      <c r="M86" s="70">
        <v>1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>
        <v>2</v>
      </c>
      <c r="Z86" s="70">
        <v>1</v>
      </c>
      <c r="AA86" s="70"/>
      <c r="AB86" s="70"/>
      <c r="AC86" s="70"/>
      <c r="AD86" s="148">
        <f t="shared" si="1"/>
        <v>4</v>
      </c>
    </row>
    <row r="87" spans="1:30" s="2" customFormat="1" ht="24.75" customHeight="1" x14ac:dyDescent="0.25">
      <c r="A87" s="70">
        <v>10</v>
      </c>
      <c r="B87" s="104" t="s">
        <v>926</v>
      </c>
      <c r="C87" s="104">
        <v>1100</v>
      </c>
      <c r="D87" s="70" t="s">
        <v>515</v>
      </c>
      <c r="E87" s="31"/>
      <c r="F87" s="70" t="s">
        <v>886</v>
      </c>
      <c r="G87" s="5" t="s">
        <v>190</v>
      </c>
      <c r="H87" s="70"/>
      <c r="I87" s="70"/>
      <c r="J87" s="70"/>
      <c r="K87" s="70"/>
      <c r="L87" s="70"/>
      <c r="M87" s="70">
        <v>1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148">
        <f t="shared" si="1"/>
        <v>1</v>
      </c>
    </row>
    <row r="88" spans="1:30" s="2" customFormat="1" ht="24.75" customHeight="1" x14ac:dyDescent="0.25">
      <c r="A88" s="70">
        <v>11</v>
      </c>
      <c r="B88" s="104" t="s">
        <v>926</v>
      </c>
      <c r="C88" s="104">
        <v>3303</v>
      </c>
      <c r="D88" s="70" t="s">
        <v>685</v>
      </c>
      <c r="E88" s="31"/>
      <c r="F88" s="70" t="s">
        <v>871</v>
      </c>
      <c r="G88" s="5" t="s">
        <v>37</v>
      </c>
      <c r="H88" s="70">
        <v>1</v>
      </c>
      <c r="I88" s="70"/>
      <c r="J88" s="70"/>
      <c r="K88" s="70">
        <v>1</v>
      </c>
      <c r="L88" s="70">
        <v>2</v>
      </c>
      <c r="M88" s="70"/>
      <c r="N88" s="70"/>
      <c r="O88" s="70"/>
      <c r="P88" s="70"/>
      <c r="Q88" s="70">
        <v>1</v>
      </c>
      <c r="R88" s="70"/>
      <c r="S88" s="70"/>
      <c r="T88" s="70">
        <v>1</v>
      </c>
      <c r="U88" s="70">
        <v>1</v>
      </c>
      <c r="V88" s="70">
        <v>1</v>
      </c>
      <c r="W88" s="70"/>
      <c r="X88" s="70"/>
      <c r="Y88" s="70"/>
      <c r="Z88" s="70"/>
      <c r="AA88" s="70"/>
      <c r="AB88" s="70"/>
      <c r="AC88" s="70"/>
      <c r="AD88" s="148">
        <f t="shared" si="1"/>
        <v>8</v>
      </c>
    </row>
    <row r="89" spans="1:30" s="2" customFormat="1" ht="24.75" customHeight="1" x14ac:dyDescent="0.25">
      <c r="A89" s="70">
        <v>12</v>
      </c>
      <c r="B89" s="104" t="s">
        <v>926</v>
      </c>
      <c r="C89" s="104">
        <v>2127</v>
      </c>
      <c r="D89" s="70" t="s">
        <v>784</v>
      </c>
      <c r="E89" s="31"/>
      <c r="F89" s="70" t="s">
        <v>887</v>
      </c>
      <c r="G89" s="5" t="s">
        <v>112</v>
      </c>
      <c r="H89" s="70"/>
      <c r="I89" s="70"/>
      <c r="J89" s="70"/>
      <c r="K89" s="70"/>
      <c r="L89" s="70"/>
      <c r="M89" s="70"/>
      <c r="N89" s="70"/>
      <c r="O89" s="70">
        <v>1</v>
      </c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148">
        <f t="shared" si="1"/>
        <v>1</v>
      </c>
    </row>
    <row r="90" spans="1:30" s="2" customFormat="1" ht="24.75" customHeight="1" x14ac:dyDescent="0.25">
      <c r="A90" s="70">
        <v>13</v>
      </c>
      <c r="B90" s="104" t="s">
        <v>926</v>
      </c>
      <c r="C90" s="104">
        <v>3270</v>
      </c>
      <c r="D90" s="70" t="s">
        <v>285</v>
      </c>
      <c r="E90" s="31">
        <v>2</v>
      </c>
      <c r="F90" s="70" t="s">
        <v>905</v>
      </c>
      <c r="G90" s="5" t="s">
        <v>112</v>
      </c>
      <c r="H90" s="70"/>
      <c r="I90" s="70"/>
      <c r="J90" s="70"/>
      <c r="K90" s="70"/>
      <c r="L90" s="70"/>
      <c r="M90" s="70"/>
      <c r="N90" s="70"/>
      <c r="O90" s="70">
        <v>1</v>
      </c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148">
        <f t="shared" si="1"/>
        <v>1</v>
      </c>
    </row>
    <row r="91" spans="1:30" s="2" customFormat="1" ht="24.75" customHeight="1" x14ac:dyDescent="0.25">
      <c r="A91" s="70">
        <v>1</v>
      </c>
      <c r="B91" s="104" t="s">
        <v>938</v>
      </c>
      <c r="C91" s="104">
        <v>2846</v>
      </c>
      <c r="D91" s="70" t="s">
        <v>342</v>
      </c>
      <c r="E91" s="31">
        <v>2</v>
      </c>
      <c r="F91" s="70" t="s">
        <v>889</v>
      </c>
      <c r="G91" s="5" t="s">
        <v>190</v>
      </c>
      <c r="H91" s="70"/>
      <c r="I91" s="70"/>
      <c r="J91" s="70"/>
      <c r="K91" s="70"/>
      <c r="L91" s="70"/>
      <c r="M91" s="70">
        <v>1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>
        <v>2</v>
      </c>
      <c r="Z91" s="70">
        <v>1</v>
      </c>
      <c r="AA91" s="70"/>
      <c r="AB91" s="70"/>
      <c r="AC91" s="70"/>
      <c r="AD91" s="148">
        <f t="shared" si="1"/>
        <v>4</v>
      </c>
    </row>
    <row r="92" spans="1:30" s="2" customFormat="1" ht="24.75" customHeight="1" x14ac:dyDescent="0.25">
      <c r="A92" s="70">
        <v>2</v>
      </c>
      <c r="B92" s="104" t="s">
        <v>938</v>
      </c>
      <c r="C92" s="104">
        <v>676</v>
      </c>
      <c r="D92" s="70" t="s">
        <v>600</v>
      </c>
      <c r="E92" s="31"/>
      <c r="F92" s="70" t="s">
        <v>872</v>
      </c>
      <c r="G92" s="35" t="s">
        <v>112</v>
      </c>
      <c r="H92" s="70"/>
      <c r="I92" s="70"/>
      <c r="J92" s="70"/>
      <c r="K92" s="70"/>
      <c r="L92" s="70"/>
      <c r="M92" s="70"/>
      <c r="N92" s="70"/>
      <c r="O92" s="70">
        <v>1</v>
      </c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148">
        <f t="shared" si="1"/>
        <v>1</v>
      </c>
    </row>
    <row r="93" spans="1:30" s="2" customFormat="1" ht="24.75" customHeight="1" x14ac:dyDescent="0.25">
      <c r="A93" s="70">
        <v>3</v>
      </c>
      <c r="B93" s="104" t="s">
        <v>938</v>
      </c>
      <c r="C93" s="104">
        <v>1974</v>
      </c>
      <c r="D93" s="70" t="s">
        <v>148</v>
      </c>
      <c r="E93" s="31">
        <v>3</v>
      </c>
      <c r="F93" s="70" t="s">
        <v>742</v>
      </c>
      <c r="G93" s="5" t="s">
        <v>928</v>
      </c>
      <c r="H93" s="70">
        <v>2</v>
      </c>
      <c r="I93" s="70"/>
      <c r="J93" s="70"/>
      <c r="K93" s="70">
        <v>2</v>
      </c>
      <c r="L93" s="70">
        <v>4</v>
      </c>
      <c r="M93" s="70"/>
      <c r="N93" s="70"/>
      <c r="O93" s="70"/>
      <c r="P93" s="70"/>
      <c r="Q93" s="70">
        <v>2</v>
      </c>
      <c r="R93" s="70">
        <v>1</v>
      </c>
      <c r="S93" s="70"/>
      <c r="T93" s="70">
        <v>4</v>
      </c>
      <c r="U93" s="70">
        <v>2</v>
      </c>
      <c r="V93" s="70">
        <v>2</v>
      </c>
      <c r="W93" s="70"/>
      <c r="X93" s="70"/>
      <c r="Y93" s="70"/>
      <c r="Z93" s="70"/>
      <c r="AA93" s="70"/>
      <c r="AB93" s="70"/>
      <c r="AC93" s="70"/>
      <c r="AD93" s="148">
        <f t="shared" si="1"/>
        <v>19</v>
      </c>
    </row>
    <row r="94" spans="1:30" s="2" customFormat="1" ht="24.75" customHeight="1" x14ac:dyDescent="0.25">
      <c r="A94" s="70">
        <v>4</v>
      </c>
      <c r="B94" s="104" t="s">
        <v>938</v>
      </c>
      <c r="C94" s="104">
        <v>1956</v>
      </c>
      <c r="D94" s="152" t="s">
        <v>103</v>
      </c>
      <c r="E94" s="31">
        <v>10</v>
      </c>
      <c r="F94" s="70" t="s">
        <v>887</v>
      </c>
      <c r="G94" s="5" t="s">
        <v>173</v>
      </c>
      <c r="H94" s="70"/>
      <c r="I94" s="70">
        <v>1</v>
      </c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148">
        <f t="shared" si="1"/>
        <v>1</v>
      </c>
    </row>
    <row r="95" spans="1:30" s="2" customFormat="1" ht="24.75" customHeight="1" x14ac:dyDescent="0.25">
      <c r="A95" s="70">
        <v>5</v>
      </c>
      <c r="B95" s="104" t="s">
        <v>938</v>
      </c>
      <c r="C95" s="104">
        <v>1976</v>
      </c>
      <c r="D95" s="70" t="s">
        <v>260</v>
      </c>
      <c r="E95" s="31"/>
      <c r="F95" s="70" t="s">
        <v>887</v>
      </c>
      <c r="G95" s="5" t="s">
        <v>173</v>
      </c>
      <c r="H95" s="70"/>
      <c r="I95" s="70">
        <v>1</v>
      </c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148">
        <f t="shared" si="1"/>
        <v>1</v>
      </c>
    </row>
    <row r="96" spans="1:30" s="2" customFormat="1" ht="24.75" customHeight="1" x14ac:dyDescent="0.25">
      <c r="A96" s="70">
        <v>6</v>
      </c>
      <c r="B96" s="104" t="s">
        <v>938</v>
      </c>
      <c r="C96" s="104">
        <v>3015</v>
      </c>
      <c r="D96" s="70" t="s">
        <v>201</v>
      </c>
      <c r="E96" s="31">
        <v>2</v>
      </c>
      <c r="F96" s="70" t="s">
        <v>929</v>
      </c>
      <c r="G96" s="5" t="s">
        <v>173</v>
      </c>
      <c r="H96" s="70"/>
      <c r="I96" s="70">
        <v>1</v>
      </c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148">
        <f t="shared" si="1"/>
        <v>1</v>
      </c>
    </row>
    <row r="97" spans="1:30" s="2" customFormat="1" ht="24.75" customHeight="1" x14ac:dyDescent="0.25">
      <c r="A97" s="70">
        <v>7</v>
      </c>
      <c r="B97" s="104" t="s">
        <v>938</v>
      </c>
      <c r="C97" s="104">
        <v>1945</v>
      </c>
      <c r="D97" s="70" t="s">
        <v>93</v>
      </c>
      <c r="E97" s="31">
        <v>3</v>
      </c>
      <c r="F97" s="70" t="s">
        <v>871</v>
      </c>
      <c r="G97" s="35" t="s">
        <v>68</v>
      </c>
      <c r="H97" s="70">
        <v>1</v>
      </c>
      <c r="I97" s="70"/>
      <c r="J97" s="70"/>
      <c r="K97" s="70"/>
      <c r="L97" s="70"/>
      <c r="M97" s="70"/>
      <c r="N97" s="70"/>
      <c r="O97" s="70"/>
      <c r="P97" s="70"/>
      <c r="Q97" s="70"/>
      <c r="R97" s="70">
        <v>1</v>
      </c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148">
        <f t="shared" si="1"/>
        <v>2</v>
      </c>
    </row>
    <row r="98" spans="1:30" s="2" customFormat="1" ht="24.75" customHeight="1" x14ac:dyDescent="0.25">
      <c r="A98" s="70">
        <v>8</v>
      </c>
      <c r="B98" s="104" t="s">
        <v>938</v>
      </c>
      <c r="C98" s="104">
        <v>1957</v>
      </c>
      <c r="D98" s="70" t="s">
        <v>927</v>
      </c>
      <c r="E98" s="31">
        <v>2</v>
      </c>
      <c r="F98" s="70" t="s">
        <v>886</v>
      </c>
      <c r="G98" s="5" t="s">
        <v>931</v>
      </c>
      <c r="H98" s="70">
        <v>1</v>
      </c>
      <c r="I98" s="70"/>
      <c r="J98" s="70"/>
      <c r="K98" s="70"/>
      <c r="L98" s="70"/>
      <c r="M98" s="70"/>
      <c r="N98" s="70"/>
      <c r="O98" s="70"/>
      <c r="P98" s="70"/>
      <c r="Q98" s="70">
        <v>1</v>
      </c>
      <c r="R98" s="70">
        <v>1</v>
      </c>
      <c r="S98" s="70"/>
      <c r="T98" s="70">
        <v>2</v>
      </c>
      <c r="U98" s="70"/>
      <c r="V98" s="70"/>
      <c r="W98" s="70"/>
      <c r="X98" s="70"/>
      <c r="Y98" s="70"/>
      <c r="Z98" s="70"/>
      <c r="AA98" s="70">
        <v>1</v>
      </c>
      <c r="AB98" s="70"/>
      <c r="AC98" s="70"/>
      <c r="AD98" s="148">
        <f t="shared" si="1"/>
        <v>6</v>
      </c>
    </row>
    <row r="99" spans="1:30" s="2" customFormat="1" ht="24.75" customHeight="1" x14ac:dyDescent="0.25">
      <c r="A99" s="70">
        <v>9</v>
      </c>
      <c r="B99" s="104" t="s">
        <v>938</v>
      </c>
      <c r="C99" s="104">
        <v>3671</v>
      </c>
      <c r="D99" s="70" t="s">
        <v>241</v>
      </c>
      <c r="E99" s="31">
        <v>2</v>
      </c>
      <c r="F99" s="70" t="s">
        <v>871</v>
      </c>
      <c r="G99" s="35" t="s">
        <v>85</v>
      </c>
      <c r="H99" s="70">
        <v>1</v>
      </c>
      <c r="I99" s="70"/>
      <c r="J99" s="70"/>
      <c r="K99" s="70"/>
      <c r="L99" s="70"/>
      <c r="M99" s="70"/>
      <c r="N99" s="70"/>
      <c r="O99" s="70"/>
      <c r="P99" s="70"/>
      <c r="Q99" s="70">
        <v>1</v>
      </c>
      <c r="R99" s="70"/>
      <c r="S99" s="70"/>
      <c r="T99" s="70">
        <v>1</v>
      </c>
      <c r="U99" s="70">
        <v>1</v>
      </c>
      <c r="V99" s="70">
        <v>1</v>
      </c>
      <c r="W99" s="70"/>
      <c r="X99" s="70"/>
      <c r="Y99" s="70"/>
      <c r="Z99" s="70"/>
      <c r="AA99" s="70"/>
      <c r="AB99" s="70"/>
      <c r="AC99" s="70"/>
      <c r="AD99" s="148">
        <f t="shared" si="1"/>
        <v>5</v>
      </c>
    </row>
    <row r="100" spans="1:30" s="2" customFormat="1" ht="24.75" customHeight="1" x14ac:dyDescent="0.25">
      <c r="A100" s="70">
        <v>10</v>
      </c>
      <c r="B100" s="104" t="s">
        <v>938</v>
      </c>
      <c r="C100" s="104">
        <v>3690</v>
      </c>
      <c r="D100" s="70" t="s">
        <v>50</v>
      </c>
      <c r="E100" s="31">
        <v>5</v>
      </c>
      <c r="F100" s="70" t="s">
        <v>871</v>
      </c>
      <c r="G100" s="5" t="s">
        <v>37</v>
      </c>
      <c r="H100" s="70">
        <v>1</v>
      </c>
      <c r="I100" s="70"/>
      <c r="J100" s="70"/>
      <c r="K100" s="70">
        <v>1</v>
      </c>
      <c r="L100" s="70">
        <v>2</v>
      </c>
      <c r="M100" s="70"/>
      <c r="N100" s="70"/>
      <c r="O100" s="70"/>
      <c r="P100" s="70"/>
      <c r="Q100" s="70">
        <v>1</v>
      </c>
      <c r="R100" s="70"/>
      <c r="S100" s="70"/>
      <c r="T100" s="70">
        <v>1</v>
      </c>
      <c r="U100" s="70">
        <v>1</v>
      </c>
      <c r="V100" s="70">
        <v>1</v>
      </c>
      <c r="W100" s="70"/>
      <c r="X100" s="70"/>
      <c r="Y100" s="70"/>
      <c r="Z100" s="70"/>
      <c r="AA100" s="70"/>
      <c r="AB100" s="70"/>
      <c r="AC100" s="70"/>
      <c r="AD100" s="148">
        <f t="shared" si="1"/>
        <v>8</v>
      </c>
    </row>
    <row r="101" spans="1:30" s="2" customFormat="1" ht="24.75" customHeight="1" x14ac:dyDescent="0.25">
      <c r="A101" s="70">
        <v>11</v>
      </c>
      <c r="B101" s="104" t="s">
        <v>938</v>
      </c>
      <c r="C101" s="104">
        <v>3364</v>
      </c>
      <c r="D101" s="70" t="s">
        <v>243</v>
      </c>
      <c r="E101" s="31">
        <v>2</v>
      </c>
      <c r="F101" s="70" t="s">
        <v>872</v>
      </c>
      <c r="G101" s="5" t="s">
        <v>930</v>
      </c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>
        <v>1</v>
      </c>
      <c r="S101" s="70">
        <v>2</v>
      </c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148">
        <f t="shared" si="1"/>
        <v>3</v>
      </c>
    </row>
    <row r="102" spans="1:30" s="2" customFormat="1" ht="24.75" customHeight="1" x14ac:dyDescent="0.25">
      <c r="A102" s="70">
        <v>12</v>
      </c>
      <c r="B102" s="104" t="s">
        <v>938</v>
      </c>
      <c r="C102" s="104">
        <v>3441</v>
      </c>
      <c r="D102" s="70" t="s">
        <v>261</v>
      </c>
      <c r="E102" s="31"/>
      <c r="F102" s="70" t="s">
        <v>887</v>
      </c>
      <c r="G102" s="5" t="s">
        <v>56</v>
      </c>
      <c r="H102" s="70">
        <v>1</v>
      </c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148">
        <f t="shared" si="1"/>
        <v>1</v>
      </c>
    </row>
    <row r="103" spans="1:30" s="2" customFormat="1" ht="24.75" customHeight="1" x14ac:dyDescent="0.25">
      <c r="A103" s="70">
        <v>13</v>
      </c>
      <c r="B103" s="104" t="s">
        <v>938</v>
      </c>
      <c r="C103" s="104">
        <v>3142</v>
      </c>
      <c r="D103" s="70" t="s">
        <v>932</v>
      </c>
      <c r="E103" s="31"/>
      <c r="F103" s="70" t="s">
        <v>871</v>
      </c>
      <c r="G103" s="5" t="s">
        <v>112</v>
      </c>
      <c r="H103" s="70"/>
      <c r="I103" s="70"/>
      <c r="J103" s="70"/>
      <c r="K103" s="70"/>
      <c r="L103" s="70"/>
      <c r="M103" s="70"/>
      <c r="N103" s="70"/>
      <c r="O103" s="70">
        <v>1</v>
      </c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148">
        <f t="shared" si="1"/>
        <v>1</v>
      </c>
    </row>
    <row r="104" spans="1:30" s="2" customFormat="1" ht="24.75" customHeight="1" x14ac:dyDescent="0.25">
      <c r="A104" s="70">
        <v>14</v>
      </c>
      <c r="B104" s="104" t="s">
        <v>938</v>
      </c>
      <c r="C104" s="104" t="s">
        <v>698</v>
      </c>
      <c r="D104" s="70" t="s">
        <v>934</v>
      </c>
      <c r="E104" s="31">
        <v>2</v>
      </c>
      <c r="F104" s="70" t="s">
        <v>41</v>
      </c>
      <c r="G104" s="5" t="s">
        <v>43</v>
      </c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>
        <v>3</v>
      </c>
      <c r="AC104" s="70">
        <v>3</v>
      </c>
      <c r="AD104" s="148">
        <f t="shared" si="1"/>
        <v>6</v>
      </c>
    </row>
    <row r="105" spans="1:30" s="2" customFormat="1" ht="24.75" customHeight="1" x14ac:dyDescent="0.25">
      <c r="A105" s="70">
        <v>15</v>
      </c>
      <c r="B105" s="104" t="s">
        <v>938</v>
      </c>
      <c r="C105" s="104">
        <v>4335</v>
      </c>
      <c r="D105" s="70" t="s">
        <v>340</v>
      </c>
      <c r="E105" s="31"/>
      <c r="F105" s="70" t="s">
        <v>51</v>
      </c>
      <c r="G105" s="5" t="s">
        <v>56</v>
      </c>
      <c r="H105" s="70">
        <v>1</v>
      </c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148">
        <f t="shared" si="1"/>
        <v>1</v>
      </c>
    </row>
    <row r="106" spans="1:30" s="2" customFormat="1" ht="24.75" customHeight="1" x14ac:dyDescent="0.25">
      <c r="A106" s="70">
        <v>16</v>
      </c>
      <c r="B106" s="104" t="s">
        <v>938</v>
      </c>
      <c r="C106" s="104">
        <v>4172</v>
      </c>
      <c r="D106" s="70" t="s">
        <v>936</v>
      </c>
      <c r="E106" s="31"/>
      <c r="F106" s="70" t="s">
        <v>873</v>
      </c>
      <c r="G106" s="5" t="s">
        <v>85</v>
      </c>
      <c r="H106" s="70">
        <v>1</v>
      </c>
      <c r="I106" s="70"/>
      <c r="J106" s="70"/>
      <c r="K106" s="70">
        <v>1</v>
      </c>
      <c r="L106" s="70"/>
      <c r="M106" s="70"/>
      <c r="N106" s="70"/>
      <c r="O106" s="70"/>
      <c r="P106" s="70"/>
      <c r="Q106" s="70">
        <v>1</v>
      </c>
      <c r="R106" s="70"/>
      <c r="S106" s="70"/>
      <c r="T106" s="70">
        <v>1</v>
      </c>
      <c r="U106" s="70">
        <v>1</v>
      </c>
      <c r="V106" s="70">
        <v>1</v>
      </c>
      <c r="W106" s="70"/>
      <c r="X106" s="70"/>
      <c r="Y106" s="70"/>
      <c r="Z106" s="70"/>
      <c r="AA106" s="70"/>
      <c r="AB106" s="70"/>
      <c r="AC106" s="70"/>
      <c r="AD106" s="148">
        <f t="shared" si="1"/>
        <v>6</v>
      </c>
    </row>
    <row r="107" spans="1:30" s="2" customFormat="1" ht="24.75" customHeight="1" x14ac:dyDescent="0.25">
      <c r="A107" s="70">
        <v>17</v>
      </c>
      <c r="B107" s="104" t="s">
        <v>938</v>
      </c>
      <c r="C107" s="104">
        <v>3964</v>
      </c>
      <c r="D107" s="70" t="s">
        <v>935</v>
      </c>
      <c r="E107" s="31"/>
      <c r="F107" s="70" t="s">
        <v>889</v>
      </c>
      <c r="G107" s="5" t="s">
        <v>37</v>
      </c>
      <c r="H107" s="70">
        <v>1</v>
      </c>
      <c r="I107" s="70"/>
      <c r="J107" s="70"/>
      <c r="K107" s="70">
        <v>1</v>
      </c>
      <c r="L107" s="70">
        <v>2</v>
      </c>
      <c r="M107" s="70"/>
      <c r="N107" s="70"/>
      <c r="O107" s="70"/>
      <c r="P107" s="70"/>
      <c r="Q107" s="70">
        <v>1</v>
      </c>
      <c r="R107" s="70"/>
      <c r="S107" s="70"/>
      <c r="T107" s="70">
        <v>1</v>
      </c>
      <c r="U107" s="70">
        <v>1</v>
      </c>
      <c r="V107" s="70">
        <v>1</v>
      </c>
      <c r="W107" s="70"/>
      <c r="X107" s="70"/>
      <c r="Y107" s="70"/>
      <c r="Z107" s="70"/>
      <c r="AA107" s="70"/>
      <c r="AB107" s="70"/>
      <c r="AC107" s="70"/>
      <c r="AD107" s="148">
        <f t="shared" si="1"/>
        <v>8</v>
      </c>
    </row>
    <row r="108" spans="1:30" s="2" customFormat="1" ht="24.75" customHeight="1" x14ac:dyDescent="0.25">
      <c r="A108" s="70">
        <v>18</v>
      </c>
      <c r="B108" s="104" t="s">
        <v>938</v>
      </c>
      <c r="C108" s="104" t="s">
        <v>698</v>
      </c>
      <c r="D108" s="70" t="s">
        <v>480</v>
      </c>
      <c r="E108" s="31">
        <v>2</v>
      </c>
      <c r="F108" s="70" t="s">
        <v>41</v>
      </c>
      <c r="G108" s="5" t="s">
        <v>112</v>
      </c>
      <c r="H108" s="70"/>
      <c r="I108" s="70"/>
      <c r="J108" s="70"/>
      <c r="K108" s="70"/>
      <c r="L108" s="70"/>
      <c r="M108" s="70"/>
      <c r="N108" s="70"/>
      <c r="O108" s="70">
        <v>1</v>
      </c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148">
        <f t="shared" si="1"/>
        <v>1</v>
      </c>
    </row>
    <row r="109" spans="1:30" s="2" customFormat="1" ht="24.75" customHeight="1" x14ac:dyDescent="0.25">
      <c r="A109" s="70">
        <v>19</v>
      </c>
      <c r="B109" s="104" t="s">
        <v>938</v>
      </c>
      <c r="C109" s="104">
        <v>4273</v>
      </c>
      <c r="D109" s="70" t="s">
        <v>882</v>
      </c>
      <c r="E109" s="31">
        <v>7</v>
      </c>
      <c r="F109" s="151" t="s">
        <v>886</v>
      </c>
      <c r="G109" s="5" t="s">
        <v>75</v>
      </c>
      <c r="H109" s="70">
        <v>1</v>
      </c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>
        <v>1</v>
      </c>
      <c r="T109" s="70">
        <v>2</v>
      </c>
      <c r="U109" s="70"/>
      <c r="V109" s="70"/>
      <c r="W109" s="70"/>
      <c r="X109" s="70"/>
      <c r="Y109" s="70"/>
      <c r="Z109" s="70"/>
      <c r="AA109" s="70"/>
      <c r="AB109" s="70"/>
      <c r="AC109" s="70"/>
      <c r="AD109" s="148">
        <f t="shared" si="1"/>
        <v>4</v>
      </c>
    </row>
    <row r="110" spans="1:30" s="2" customFormat="1" ht="24.75" customHeight="1" x14ac:dyDescent="0.25">
      <c r="A110" s="70">
        <v>20</v>
      </c>
      <c r="B110" s="104" t="s">
        <v>938</v>
      </c>
      <c r="C110" s="104">
        <v>3320</v>
      </c>
      <c r="D110" s="70" t="s">
        <v>933</v>
      </c>
      <c r="E110" s="31">
        <v>7</v>
      </c>
      <c r="F110" s="70" t="s">
        <v>51</v>
      </c>
      <c r="G110" s="5" t="s">
        <v>937</v>
      </c>
      <c r="H110" s="70">
        <v>1</v>
      </c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148">
        <f t="shared" si="1"/>
        <v>1</v>
      </c>
    </row>
    <row r="111" spans="1:30" s="2" customFormat="1" ht="24.75" customHeight="1" x14ac:dyDescent="0.25">
      <c r="A111" s="70">
        <v>1</v>
      </c>
      <c r="B111" s="70" t="s">
        <v>939</v>
      </c>
      <c r="C111" s="104">
        <v>3260</v>
      </c>
      <c r="D111" s="70" t="s">
        <v>435</v>
      </c>
      <c r="E111" s="31"/>
      <c r="F111" s="70" t="s">
        <v>905</v>
      </c>
      <c r="G111" s="5" t="s">
        <v>91</v>
      </c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>
        <v>1</v>
      </c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148">
        <f t="shared" si="1"/>
        <v>1</v>
      </c>
    </row>
    <row r="112" spans="1:30" s="2" customFormat="1" ht="24.75" customHeight="1" x14ac:dyDescent="0.25">
      <c r="A112" s="70">
        <v>2</v>
      </c>
      <c r="B112" s="70" t="s">
        <v>939</v>
      </c>
      <c r="C112" s="104">
        <v>3508</v>
      </c>
      <c r="D112" s="70" t="s">
        <v>940</v>
      </c>
      <c r="E112" s="31"/>
      <c r="F112" s="70" t="s">
        <v>871</v>
      </c>
      <c r="G112" s="5" t="s">
        <v>190</v>
      </c>
      <c r="H112" s="70"/>
      <c r="I112" s="70"/>
      <c r="J112" s="70"/>
      <c r="K112" s="70"/>
      <c r="L112" s="70"/>
      <c r="M112" s="70">
        <v>1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>
        <v>2</v>
      </c>
      <c r="Z112" s="70">
        <v>1</v>
      </c>
      <c r="AA112" s="70"/>
      <c r="AB112" s="70"/>
      <c r="AC112" s="70"/>
      <c r="AD112" s="148">
        <f t="shared" si="1"/>
        <v>4</v>
      </c>
    </row>
    <row r="113" spans="1:30" s="2" customFormat="1" ht="24.75" customHeight="1" x14ac:dyDescent="0.25">
      <c r="A113" s="70">
        <v>3</v>
      </c>
      <c r="B113" s="70" t="s">
        <v>939</v>
      </c>
      <c r="C113" s="104" t="s">
        <v>698</v>
      </c>
      <c r="D113" s="70" t="s">
        <v>470</v>
      </c>
      <c r="E113" s="31">
        <v>3</v>
      </c>
      <c r="F113" s="70" t="s">
        <v>41</v>
      </c>
      <c r="G113" s="35" t="s">
        <v>61</v>
      </c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>
        <v>4</v>
      </c>
      <c r="Z113" s="70"/>
      <c r="AA113" s="70"/>
      <c r="AB113" s="70"/>
      <c r="AC113" s="70"/>
      <c r="AD113" s="148">
        <f t="shared" si="1"/>
        <v>4</v>
      </c>
    </row>
    <row r="114" spans="1:30" s="2" customFormat="1" ht="24.75" customHeight="1" x14ac:dyDescent="0.25">
      <c r="A114" s="70">
        <v>4</v>
      </c>
      <c r="B114" s="70" t="s">
        <v>939</v>
      </c>
      <c r="C114" s="149" t="s">
        <v>698</v>
      </c>
      <c r="D114" s="70" t="s">
        <v>941</v>
      </c>
      <c r="E114" s="31">
        <v>2</v>
      </c>
      <c r="F114" s="70" t="s">
        <v>41</v>
      </c>
      <c r="G114" s="5" t="s">
        <v>52</v>
      </c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>
        <v>2</v>
      </c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148">
        <f t="shared" si="1"/>
        <v>2</v>
      </c>
    </row>
    <row r="115" spans="1:30" s="2" customFormat="1" ht="24.75" customHeight="1" x14ac:dyDescent="0.25">
      <c r="A115" s="70">
        <v>5</v>
      </c>
      <c r="B115" s="70" t="s">
        <v>939</v>
      </c>
      <c r="C115" s="104">
        <v>4001</v>
      </c>
      <c r="D115" s="70" t="s">
        <v>436</v>
      </c>
      <c r="E115" s="31">
        <v>2</v>
      </c>
      <c r="F115" s="153" t="s">
        <v>888</v>
      </c>
      <c r="G115" s="5" t="s">
        <v>48</v>
      </c>
      <c r="H115" s="70"/>
      <c r="I115" s="70"/>
      <c r="J115" s="70"/>
      <c r="K115" s="70"/>
      <c r="L115" s="70"/>
      <c r="M115" s="70"/>
      <c r="N115" s="70"/>
      <c r="O115" s="70">
        <v>1</v>
      </c>
      <c r="P115" s="70"/>
      <c r="Q115" s="70"/>
      <c r="R115" s="70">
        <v>1</v>
      </c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148">
        <f t="shared" si="1"/>
        <v>2</v>
      </c>
    </row>
    <row r="116" spans="1:30" s="2" customFormat="1" ht="24.75" customHeight="1" x14ac:dyDescent="0.25">
      <c r="A116" s="70">
        <v>6</v>
      </c>
      <c r="B116" s="70" t="s">
        <v>939</v>
      </c>
      <c r="C116" s="104">
        <v>3137</v>
      </c>
      <c r="D116" s="152" t="s">
        <v>82</v>
      </c>
      <c r="E116" s="31">
        <v>7</v>
      </c>
      <c r="F116" s="70" t="s">
        <v>83</v>
      </c>
      <c r="G116" s="5" t="s">
        <v>45</v>
      </c>
      <c r="H116" s="70">
        <v>2</v>
      </c>
      <c r="I116" s="70"/>
      <c r="J116" s="70"/>
      <c r="K116" s="70"/>
      <c r="L116" s="70"/>
      <c r="M116" s="70"/>
      <c r="N116" s="70"/>
      <c r="O116" s="70"/>
      <c r="P116" s="70">
        <v>2</v>
      </c>
      <c r="Q116" s="70"/>
      <c r="R116" s="70"/>
      <c r="S116" s="70">
        <v>2</v>
      </c>
      <c r="T116" s="70">
        <v>2</v>
      </c>
      <c r="U116" s="70"/>
      <c r="V116" s="70"/>
      <c r="W116" s="70"/>
      <c r="X116" s="70"/>
      <c r="Y116" s="70"/>
      <c r="Z116" s="70">
        <v>2</v>
      </c>
      <c r="AA116" s="70"/>
      <c r="AB116" s="70"/>
      <c r="AC116" s="70"/>
      <c r="AD116" s="148">
        <f t="shared" si="1"/>
        <v>10</v>
      </c>
    </row>
    <row r="117" spans="1:30" s="2" customFormat="1" ht="24.75" customHeight="1" x14ac:dyDescent="0.25">
      <c r="A117" s="70">
        <v>7</v>
      </c>
      <c r="B117" s="70" t="s">
        <v>939</v>
      </c>
      <c r="C117" s="104">
        <v>3610</v>
      </c>
      <c r="D117" s="70" t="s">
        <v>155</v>
      </c>
      <c r="E117" s="31"/>
      <c r="F117" s="70" t="s">
        <v>78</v>
      </c>
      <c r="G117" s="5" t="s">
        <v>52</v>
      </c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>
        <v>2</v>
      </c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148">
        <f t="shared" si="1"/>
        <v>2</v>
      </c>
    </row>
    <row r="118" spans="1:30" s="2" customFormat="1" ht="24.75" customHeight="1" x14ac:dyDescent="0.25">
      <c r="A118" s="70">
        <v>8</v>
      </c>
      <c r="B118" s="70" t="s">
        <v>939</v>
      </c>
      <c r="C118" s="104">
        <v>2476</v>
      </c>
      <c r="D118" s="70" t="s">
        <v>325</v>
      </c>
      <c r="E118" s="31"/>
      <c r="F118" s="70" t="s">
        <v>873</v>
      </c>
      <c r="G118" s="5" t="s">
        <v>218</v>
      </c>
      <c r="H118" s="70">
        <v>1</v>
      </c>
      <c r="I118" s="70"/>
      <c r="J118" s="70"/>
      <c r="K118" s="70"/>
      <c r="L118" s="70"/>
      <c r="M118" s="70"/>
      <c r="N118" s="70"/>
      <c r="O118" s="70"/>
      <c r="P118" s="70"/>
      <c r="Q118" s="70"/>
      <c r="R118" s="70">
        <v>1</v>
      </c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148">
        <f t="shared" si="1"/>
        <v>2</v>
      </c>
    </row>
    <row r="119" spans="1:30" s="2" customFormat="1" ht="24.75" customHeight="1" x14ac:dyDescent="0.25">
      <c r="A119" s="70">
        <v>9</v>
      </c>
      <c r="B119" s="70" t="s">
        <v>939</v>
      </c>
      <c r="C119" s="104">
        <v>4220</v>
      </c>
      <c r="D119" s="70" t="s">
        <v>942</v>
      </c>
      <c r="E119" s="31"/>
      <c r="F119" s="70" t="s">
        <v>872</v>
      </c>
      <c r="G119" s="5" t="s">
        <v>56</v>
      </c>
      <c r="H119" s="70"/>
      <c r="I119" s="70"/>
      <c r="J119" s="70"/>
      <c r="K119" s="70"/>
      <c r="L119" s="70"/>
      <c r="M119" s="70"/>
      <c r="N119" s="70"/>
      <c r="O119" s="70"/>
      <c r="P119" s="70">
        <v>1</v>
      </c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148">
        <f t="shared" si="1"/>
        <v>1</v>
      </c>
    </row>
    <row r="120" spans="1:30" s="2" customFormat="1" ht="24.75" customHeight="1" x14ac:dyDescent="0.25">
      <c r="A120" s="70">
        <v>10</v>
      </c>
      <c r="B120" s="70" t="s">
        <v>939</v>
      </c>
      <c r="C120" s="104">
        <v>3415</v>
      </c>
      <c r="D120" s="70" t="s">
        <v>79</v>
      </c>
      <c r="E120" s="31">
        <v>2</v>
      </c>
      <c r="F120" s="70" t="s">
        <v>78</v>
      </c>
      <c r="G120" s="5" t="s">
        <v>190</v>
      </c>
      <c r="H120" s="70"/>
      <c r="I120" s="70"/>
      <c r="J120" s="70"/>
      <c r="K120" s="70"/>
      <c r="L120" s="70"/>
      <c r="M120" s="70">
        <v>1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>
        <v>2</v>
      </c>
      <c r="Z120" s="70">
        <v>1</v>
      </c>
      <c r="AA120" s="70"/>
      <c r="AB120" s="70"/>
      <c r="AC120" s="70"/>
      <c r="AD120" s="148">
        <f t="shared" si="1"/>
        <v>4</v>
      </c>
    </row>
    <row r="121" spans="1:30" s="2" customFormat="1" ht="24.75" customHeight="1" x14ac:dyDescent="0.25">
      <c r="A121" s="70">
        <v>11</v>
      </c>
      <c r="B121" s="70" t="s">
        <v>939</v>
      </c>
      <c r="C121" s="104">
        <v>3748</v>
      </c>
      <c r="D121" s="70" t="s">
        <v>900</v>
      </c>
      <c r="E121" s="31">
        <v>4</v>
      </c>
      <c r="F121" s="153" t="s">
        <v>888</v>
      </c>
      <c r="G121" s="5" t="s">
        <v>943</v>
      </c>
      <c r="H121" s="70"/>
      <c r="I121" s="70"/>
      <c r="J121" s="70"/>
      <c r="K121" s="70"/>
      <c r="L121" s="70"/>
      <c r="M121" s="70">
        <v>1</v>
      </c>
      <c r="N121" s="70"/>
      <c r="O121" s="70">
        <v>1</v>
      </c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148">
        <f t="shared" si="1"/>
        <v>2</v>
      </c>
    </row>
    <row r="122" spans="1:30" s="2" customFormat="1" ht="24.75" customHeight="1" x14ac:dyDescent="0.25">
      <c r="A122" s="70">
        <v>12</v>
      </c>
      <c r="B122" s="70" t="s">
        <v>939</v>
      </c>
      <c r="C122" s="104">
        <v>2268</v>
      </c>
      <c r="D122" s="70" t="s">
        <v>247</v>
      </c>
      <c r="E122" s="31"/>
      <c r="F122" s="70" t="s">
        <v>51</v>
      </c>
      <c r="G122" s="5" t="s">
        <v>219</v>
      </c>
      <c r="H122" s="70"/>
      <c r="I122" s="70"/>
      <c r="J122" s="70"/>
      <c r="K122" s="70"/>
      <c r="L122" s="70"/>
      <c r="M122" s="70"/>
      <c r="N122" s="70"/>
      <c r="O122" s="70">
        <v>1</v>
      </c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148">
        <f t="shared" si="1"/>
        <v>1</v>
      </c>
    </row>
    <row r="123" spans="1:30" s="2" customFormat="1" ht="24.75" customHeight="1" x14ac:dyDescent="0.25">
      <c r="A123" s="70">
        <v>13</v>
      </c>
      <c r="B123" s="70" t="s">
        <v>939</v>
      </c>
      <c r="C123" s="104">
        <v>3364</v>
      </c>
      <c r="D123" s="70" t="s">
        <v>243</v>
      </c>
      <c r="E123" s="31">
        <v>2</v>
      </c>
      <c r="F123" s="70" t="s">
        <v>872</v>
      </c>
      <c r="G123" s="5" t="s">
        <v>52</v>
      </c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>
        <v>2</v>
      </c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148">
        <f t="shared" si="1"/>
        <v>2</v>
      </c>
    </row>
    <row r="124" spans="1:30" s="2" customFormat="1" ht="24.75" customHeight="1" x14ac:dyDescent="0.25">
      <c r="A124" s="70">
        <v>14</v>
      </c>
      <c r="B124" s="70" t="s">
        <v>939</v>
      </c>
      <c r="C124" s="104">
        <v>1778</v>
      </c>
      <c r="D124" s="70" t="s">
        <v>912</v>
      </c>
      <c r="E124" s="31">
        <v>5</v>
      </c>
      <c r="F124" s="70" t="s">
        <v>872</v>
      </c>
      <c r="G124" s="5" t="s">
        <v>56</v>
      </c>
      <c r="H124" s="70"/>
      <c r="I124" s="70"/>
      <c r="J124" s="70"/>
      <c r="K124" s="70"/>
      <c r="L124" s="70"/>
      <c r="M124" s="70"/>
      <c r="N124" s="70"/>
      <c r="O124" s="70"/>
      <c r="P124" s="70">
        <v>1</v>
      </c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148">
        <f t="shared" si="1"/>
        <v>1</v>
      </c>
    </row>
    <row r="125" spans="1:30" s="2" customFormat="1" ht="24.75" customHeight="1" x14ac:dyDescent="0.25">
      <c r="A125" s="70">
        <v>15</v>
      </c>
      <c r="B125" s="70" t="s">
        <v>939</v>
      </c>
      <c r="C125" s="104">
        <v>3407</v>
      </c>
      <c r="D125" s="70" t="s">
        <v>229</v>
      </c>
      <c r="E125" s="31">
        <v>5</v>
      </c>
      <c r="F125" s="70" t="s">
        <v>872</v>
      </c>
      <c r="G125" s="5" t="s">
        <v>944</v>
      </c>
      <c r="H125" s="70"/>
      <c r="I125" s="70"/>
      <c r="J125" s="70"/>
      <c r="K125" s="70">
        <v>1</v>
      </c>
      <c r="L125" s="70">
        <v>2</v>
      </c>
      <c r="M125" s="70"/>
      <c r="N125" s="70"/>
      <c r="O125" s="70">
        <v>1</v>
      </c>
      <c r="P125" s="70"/>
      <c r="Q125" s="70">
        <v>1</v>
      </c>
      <c r="R125" s="70"/>
      <c r="S125" s="70"/>
      <c r="T125" s="70">
        <v>1</v>
      </c>
      <c r="U125" s="70">
        <v>1</v>
      </c>
      <c r="V125" s="70">
        <v>1</v>
      </c>
      <c r="W125" s="70"/>
      <c r="X125" s="70"/>
      <c r="Y125" s="70"/>
      <c r="Z125" s="70"/>
      <c r="AA125" s="70"/>
      <c r="AB125" s="70"/>
      <c r="AC125" s="70"/>
      <c r="AD125" s="148">
        <f t="shared" si="1"/>
        <v>8</v>
      </c>
    </row>
    <row r="126" spans="1:30" s="2" customFormat="1" ht="24.75" customHeight="1" x14ac:dyDescent="0.25">
      <c r="A126" s="70">
        <v>16</v>
      </c>
      <c r="B126" s="70" t="s">
        <v>939</v>
      </c>
      <c r="C126" s="70">
        <v>3075</v>
      </c>
      <c r="D126" s="70" t="s">
        <v>277</v>
      </c>
      <c r="E126" s="31">
        <v>2</v>
      </c>
      <c r="F126" s="70" t="s">
        <v>83</v>
      </c>
      <c r="G126" s="5" t="s">
        <v>924</v>
      </c>
      <c r="H126" s="70">
        <v>1</v>
      </c>
      <c r="I126" s="70"/>
      <c r="J126" s="70"/>
      <c r="K126" s="70"/>
      <c r="L126" s="70"/>
      <c r="M126" s="70"/>
      <c r="N126" s="70"/>
      <c r="O126" s="70"/>
      <c r="P126" s="70"/>
      <c r="Q126" s="70">
        <v>1</v>
      </c>
      <c r="R126" s="70"/>
      <c r="S126" s="70">
        <v>1</v>
      </c>
      <c r="T126" s="70">
        <v>1</v>
      </c>
      <c r="U126" s="70"/>
      <c r="V126" s="70"/>
      <c r="W126" s="70"/>
      <c r="X126" s="70"/>
      <c r="Y126" s="70"/>
      <c r="Z126" s="70"/>
      <c r="AA126" s="70"/>
      <c r="AB126" s="70"/>
      <c r="AC126" s="104"/>
      <c r="AD126" s="148">
        <f t="shared" si="1"/>
        <v>4</v>
      </c>
    </row>
    <row r="127" spans="1:30" s="2" customFormat="1" ht="24.75" customHeight="1" x14ac:dyDescent="0.25">
      <c r="A127" s="70">
        <v>1</v>
      </c>
      <c r="B127" s="70" t="s">
        <v>945</v>
      </c>
      <c r="C127" s="70">
        <v>2670</v>
      </c>
      <c r="D127" s="70" t="s">
        <v>99</v>
      </c>
      <c r="E127" s="31">
        <v>3</v>
      </c>
      <c r="F127" s="70" t="s">
        <v>905</v>
      </c>
      <c r="G127" s="5" t="s">
        <v>61</v>
      </c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>
        <v>2</v>
      </c>
      <c r="Z127" s="70"/>
      <c r="AA127" s="70"/>
      <c r="AB127" s="70"/>
      <c r="AC127" s="104"/>
      <c r="AD127" s="148">
        <f t="shared" si="1"/>
        <v>2</v>
      </c>
    </row>
    <row r="128" spans="1:30" s="2" customFormat="1" ht="24.75" customHeight="1" x14ac:dyDescent="0.25">
      <c r="A128" s="70">
        <v>2</v>
      </c>
      <c r="B128" s="70" t="s">
        <v>945</v>
      </c>
      <c r="C128" s="70">
        <v>1974</v>
      </c>
      <c r="D128" s="70" t="s">
        <v>148</v>
      </c>
      <c r="E128" s="31">
        <v>3</v>
      </c>
      <c r="F128" s="70" t="s">
        <v>742</v>
      </c>
      <c r="G128" s="5" t="s">
        <v>37</v>
      </c>
      <c r="H128" s="70">
        <v>2</v>
      </c>
      <c r="I128" s="70"/>
      <c r="J128" s="70"/>
      <c r="K128" s="70">
        <v>2</v>
      </c>
      <c r="L128" s="70">
        <v>4</v>
      </c>
      <c r="M128" s="70"/>
      <c r="N128" s="70"/>
      <c r="O128" s="70"/>
      <c r="P128" s="70"/>
      <c r="Q128" s="70">
        <v>2</v>
      </c>
      <c r="R128" s="70"/>
      <c r="S128" s="70"/>
      <c r="T128" s="70">
        <v>4</v>
      </c>
      <c r="U128" s="70">
        <v>2</v>
      </c>
      <c r="V128" s="70">
        <v>2</v>
      </c>
      <c r="W128" s="70"/>
      <c r="X128" s="70"/>
      <c r="Y128" s="70"/>
      <c r="Z128" s="70"/>
      <c r="AA128" s="70"/>
      <c r="AB128" s="70"/>
      <c r="AC128" s="104"/>
      <c r="AD128" s="148">
        <f t="shared" si="1"/>
        <v>18</v>
      </c>
    </row>
    <row r="129" spans="1:30" s="2" customFormat="1" ht="24.75" customHeight="1" x14ac:dyDescent="0.25">
      <c r="A129" s="70">
        <v>3</v>
      </c>
      <c r="B129" s="70" t="s">
        <v>945</v>
      </c>
      <c r="C129" s="70">
        <v>1945</v>
      </c>
      <c r="D129" s="70" t="s">
        <v>93</v>
      </c>
      <c r="E129" s="31">
        <v>3</v>
      </c>
      <c r="F129" s="70" t="s">
        <v>871</v>
      </c>
      <c r="G129" s="5" t="s">
        <v>948</v>
      </c>
      <c r="H129" s="70">
        <v>1</v>
      </c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>
        <v>1</v>
      </c>
      <c r="T129" s="70">
        <v>2</v>
      </c>
      <c r="U129" s="70"/>
      <c r="V129" s="70"/>
      <c r="W129" s="70"/>
      <c r="X129" s="70"/>
      <c r="Y129" s="70"/>
      <c r="Z129" s="70"/>
      <c r="AA129" s="70"/>
      <c r="AB129" s="70"/>
      <c r="AC129" s="104"/>
      <c r="AD129" s="148">
        <f t="shared" si="1"/>
        <v>4</v>
      </c>
    </row>
    <row r="130" spans="1:30" s="2" customFormat="1" ht="24.75" customHeight="1" x14ac:dyDescent="0.25">
      <c r="A130" s="70">
        <v>4</v>
      </c>
      <c r="B130" s="70" t="s">
        <v>945</v>
      </c>
      <c r="C130" s="104">
        <v>4156</v>
      </c>
      <c r="D130" s="70" t="s">
        <v>343</v>
      </c>
      <c r="E130" s="31">
        <v>3</v>
      </c>
      <c r="F130" s="70" t="s">
        <v>888</v>
      </c>
      <c r="G130" s="5" t="s">
        <v>190</v>
      </c>
      <c r="H130" s="70"/>
      <c r="I130" s="70"/>
      <c r="J130" s="70"/>
      <c r="K130" s="70"/>
      <c r="L130" s="70"/>
      <c r="M130" s="70">
        <v>1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>
        <v>2</v>
      </c>
      <c r="Z130" s="70">
        <v>1</v>
      </c>
      <c r="AA130" s="70"/>
      <c r="AB130" s="70"/>
      <c r="AC130" s="70"/>
      <c r="AD130" s="148">
        <f t="shared" si="1"/>
        <v>4</v>
      </c>
    </row>
    <row r="131" spans="1:30" s="2" customFormat="1" ht="24.75" customHeight="1" x14ac:dyDescent="0.25">
      <c r="A131" s="70">
        <v>5</v>
      </c>
      <c r="B131" s="70" t="s">
        <v>945</v>
      </c>
      <c r="C131" s="104">
        <v>711</v>
      </c>
      <c r="D131" s="70" t="s">
        <v>946</v>
      </c>
      <c r="E131" s="31"/>
      <c r="F131" s="70" t="s">
        <v>872</v>
      </c>
      <c r="G131" s="5" t="s">
        <v>190</v>
      </c>
      <c r="H131" s="70"/>
      <c r="I131" s="70"/>
      <c r="J131" s="70"/>
      <c r="K131" s="70"/>
      <c r="L131" s="70"/>
      <c r="M131" s="70">
        <v>1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>
        <v>2</v>
      </c>
      <c r="Z131" s="70">
        <v>1</v>
      </c>
      <c r="AA131" s="70"/>
      <c r="AB131" s="70"/>
      <c r="AC131" s="70"/>
      <c r="AD131" s="148">
        <f t="shared" si="1"/>
        <v>4</v>
      </c>
    </row>
    <row r="132" spans="1:30" s="2" customFormat="1" ht="24.75" customHeight="1" x14ac:dyDescent="0.25">
      <c r="A132" s="70">
        <v>6</v>
      </c>
      <c r="B132" s="70" t="s">
        <v>945</v>
      </c>
      <c r="C132" s="104">
        <v>3678</v>
      </c>
      <c r="D132" s="70" t="s">
        <v>947</v>
      </c>
      <c r="E132" s="31"/>
      <c r="F132" s="70" t="s">
        <v>872</v>
      </c>
      <c r="G132" s="5" t="s">
        <v>56</v>
      </c>
      <c r="H132" s="70">
        <v>1</v>
      </c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148">
        <f t="shared" ref="AD132:AD195" si="2">SUM(H132:AC132)</f>
        <v>1</v>
      </c>
    </row>
    <row r="133" spans="1:30" s="2" customFormat="1" ht="24.75" customHeight="1" x14ac:dyDescent="0.25">
      <c r="A133" s="70">
        <v>7</v>
      </c>
      <c r="B133" s="70" t="s">
        <v>945</v>
      </c>
      <c r="C133" s="104">
        <v>3320</v>
      </c>
      <c r="D133" s="70" t="s">
        <v>933</v>
      </c>
      <c r="E133" s="31">
        <v>7</v>
      </c>
      <c r="F133" s="70" t="s">
        <v>51</v>
      </c>
      <c r="G133" s="5" t="s">
        <v>52</v>
      </c>
      <c r="H133" s="70"/>
      <c r="I133" s="70"/>
      <c r="J133" s="70"/>
      <c r="K133" s="70"/>
      <c r="L133" s="70"/>
      <c r="M133" s="70"/>
      <c r="N133" s="70">
        <v>2</v>
      </c>
      <c r="O133" s="70"/>
      <c r="P133" s="70"/>
      <c r="Q133" s="70"/>
      <c r="R133" s="70"/>
      <c r="S133" s="70"/>
      <c r="T133" s="70"/>
      <c r="U133" s="70"/>
      <c r="V133" s="70"/>
      <c r="W133" s="70"/>
      <c r="X133" s="70">
        <v>1</v>
      </c>
      <c r="Y133" s="70"/>
      <c r="Z133" s="70"/>
      <c r="AA133" s="70"/>
      <c r="AB133" s="70"/>
      <c r="AC133" s="70"/>
      <c r="AD133" s="148">
        <f t="shared" si="2"/>
        <v>3</v>
      </c>
    </row>
    <row r="134" spans="1:30" s="2" customFormat="1" ht="24.75" customHeight="1" x14ac:dyDescent="0.25">
      <c r="A134" s="70">
        <v>8</v>
      </c>
      <c r="B134" s="70" t="s">
        <v>945</v>
      </c>
      <c r="C134" s="104">
        <v>4093</v>
      </c>
      <c r="D134" s="70" t="s">
        <v>761</v>
      </c>
      <c r="E134" s="31">
        <v>2</v>
      </c>
      <c r="F134" s="70" t="s">
        <v>888</v>
      </c>
      <c r="G134" s="5" t="s">
        <v>91</v>
      </c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>
        <v>1</v>
      </c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148">
        <f t="shared" si="2"/>
        <v>1</v>
      </c>
    </row>
    <row r="135" spans="1:30" s="2" customFormat="1" ht="24.75" customHeight="1" x14ac:dyDescent="0.25">
      <c r="A135" s="70">
        <v>9</v>
      </c>
      <c r="B135" s="70" t="s">
        <v>945</v>
      </c>
      <c r="C135" s="104" t="s">
        <v>698</v>
      </c>
      <c r="D135" s="70" t="s">
        <v>898</v>
      </c>
      <c r="E135" s="31">
        <v>4</v>
      </c>
      <c r="F135" s="70" t="s">
        <v>41</v>
      </c>
      <c r="G135" s="5" t="s">
        <v>37</v>
      </c>
      <c r="H135" s="70">
        <v>3</v>
      </c>
      <c r="I135" s="70"/>
      <c r="J135" s="70"/>
      <c r="K135" s="70">
        <v>3</v>
      </c>
      <c r="L135" s="70">
        <v>6</v>
      </c>
      <c r="M135" s="70"/>
      <c r="N135" s="70"/>
      <c r="O135" s="70"/>
      <c r="P135" s="70"/>
      <c r="Q135" s="70"/>
      <c r="R135" s="70"/>
      <c r="S135" s="70"/>
      <c r="T135" s="70">
        <v>3</v>
      </c>
      <c r="U135" s="70">
        <v>3</v>
      </c>
      <c r="V135" s="70">
        <v>3</v>
      </c>
      <c r="W135" s="70"/>
      <c r="X135" s="70"/>
      <c r="Y135" s="70"/>
      <c r="Z135" s="70"/>
      <c r="AA135" s="70"/>
      <c r="AB135" s="70"/>
      <c r="AC135" s="70"/>
      <c r="AD135" s="148">
        <f t="shared" si="2"/>
        <v>21</v>
      </c>
    </row>
    <row r="136" spans="1:30" s="2" customFormat="1" ht="24.75" customHeight="1" x14ac:dyDescent="0.25">
      <c r="A136" s="70">
        <v>10</v>
      </c>
      <c r="B136" s="70" t="s">
        <v>945</v>
      </c>
      <c r="C136" s="104">
        <v>3608</v>
      </c>
      <c r="D136" s="70" t="s">
        <v>621</v>
      </c>
      <c r="E136" s="31">
        <v>3</v>
      </c>
      <c r="F136" s="70" t="s">
        <v>871</v>
      </c>
      <c r="G136" s="5" t="s">
        <v>37</v>
      </c>
      <c r="H136" s="70">
        <v>1</v>
      </c>
      <c r="I136" s="70"/>
      <c r="J136" s="70"/>
      <c r="K136" s="70">
        <v>1</v>
      </c>
      <c r="L136" s="70">
        <v>2</v>
      </c>
      <c r="M136" s="70"/>
      <c r="N136" s="70"/>
      <c r="O136" s="70"/>
      <c r="P136" s="70"/>
      <c r="Q136" s="70"/>
      <c r="R136" s="70"/>
      <c r="S136" s="70"/>
      <c r="T136" s="70">
        <v>1</v>
      </c>
      <c r="U136" s="70">
        <v>1</v>
      </c>
      <c r="V136" s="70">
        <v>1</v>
      </c>
      <c r="W136" s="70"/>
      <c r="X136" s="70"/>
      <c r="Y136" s="70"/>
      <c r="Z136" s="70"/>
      <c r="AA136" s="70"/>
      <c r="AB136" s="70"/>
      <c r="AC136" s="70"/>
      <c r="AD136" s="148">
        <f t="shared" si="2"/>
        <v>7</v>
      </c>
    </row>
    <row r="137" spans="1:30" s="2" customFormat="1" ht="24.75" customHeight="1" x14ac:dyDescent="0.25">
      <c r="A137" s="70">
        <v>11</v>
      </c>
      <c r="B137" s="70" t="s">
        <v>945</v>
      </c>
      <c r="C137" s="104">
        <v>4426</v>
      </c>
      <c r="D137" s="70" t="s">
        <v>949</v>
      </c>
      <c r="E137" s="31">
        <v>3</v>
      </c>
      <c r="F137" s="70" t="s">
        <v>742</v>
      </c>
      <c r="G137" s="5" t="s">
        <v>56</v>
      </c>
      <c r="H137" s="70">
        <v>1</v>
      </c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148">
        <f t="shared" si="2"/>
        <v>1</v>
      </c>
    </row>
    <row r="138" spans="1:30" s="2" customFormat="1" ht="24.75" customHeight="1" x14ac:dyDescent="0.25">
      <c r="A138" s="70">
        <v>12</v>
      </c>
      <c r="B138" s="70" t="s">
        <v>945</v>
      </c>
      <c r="C138" s="70">
        <v>2907</v>
      </c>
      <c r="D138" s="70" t="s">
        <v>92</v>
      </c>
      <c r="E138" s="31">
        <v>3</v>
      </c>
      <c r="F138" s="70" t="s">
        <v>742</v>
      </c>
      <c r="G138" s="5" t="s">
        <v>218</v>
      </c>
      <c r="H138" s="70"/>
      <c r="I138" s="70"/>
      <c r="J138" s="70"/>
      <c r="K138" s="70"/>
      <c r="L138" s="70"/>
      <c r="M138" s="70"/>
      <c r="N138" s="70"/>
      <c r="O138" s="70">
        <v>1</v>
      </c>
      <c r="P138" s="70"/>
      <c r="Q138" s="70"/>
      <c r="R138" s="70">
        <v>1</v>
      </c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148">
        <f t="shared" si="2"/>
        <v>2</v>
      </c>
    </row>
    <row r="139" spans="1:30" s="2" customFormat="1" ht="24.75" customHeight="1" x14ac:dyDescent="0.25">
      <c r="A139" s="70">
        <v>13</v>
      </c>
      <c r="B139" s="70" t="s">
        <v>945</v>
      </c>
      <c r="C139" s="70">
        <v>2815</v>
      </c>
      <c r="D139" s="70" t="s">
        <v>107</v>
      </c>
      <c r="E139" s="31"/>
      <c r="F139" s="70" t="s">
        <v>51</v>
      </c>
      <c r="G139" s="5" t="s">
        <v>190</v>
      </c>
      <c r="H139" s="70"/>
      <c r="I139" s="70"/>
      <c r="J139" s="70"/>
      <c r="K139" s="70"/>
      <c r="L139" s="70"/>
      <c r="M139" s="70">
        <v>1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>
        <v>2</v>
      </c>
      <c r="Z139" s="70">
        <v>1</v>
      </c>
      <c r="AA139" s="70"/>
      <c r="AB139" s="70"/>
      <c r="AC139" s="70"/>
      <c r="AD139" s="148">
        <f t="shared" si="2"/>
        <v>4</v>
      </c>
    </row>
    <row r="140" spans="1:30" s="2" customFormat="1" ht="24.75" customHeight="1" x14ac:dyDescent="0.25">
      <c r="A140" s="70">
        <v>14</v>
      </c>
      <c r="B140" s="70" t="s">
        <v>945</v>
      </c>
      <c r="C140" s="70">
        <v>1783</v>
      </c>
      <c r="D140" s="70" t="s">
        <v>420</v>
      </c>
      <c r="E140" s="31"/>
      <c r="F140" s="70" t="s">
        <v>889</v>
      </c>
      <c r="G140" s="5" t="s">
        <v>106</v>
      </c>
      <c r="H140" s="70">
        <v>1</v>
      </c>
      <c r="I140" s="70"/>
      <c r="J140" s="70">
        <v>1</v>
      </c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148">
        <f t="shared" si="2"/>
        <v>2</v>
      </c>
    </row>
    <row r="141" spans="1:30" s="2" customFormat="1" ht="24.75" customHeight="1" x14ac:dyDescent="0.25">
      <c r="A141" s="70">
        <v>15</v>
      </c>
      <c r="B141" s="70" t="s">
        <v>945</v>
      </c>
      <c r="C141" s="70">
        <v>4180</v>
      </c>
      <c r="D141" s="70" t="s">
        <v>950</v>
      </c>
      <c r="E141" s="31">
        <v>4</v>
      </c>
      <c r="F141" s="70" t="s">
        <v>51</v>
      </c>
      <c r="G141" s="5" t="s">
        <v>61</v>
      </c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149">
        <v>2</v>
      </c>
      <c r="Z141" s="70"/>
      <c r="AA141" s="70"/>
      <c r="AB141" s="70"/>
      <c r="AC141" s="70"/>
      <c r="AD141" s="148">
        <f t="shared" si="2"/>
        <v>2</v>
      </c>
    </row>
    <row r="142" spans="1:30" s="2" customFormat="1" ht="24.75" customHeight="1" x14ac:dyDescent="0.25">
      <c r="A142" s="70">
        <v>16</v>
      </c>
      <c r="B142" s="70" t="s">
        <v>945</v>
      </c>
      <c r="C142" s="70">
        <v>4225</v>
      </c>
      <c r="D142" s="70" t="s">
        <v>951</v>
      </c>
      <c r="E142" s="31"/>
      <c r="F142" s="70" t="s">
        <v>742</v>
      </c>
      <c r="G142" s="5" t="s">
        <v>43</v>
      </c>
      <c r="H142" s="70">
        <v>1</v>
      </c>
      <c r="I142" s="70"/>
      <c r="J142" s="70"/>
      <c r="K142" s="70"/>
      <c r="L142" s="70">
        <v>2</v>
      </c>
      <c r="M142" s="70"/>
      <c r="N142" s="70"/>
      <c r="O142" s="70"/>
      <c r="P142" s="70"/>
      <c r="Q142" s="70"/>
      <c r="R142" s="70"/>
      <c r="S142" s="70"/>
      <c r="T142" s="70">
        <v>2</v>
      </c>
      <c r="U142" s="70"/>
      <c r="V142" s="70">
        <v>1</v>
      </c>
      <c r="W142" s="70"/>
      <c r="X142" s="70"/>
      <c r="Y142" s="70"/>
      <c r="Z142" s="70"/>
      <c r="AA142" s="70"/>
      <c r="AB142" s="70"/>
      <c r="AC142" s="70"/>
      <c r="AD142" s="148">
        <f t="shared" si="2"/>
        <v>6</v>
      </c>
    </row>
    <row r="143" spans="1:30" s="2" customFormat="1" ht="24.75" customHeight="1" x14ac:dyDescent="0.25">
      <c r="A143" s="70">
        <v>1</v>
      </c>
      <c r="B143" s="70" t="s">
        <v>952</v>
      </c>
      <c r="C143" s="70">
        <v>4156</v>
      </c>
      <c r="D143" s="70" t="s">
        <v>343</v>
      </c>
      <c r="E143" s="31">
        <v>3</v>
      </c>
      <c r="F143" s="70" t="s">
        <v>888</v>
      </c>
      <c r="G143" s="5" t="s">
        <v>190</v>
      </c>
      <c r="H143" s="70"/>
      <c r="I143" s="70"/>
      <c r="J143" s="70"/>
      <c r="K143" s="70"/>
      <c r="L143" s="70"/>
      <c r="M143" s="70">
        <v>1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>
        <v>2</v>
      </c>
      <c r="Z143" s="70">
        <v>1</v>
      </c>
      <c r="AA143" s="70"/>
      <c r="AB143" s="70"/>
      <c r="AC143" s="70"/>
      <c r="AD143" s="148">
        <f t="shared" si="2"/>
        <v>4</v>
      </c>
    </row>
    <row r="144" spans="1:30" s="2" customFormat="1" ht="24.75" customHeight="1" x14ac:dyDescent="0.25">
      <c r="A144" s="70">
        <v>2</v>
      </c>
      <c r="B144" s="70" t="s">
        <v>952</v>
      </c>
      <c r="C144" s="70" t="s">
        <v>698</v>
      </c>
      <c r="D144" s="70" t="s">
        <v>941</v>
      </c>
      <c r="E144" s="31">
        <v>2</v>
      </c>
      <c r="F144" s="70" t="s">
        <v>41</v>
      </c>
      <c r="G144" s="5" t="s">
        <v>190</v>
      </c>
      <c r="H144" s="70"/>
      <c r="I144" s="70"/>
      <c r="J144" s="70"/>
      <c r="K144" s="70"/>
      <c r="L144" s="70"/>
      <c r="M144" s="70">
        <v>1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>
        <v>2</v>
      </c>
      <c r="Z144" s="70">
        <v>1</v>
      </c>
      <c r="AA144" s="70"/>
      <c r="AB144" s="70"/>
      <c r="AC144" s="70"/>
      <c r="AD144" s="148">
        <f t="shared" si="2"/>
        <v>4</v>
      </c>
    </row>
    <row r="145" spans="1:30" s="2" customFormat="1" ht="24.75" customHeight="1" x14ac:dyDescent="0.25">
      <c r="A145" s="70">
        <v>3</v>
      </c>
      <c r="B145" s="70" t="s">
        <v>952</v>
      </c>
      <c r="C145" s="70">
        <v>3690</v>
      </c>
      <c r="D145" s="70" t="s">
        <v>50</v>
      </c>
      <c r="E145" s="31">
        <v>5</v>
      </c>
      <c r="F145" s="70" t="s">
        <v>871</v>
      </c>
      <c r="G145" s="5" t="s">
        <v>85</v>
      </c>
      <c r="H145" s="70">
        <v>1</v>
      </c>
      <c r="I145" s="70"/>
      <c r="J145" s="70"/>
      <c r="K145" s="70">
        <v>1</v>
      </c>
      <c r="L145" s="70"/>
      <c r="M145" s="70"/>
      <c r="N145" s="70"/>
      <c r="O145" s="70"/>
      <c r="P145" s="70"/>
      <c r="Q145" s="70">
        <v>1</v>
      </c>
      <c r="R145" s="70"/>
      <c r="S145" s="70"/>
      <c r="T145" s="70">
        <v>1</v>
      </c>
      <c r="U145" s="70">
        <v>1</v>
      </c>
      <c r="V145" s="70">
        <v>1</v>
      </c>
      <c r="W145" s="70"/>
      <c r="X145" s="70"/>
      <c r="Y145" s="70"/>
      <c r="Z145" s="70"/>
      <c r="AA145" s="70"/>
      <c r="AB145" s="70"/>
      <c r="AC145" s="70"/>
      <c r="AD145" s="148">
        <f t="shared" si="2"/>
        <v>6</v>
      </c>
    </row>
    <row r="146" spans="1:30" s="2" customFormat="1" ht="24.75" customHeight="1" x14ac:dyDescent="0.25">
      <c r="A146" s="70">
        <v>4</v>
      </c>
      <c r="B146" s="70" t="s">
        <v>952</v>
      </c>
      <c r="C146" s="70">
        <v>3052</v>
      </c>
      <c r="D146" s="70" t="s">
        <v>414</v>
      </c>
      <c r="E146" s="31">
        <v>3</v>
      </c>
      <c r="F146" s="70" t="s">
        <v>51</v>
      </c>
      <c r="G146" s="5" t="s">
        <v>190</v>
      </c>
      <c r="H146" s="70"/>
      <c r="I146" s="70"/>
      <c r="J146" s="70"/>
      <c r="K146" s="70"/>
      <c r="L146" s="70"/>
      <c r="M146" s="70">
        <v>1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>
        <v>2</v>
      </c>
      <c r="Z146" s="70">
        <v>1</v>
      </c>
      <c r="AA146" s="70"/>
      <c r="AB146" s="70"/>
      <c r="AC146" s="70"/>
      <c r="AD146" s="148">
        <f t="shared" si="2"/>
        <v>4</v>
      </c>
    </row>
    <row r="147" spans="1:30" s="2" customFormat="1" ht="24.75" customHeight="1" x14ac:dyDescent="0.25">
      <c r="A147" s="70">
        <v>5</v>
      </c>
      <c r="B147" s="70" t="s">
        <v>952</v>
      </c>
      <c r="C147" s="70">
        <v>1956</v>
      </c>
      <c r="D147" s="152" t="s">
        <v>103</v>
      </c>
      <c r="E147" s="31">
        <v>10</v>
      </c>
      <c r="F147" s="70" t="s">
        <v>887</v>
      </c>
      <c r="G147" s="5" t="s">
        <v>75</v>
      </c>
      <c r="H147" s="70">
        <v>1</v>
      </c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>
        <v>1</v>
      </c>
      <c r="T147" s="70">
        <v>2</v>
      </c>
      <c r="U147" s="70"/>
      <c r="V147" s="70"/>
      <c r="W147" s="70"/>
      <c r="X147" s="70"/>
      <c r="Y147" s="70"/>
      <c r="Z147" s="70"/>
      <c r="AA147" s="70"/>
      <c r="AB147" s="70"/>
      <c r="AC147" s="70"/>
      <c r="AD147" s="148">
        <f t="shared" si="2"/>
        <v>4</v>
      </c>
    </row>
    <row r="148" spans="1:30" s="2" customFormat="1" ht="24.75" customHeight="1" x14ac:dyDescent="0.25">
      <c r="A148" s="70">
        <v>6</v>
      </c>
      <c r="B148" s="70" t="s">
        <v>952</v>
      </c>
      <c r="C148" s="70">
        <v>3920</v>
      </c>
      <c r="D148" s="70" t="s">
        <v>954</v>
      </c>
      <c r="E148" s="31"/>
      <c r="F148" s="70" t="s">
        <v>51</v>
      </c>
      <c r="G148" s="5" t="s">
        <v>43</v>
      </c>
      <c r="H148" s="70">
        <v>1</v>
      </c>
      <c r="I148" s="70"/>
      <c r="J148" s="70"/>
      <c r="K148" s="70"/>
      <c r="L148" s="70">
        <v>2</v>
      </c>
      <c r="M148" s="70"/>
      <c r="N148" s="70"/>
      <c r="O148" s="70"/>
      <c r="P148" s="70"/>
      <c r="Q148" s="70"/>
      <c r="R148" s="70"/>
      <c r="S148" s="70"/>
      <c r="T148" s="70">
        <v>2</v>
      </c>
      <c r="U148" s="70"/>
      <c r="V148" s="70">
        <v>1</v>
      </c>
      <c r="W148" s="70"/>
      <c r="X148" s="70"/>
      <c r="Y148" s="70"/>
      <c r="Z148" s="70"/>
      <c r="AA148" s="70"/>
      <c r="AB148" s="70"/>
      <c r="AC148" s="70"/>
      <c r="AD148" s="148">
        <f t="shared" si="2"/>
        <v>6</v>
      </c>
    </row>
    <row r="149" spans="1:30" s="2" customFormat="1" ht="24.75" customHeight="1" x14ac:dyDescent="0.25">
      <c r="A149" s="70">
        <v>7</v>
      </c>
      <c r="B149" s="70" t="s">
        <v>952</v>
      </c>
      <c r="C149" s="70">
        <v>4212</v>
      </c>
      <c r="D149" s="70" t="s">
        <v>955</v>
      </c>
      <c r="E149" s="31"/>
      <c r="F149" s="70" t="s">
        <v>871</v>
      </c>
      <c r="G149" s="5" t="s">
        <v>91</v>
      </c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>
        <v>1</v>
      </c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148">
        <f t="shared" si="2"/>
        <v>1</v>
      </c>
    </row>
    <row r="150" spans="1:30" s="2" customFormat="1" ht="24.75" customHeight="1" x14ac:dyDescent="0.25">
      <c r="A150" s="70">
        <v>8</v>
      </c>
      <c r="B150" s="70" t="s">
        <v>952</v>
      </c>
      <c r="C150" s="70">
        <v>708</v>
      </c>
      <c r="D150" s="70" t="s">
        <v>421</v>
      </c>
      <c r="E150" s="31">
        <v>3</v>
      </c>
      <c r="F150" s="70" t="s">
        <v>872</v>
      </c>
      <c r="G150" s="5" t="s">
        <v>43</v>
      </c>
      <c r="H150" s="70">
        <v>1</v>
      </c>
      <c r="I150" s="70"/>
      <c r="J150" s="70"/>
      <c r="K150" s="70"/>
      <c r="L150" s="70">
        <v>2</v>
      </c>
      <c r="M150" s="70"/>
      <c r="N150" s="70"/>
      <c r="O150" s="70"/>
      <c r="P150" s="70"/>
      <c r="Q150" s="70"/>
      <c r="R150" s="70"/>
      <c r="S150" s="70"/>
      <c r="T150" s="70">
        <v>2</v>
      </c>
      <c r="U150" s="70"/>
      <c r="V150" s="70">
        <v>1</v>
      </c>
      <c r="W150" s="70"/>
      <c r="X150" s="70"/>
      <c r="Y150" s="70"/>
      <c r="Z150" s="70"/>
      <c r="AA150" s="70"/>
      <c r="AB150" s="70"/>
      <c r="AC150" s="70"/>
      <c r="AD150" s="148">
        <f t="shared" si="2"/>
        <v>6</v>
      </c>
    </row>
    <row r="151" spans="1:30" s="2" customFormat="1" ht="24.75" customHeight="1" x14ac:dyDescent="0.25">
      <c r="A151" s="70">
        <v>9</v>
      </c>
      <c r="B151" s="70" t="s">
        <v>952</v>
      </c>
      <c r="C151" s="70">
        <v>1652</v>
      </c>
      <c r="D151" s="70" t="s">
        <v>618</v>
      </c>
      <c r="E151" s="31"/>
      <c r="F151" s="70" t="s">
        <v>873</v>
      </c>
      <c r="G151" s="5" t="s">
        <v>106</v>
      </c>
      <c r="H151" s="70">
        <v>1</v>
      </c>
      <c r="I151" s="70"/>
      <c r="J151" s="70">
        <v>1</v>
      </c>
      <c r="K151" s="70"/>
      <c r="L151" s="70"/>
      <c r="M151" s="70"/>
      <c r="N151" s="70"/>
      <c r="O151" s="70"/>
      <c r="P151" s="70"/>
      <c r="Q151" s="70">
        <v>1</v>
      </c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148">
        <f t="shared" si="2"/>
        <v>3</v>
      </c>
    </row>
    <row r="152" spans="1:30" s="2" customFormat="1" ht="24.75" customHeight="1" x14ac:dyDescent="0.25">
      <c r="A152" s="70">
        <v>10</v>
      </c>
      <c r="B152" s="70" t="s">
        <v>952</v>
      </c>
      <c r="C152" s="70">
        <v>4086</v>
      </c>
      <c r="D152" s="70" t="s">
        <v>883</v>
      </c>
      <c r="E152" s="31">
        <v>3</v>
      </c>
      <c r="F152" s="70" t="s">
        <v>888</v>
      </c>
      <c r="G152" s="35" t="s">
        <v>56</v>
      </c>
      <c r="H152" s="70">
        <v>1</v>
      </c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148">
        <f t="shared" si="2"/>
        <v>1</v>
      </c>
    </row>
    <row r="153" spans="1:30" s="2" customFormat="1" ht="24.75" customHeight="1" x14ac:dyDescent="0.25">
      <c r="A153" s="70">
        <v>11</v>
      </c>
      <c r="B153" s="70" t="s">
        <v>952</v>
      </c>
      <c r="C153" s="70">
        <v>1913</v>
      </c>
      <c r="D153" s="70" t="s">
        <v>956</v>
      </c>
      <c r="E153" s="31"/>
      <c r="F153" s="70" t="s">
        <v>872</v>
      </c>
      <c r="G153" s="35" t="s">
        <v>56</v>
      </c>
      <c r="H153" s="70"/>
      <c r="I153" s="70"/>
      <c r="J153" s="70"/>
      <c r="K153" s="70"/>
      <c r="L153" s="70"/>
      <c r="M153" s="70"/>
      <c r="N153" s="70"/>
      <c r="O153" s="70">
        <v>1</v>
      </c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148">
        <f t="shared" si="2"/>
        <v>1</v>
      </c>
    </row>
    <row r="154" spans="1:30" s="2" customFormat="1" ht="24.75" customHeight="1" x14ac:dyDescent="0.25">
      <c r="A154" s="70">
        <v>1</v>
      </c>
      <c r="B154" s="70" t="s">
        <v>953</v>
      </c>
      <c r="C154" s="70">
        <v>1128</v>
      </c>
      <c r="D154" s="70" t="s">
        <v>615</v>
      </c>
      <c r="E154" s="31">
        <v>2</v>
      </c>
      <c r="F154" s="70" t="s">
        <v>872</v>
      </c>
      <c r="G154" s="35" t="s">
        <v>45</v>
      </c>
      <c r="H154" s="70">
        <v>1</v>
      </c>
      <c r="I154" s="70"/>
      <c r="J154" s="70"/>
      <c r="K154" s="70"/>
      <c r="L154" s="70"/>
      <c r="M154" s="70"/>
      <c r="N154" s="70"/>
      <c r="O154" s="70"/>
      <c r="P154" s="70">
        <v>1</v>
      </c>
      <c r="Q154" s="70"/>
      <c r="R154" s="70"/>
      <c r="S154" s="70">
        <v>1</v>
      </c>
      <c r="T154" s="70">
        <v>1</v>
      </c>
      <c r="U154" s="70"/>
      <c r="V154" s="70"/>
      <c r="W154" s="70"/>
      <c r="X154" s="70"/>
      <c r="Y154" s="70"/>
      <c r="Z154" s="70">
        <v>1</v>
      </c>
      <c r="AA154" s="70"/>
      <c r="AB154" s="70"/>
      <c r="AC154" s="70"/>
      <c r="AD154" s="148">
        <f t="shared" si="2"/>
        <v>5</v>
      </c>
    </row>
    <row r="155" spans="1:30" s="2" customFormat="1" ht="24.75" customHeight="1" x14ac:dyDescent="0.25">
      <c r="A155" s="70">
        <v>2</v>
      </c>
      <c r="B155" s="70" t="s">
        <v>953</v>
      </c>
      <c r="C155" s="70">
        <v>3130</v>
      </c>
      <c r="D155" s="70" t="s">
        <v>593</v>
      </c>
      <c r="E155" s="31">
        <v>2</v>
      </c>
      <c r="F155" s="70" t="s">
        <v>55</v>
      </c>
      <c r="G155" s="5" t="s">
        <v>957</v>
      </c>
      <c r="H155" s="70">
        <v>1</v>
      </c>
      <c r="I155" s="70"/>
      <c r="J155" s="70"/>
      <c r="K155" s="70"/>
      <c r="L155" s="70"/>
      <c r="M155" s="70"/>
      <c r="N155" s="70"/>
      <c r="O155" s="70">
        <v>1</v>
      </c>
      <c r="P155" s="70"/>
      <c r="Q155" s="70"/>
      <c r="R155" s="70">
        <v>1</v>
      </c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148">
        <f t="shared" si="2"/>
        <v>3</v>
      </c>
    </row>
    <row r="156" spans="1:30" s="2" customFormat="1" ht="24.75" customHeight="1" x14ac:dyDescent="0.25">
      <c r="A156" s="70">
        <v>3</v>
      </c>
      <c r="B156" s="70" t="s">
        <v>953</v>
      </c>
      <c r="C156" s="70">
        <v>3407</v>
      </c>
      <c r="D156" s="70" t="s">
        <v>229</v>
      </c>
      <c r="E156" s="31">
        <v>5</v>
      </c>
      <c r="F156" s="70" t="s">
        <v>872</v>
      </c>
      <c r="G156" s="5" t="s">
        <v>37</v>
      </c>
      <c r="H156" s="70">
        <v>1</v>
      </c>
      <c r="I156" s="70"/>
      <c r="J156" s="70"/>
      <c r="K156" s="70">
        <v>1</v>
      </c>
      <c r="L156" s="70">
        <v>2</v>
      </c>
      <c r="M156" s="70"/>
      <c r="N156" s="70"/>
      <c r="O156" s="70"/>
      <c r="P156" s="70"/>
      <c r="Q156" s="70">
        <v>1</v>
      </c>
      <c r="R156" s="70"/>
      <c r="S156" s="70"/>
      <c r="T156" s="70">
        <v>1</v>
      </c>
      <c r="U156" s="70">
        <v>1</v>
      </c>
      <c r="V156" s="70">
        <v>1</v>
      </c>
      <c r="W156" s="70"/>
      <c r="X156" s="70"/>
      <c r="Y156" s="70"/>
      <c r="Z156" s="70"/>
      <c r="AA156" s="70"/>
      <c r="AB156" s="70"/>
      <c r="AC156" s="70"/>
      <c r="AD156" s="148">
        <f t="shared" si="2"/>
        <v>8</v>
      </c>
    </row>
    <row r="157" spans="1:30" s="2" customFormat="1" ht="24.75" customHeight="1" x14ac:dyDescent="0.25">
      <c r="A157" s="70">
        <v>4</v>
      </c>
      <c r="B157" s="70" t="s">
        <v>953</v>
      </c>
      <c r="C157" s="70">
        <v>3671</v>
      </c>
      <c r="D157" s="70" t="s">
        <v>241</v>
      </c>
      <c r="E157" s="31">
        <v>2</v>
      </c>
      <c r="F157" s="70" t="s">
        <v>871</v>
      </c>
      <c r="G157" s="5" t="s">
        <v>52</v>
      </c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>
        <v>2</v>
      </c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148">
        <f t="shared" si="2"/>
        <v>2</v>
      </c>
    </row>
    <row r="158" spans="1:30" s="2" customFormat="1" ht="24.75" customHeight="1" x14ac:dyDescent="0.25">
      <c r="A158" s="70">
        <v>5</v>
      </c>
      <c r="B158" s="70" t="s">
        <v>953</v>
      </c>
      <c r="C158" s="70">
        <v>3548</v>
      </c>
      <c r="D158" s="70" t="s">
        <v>196</v>
      </c>
      <c r="E158" s="31">
        <v>4</v>
      </c>
      <c r="F158" s="70" t="s">
        <v>887</v>
      </c>
      <c r="G158" s="5" t="s">
        <v>531</v>
      </c>
      <c r="H158" s="70">
        <v>1</v>
      </c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>
        <v>1</v>
      </c>
      <c r="T158" s="70">
        <v>2</v>
      </c>
      <c r="U158" s="70"/>
      <c r="V158" s="70">
        <v>1</v>
      </c>
      <c r="W158" s="70"/>
      <c r="X158" s="70"/>
      <c r="Y158" s="70"/>
      <c r="Z158" s="70"/>
      <c r="AA158" s="70"/>
      <c r="AB158" s="70"/>
      <c r="AC158" s="70"/>
      <c r="AD158" s="148">
        <f t="shared" si="2"/>
        <v>5</v>
      </c>
    </row>
    <row r="159" spans="1:30" s="2" customFormat="1" ht="24.75" customHeight="1" x14ac:dyDescent="0.25">
      <c r="A159" s="70">
        <v>6</v>
      </c>
      <c r="B159" s="70" t="s">
        <v>953</v>
      </c>
      <c r="C159" s="70">
        <v>1956</v>
      </c>
      <c r="D159" s="152" t="s">
        <v>103</v>
      </c>
      <c r="E159" s="31">
        <v>10</v>
      </c>
      <c r="F159" s="70" t="s">
        <v>887</v>
      </c>
      <c r="G159" s="5" t="s">
        <v>56</v>
      </c>
      <c r="H159" s="70">
        <v>1</v>
      </c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148">
        <f t="shared" si="2"/>
        <v>1</v>
      </c>
    </row>
    <row r="160" spans="1:30" s="2" customFormat="1" ht="24.75" customHeight="1" x14ac:dyDescent="0.25">
      <c r="A160" s="70">
        <v>7</v>
      </c>
      <c r="B160" s="70" t="s">
        <v>953</v>
      </c>
      <c r="C160" s="70">
        <v>4093</v>
      </c>
      <c r="D160" s="70" t="s">
        <v>761</v>
      </c>
      <c r="E160" s="31">
        <v>2</v>
      </c>
      <c r="F160" s="70" t="s">
        <v>888</v>
      </c>
      <c r="G160" s="5" t="s">
        <v>91</v>
      </c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>
        <v>1</v>
      </c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148">
        <f t="shared" si="2"/>
        <v>1</v>
      </c>
    </row>
    <row r="161" spans="1:30" s="2" customFormat="1" ht="24.75" customHeight="1" x14ac:dyDescent="0.25">
      <c r="A161" s="70">
        <v>8</v>
      </c>
      <c r="B161" s="70" t="s">
        <v>953</v>
      </c>
      <c r="C161" s="70">
        <v>3270</v>
      </c>
      <c r="D161" s="70" t="s">
        <v>285</v>
      </c>
      <c r="E161" s="31">
        <v>2</v>
      </c>
      <c r="F161" s="70" t="s">
        <v>905</v>
      </c>
      <c r="G161" s="5" t="s">
        <v>75</v>
      </c>
      <c r="H161" s="70">
        <v>1</v>
      </c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>
        <v>1</v>
      </c>
      <c r="T161" s="70">
        <v>2</v>
      </c>
      <c r="U161" s="70"/>
      <c r="V161" s="70"/>
      <c r="W161" s="70"/>
      <c r="X161" s="70"/>
      <c r="Y161" s="70"/>
      <c r="Z161" s="70"/>
      <c r="AA161" s="70"/>
      <c r="AB161" s="70"/>
      <c r="AC161" s="70"/>
      <c r="AD161" s="148">
        <f t="shared" si="2"/>
        <v>4</v>
      </c>
    </row>
    <row r="162" spans="1:30" s="2" customFormat="1" ht="24.75" customHeight="1" x14ac:dyDescent="0.25">
      <c r="A162" s="70">
        <v>9</v>
      </c>
      <c r="B162" s="70" t="s">
        <v>953</v>
      </c>
      <c r="C162" s="70">
        <v>1802</v>
      </c>
      <c r="D162" s="70" t="s">
        <v>188</v>
      </c>
      <c r="E162" s="31"/>
      <c r="F162" s="70" t="s">
        <v>871</v>
      </c>
      <c r="G162" s="5" t="s">
        <v>531</v>
      </c>
      <c r="H162" s="70">
        <v>1</v>
      </c>
      <c r="I162" s="70"/>
      <c r="J162" s="70"/>
      <c r="K162" s="70"/>
      <c r="L162" s="70"/>
      <c r="M162" s="70"/>
      <c r="N162" s="70"/>
      <c r="O162" s="70"/>
      <c r="P162" s="70"/>
      <c r="Q162" s="70">
        <v>1</v>
      </c>
      <c r="R162" s="70"/>
      <c r="S162" s="70">
        <v>1</v>
      </c>
      <c r="T162" s="70">
        <v>1</v>
      </c>
      <c r="U162" s="70"/>
      <c r="V162" s="70">
        <v>1</v>
      </c>
      <c r="W162" s="70"/>
      <c r="X162" s="70"/>
      <c r="Y162" s="70"/>
      <c r="Z162" s="70"/>
      <c r="AA162" s="70"/>
      <c r="AB162" s="70"/>
      <c r="AC162" s="70"/>
      <c r="AD162" s="148">
        <f t="shared" si="2"/>
        <v>5</v>
      </c>
    </row>
    <row r="163" spans="1:30" s="2" customFormat="1" ht="24.75" customHeight="1" x14ac:dyDescent="0.25">
      <c r="A163" s="70">
        <v>10</v>
      </c>
      <c r="B163" s="70" t="s">
        <v>953</v>
      </c>
      <c r="C163" s="70">
        <v>3723</v>
      </c>
      <c r="D163" s="70" t="s">
        <v>878</v>
      </c>
      <c r="E163" s="31">
        <v>2</v>
      </c>
      <c r="F163" s="70" t="s">
        <v>872</v>
      </c>
      <c r="G163" s="5" t="s">
        <v>91</v>
      </c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>
        <v>1</v>
      </c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148">
        <f t="shared" si="2"/>
        <v>1</v>
      </c>
    </row>
    <row r="164" spans="1:30" s="2" customFormat="1" ht="24.75" customHeight="1" x14ac:dyDescent="0.25">
      <c r="A164" s="70">
        <v>11</v>
      </c>
      <c r="B164" s="70" t="s">
        <v>953</v>
      </c>
      <c r="C164" s="70">
        <v>3320</v>
      </c>
      <c r="D164" s="70" t="s">
        <v>933</v>
      </c>
      <c r="E164" s="31">
        <v>7</v>
      </c>
      <c r="F164" s="70" t="s">
        <v>51</v>
      </c>
      <c r="G164" s="5" t="s">
        <v>52</v>
      </c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>
        <v>2</v>
      </c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148">
        <f t="shared" si="2"/>
        <v>2</v>
      </c>
    </row>
    <row r="165" spans="1:30" s="2" customFormat="1" ht="24.75" customHeight="1" x14ac:dyDescent="0.25">
      <c r="A165" s="70">
        <v>12</v>
      </c>
      <c r="B165" s="70" t="s">
        <v>953</v>
      </c>
      <c r="C165" s="70">
        <v>2983</v>
      </c>
      <c r="D165" s="70" t="s">
        <v>958</v>
      </c>
      <c r="E165" s="31">
        <v>3</v>
      </c>
      <c r="F165" s="70" t="s">
        <v>83</v>
      </c>
      <c r="G165" s="5" t="s">
        <v>531</v>
      </c>
      <c r="H165" s="70">
        <v>2</v>
      </c>
      <c r="I165" s="70"/>
      <c r="J165" s="70"/>
      <c r="K165" s="70"/>
      <c r="L165" s="70"/>
      <c r="M165" s="70"/>
      <c r="N165" s="70"/>
      <c r="O165" s="70"/>
      <c r="P165" s="70"/>
      <c r="Q165" s="70">
        <v>2</v>
      </c>
      <c r="R165" s="70"/>
      <c r="S165" s="70">
        <v>2</v>
      </c>
      <c r="T165" s="70">
        <v>4</v>
      </c>
      <c r="U165" s="70"/>
      <c r="V165" s="70">
        <v>2</v>
      </c>
      <c r="W165" s="70"/>
      <c r="X165" s="70"/>
      <c r="Y165" s="70"/>
      <c r="Z165" s="70"/>
      <c r="AA165" s="70"/>
      <c r="AB165" s="70"/>
      <c r="AC165" s="70"/>
      <c r="AD165" s="148">
        <f t="shared" si="2"/>
        <v>12</v>
      </c>
    </row>
    <row r="166" spans="1:30" s="2" customFormat="1" ht="24.75" customHeight="1" x14ac:dyDescent="0.25">
      <c r="A166" s="70">
        <v>13</v>
      </c>
      <c r="B166" s="70" t="s">
        <v>953</v>
      </c>
      <c r="C166" s="70">
        <v>3015</v>
      </c>
      <c r="D166" s="70" t="s">
        <v>201</v>
      </c>
      <c r="E166" s="31">
        <v>2</v>
      </c>
      <c r="F166" s="70" t="s">
        <v>929</v>
      </c>
      <c r="G166" s="5" t="s">
        <v>91</v>
      </c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>
        <v>2</v>
      </c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148">
        <f t="shared" si="2"/>
        <v>2</v>
      </c>
    </row>
    <row r="167" spans="1:30" s="2" customFormat="1" ht="24.75" customHeight="1" x14ac:dyDescent="0.25">
      <c r="A167" s="70">
        <v>14</v>
      </c>
      <c r="B167" s="70" t="s">
        <v>953</v>
      </c>
      <c r="C167" s="70">
        <v>1956</v>
      </c>
      <c r="D167" s="152" t="s">
        <v>103</v>
      </c>
      <c r="E167" s="31">
        <v>10</v>
      </c>
      <c r="F167" s="70" t="s">
        <v>887</v>
      </c>
      <c r="G167" s="5" t="s">
        <v>227</v>
      </c>
      <c r="H167" s="70">
        <v>1</v>
      </c>
      <c r="I167" s="70"/>
      <c r="J167" s="70"/>
      <c r="K167" s="70"/>
      <c r="L167" s="70"/>
      <c r="M167" s="70"/>
      <c r="N167" s="70"/>
      <c r="O167" s="70"/>
      <c r="P167" s="70"/>
      <c r="Q167" s="70">
        <v>1</v>
      </c>
      <c r="R167" s="70"/>
      <c r="S167" s="70"/>
      <c r="T167" s="70">
        <v>2</v>
      </c>
      <c r="U167" s="70"/>
      <c r="V167" s="70">
        <v>1</v>
      </c>
      <c r="W167" s="70"/>
      <c r="X167" s="70"/>
      <c r="Y167" s="70"/>
      <c r="Z167" s="70"/>
      <c r="AA167" s="70">
        <v>1</v>
      </c>
      <c r="AB167" s="70"/>
      <c r="AC167" s="70"/>
      <c r="AD167" s="148">
        <f t="shared" si="2"/>
        <v>6</v>
      </c>
    </row>
    <row r="168" spans="1:30" s="2" customFormat="1" ht="24.75" customHeight="1" x14ac:dyDescent="0.25">
      <c r="A168" s="70">
        <v>15</v>
      </c>
      <c r="B168" s="70" t="s">
        <v>953</v>
      </c>
      <c r="C168" s="70">
        <v>3137</v>
      </c>
      <c r="D168" s="152" t="s">
        <v>82</v>
      </c>
      <c r="E168" s="31">
        <v>7</v>
      </c>
      <c r="F168" s="70" t="s">
        <v>83</v>
      </c>
      <c r="G168" s="35" t="s">
        <v>45</v>
      </c>
      <c r="H168" s="70">
        <v>3</v>
      </c>
      <c r="I168" s="70"/>
      <c r="J168" s="70"/>
      <c r="K168" s="70"/>
      <c r="L168" s="70"/>
      <c r="M168" s="70"/>
      <c r="N168" s="70"/>
      <c r="O168" s="70"/>
      <c r="P168" s="70">
        <v>3</v>
      </c>
      <c r="Q168" s="70"/>
      <c r="R168" s="70"/>
      <c r="S168" s="70">
        <v>3</v>
      </c>
      <c r="T168" s="70">
        <v>6</v>
      </c>
      <c r="U168" s="70"/>
      <c r="V168" s="70"/>
      <c r="W168" s="70"/>
      <c r="X168" s="70"/>
      <c r="Y168" s="70"/>
      <c r="Z168" s="70">
        <v>3</v>
      </c>
      <c r="AA168" s="70"/>
      <c r="AB168" s="70"/>
      <c r="AC168" s="70"/>
      <c r="AD168" s="148">
        <f t="shared" si="2"/>
        <v>18</v>
      </c>
    </row>
    <row r="169" spans="1:30" s="2" customFormat="1" ht="24.75" customHeight="1" x14ac:dyDescent="0.25">
      <c r="A169" s="70">
        <v>16</v>
      </c>
      <c r="B169" s="70" t="s">
        <v>953</v>
      </c>
      <c r="C169" s="70">
        <v>638</v>
      </c>
      <c r="D169" s="70" t="s">
        <v>465</v>
      </c>
      <c r="E169" s="31">
        <v>3</v>
      </c>
      <c r="F169" s="70" t="s">
        <v>83</v>
      </c>
      <c r="G169" s="35" t="s">
        <v>45</v>
      </c>
      <c r="H169" s="70">
        <v>3</v>
      </c>
      <c r="I169" s="70"/>
      <c r="J169" s="70"/>
      <c r="K169" s="70"/>
      <c r="L169" s="70"/>
      <c r="M169" s="70"/>
      <c r="N169" s="70"/>
      <c r="O169" s="70"/>
      <c r="P169" s="70">
        <v>3</v>
      </c>
      <c r="Q169" s="70"/>
      <c r="R169" s="70"/>
      <c r="S169" s="70">
        <v>3</v>
      </c>
      <c r="T169" s="70">
        <v>6</v>
      </c>
      <c r="U169" s="70"/>
      <c r="V169" s="70"/>
      <c r="W169" s="70"/>
      <c r="X169" s="70"/>
      <c r="Y169" s="70"/>
      <c r="Z169" s="70">
        <v>3</v>
      </c>
      <c r="AA169" s="70"/>
      <c r="AB169" s="70"/>
      <c r="AC169" s="70"/>
      <c r="AD169" s="148">
        <f t="shared" si="2"/>
        <v>18</v>
      </c>
    </row>
    <row r="170" spans="1:30" s="2" customFormat="1" ht="24.75" customHeight="1" x14ac:dyDescent="0.25">
      <c r="A170" s="70">
        <v>1</v>
      </c>
      <c r="B170" s="70" t="s">
        <v>959</v>
      </c>
      <c r="C170" s="70">
        <v>4122</v>
      </c>
      <c r="D170" s="70" t="s">
        <v>896</v>
      </c>
      <c r="E170" s="31">
        <v>2</v>
      </c>
      <c r="F170" s="70" t="s">
        <v>51</v>
      </c>
      <c r="G170" s="5" t="s">
        <v>52</v>
      </c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>
        <v>2</v>
      </c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148">
        <f t="shared" si="2"/>
        <v>2</v>
      </c>
    </row>
    <row r="171" spans="1:30" s="2" customFormat="1" ht="24.75" customHeight="1" x14ac:dyDescent="0.25">
      <c r="A171" s="70">
        <v>2</v>
      </c>
      <c r="B171" s="70" t="s">
        <v>959</v>
      </c>
      <c r="C171" s="70">
        <v>4275</v>
      </c>
      <c r="D171" s="70" t="s">
        <v>882</v>
      </c>
      <c r="E171" s="31">
        <v>7</v>
      </c>
      <c r="F171" s="151" t="s">
        <v>886</v>
      </c>
      <c r="G171" s="5" t="s">
        <v>52</v>
      </c>
      <c r="H171" s="70"/>
      <c r="I171" s="70"/>
      <c r="J171" s="70"/>
      <c r="K171" s="70"/>
      <c r="L171" s="70"/>
      <c r="M171" s="70"/>
      <c r="N171" s="70"/>
      <c r="O171" s="70"/>
      <c r="P171" s="70">
        <v>1</v>
      </c>
      <c r="Q171" s="70"/>
      <c r="R171" s="70"/>
      <c r="S171" s="70">
        <v>2</v>
      </c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148">
        <f t="shared" si="2"/>
        <v>3</v>
      </c>
    </row>
    <row r="172" spans="1:30" s="2" customFormat="1" ht="24.75" customHeight="1" x14ac:dyDescent="0.25">
      <c r="A172" s="70">
        <v>3</v>
      </c>
      <c r="B172" s="70" t="s">
        <v>959</v>
      </c>
      <c r="C172" s="70">
        <v>2846</v>
      </c>
      <c r="D172" s="70" t="s">
        <v>342</v>
      </c>
      <c r="E172" s="31">
        <v>2</v>
      </c>
      <c r="F172" s="70" t="s">
        <v>889</v>
      </c>
      <c r="G172" s="5" t="s">
        <v>106</v>
      </c>
      <c r="H172" s="70">
        <v>1</v>
      </c>
      <c r="I172" s="70"/>
      <c r="J172" s="70">
        <v>1</v>
      </c>
      <c r="K172" s="70"/>
      <c r="L172" s="70"/>
      <c r="M172" s="70"/>
      <c r="N172" s="70"/>
      <c r="O172" s="70"/>
      <c r="P172" s="70"/>
      <c r="Q172" s="70">
        <v>1</v>
      </c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148">
        <f t="shared" si="2"/>
        <v>3</v>
      </c>
    </row>
    <row r="173" spans="1:30" s="2" customFormat="1" ht="24.75" customHeight="1" x14ac:dyDescent="0.25">
      <c r="A173" s="70">
        <v>4</v>
      </c>
      <c r="B173" s="70" t="s">
        <v>959</v>
      </c>
      <c r="C173" s="70">
        <v>4362</v>
      </c>
      <c r="D173" s="70" t="s">
        <v>960</v>
      </c>
      <c r="E173" s="31"/>
      <c r="F173" s="70" t="s">
        <v>742</v>
      </c>
      <c r="G173" s="5" t="s">
        <v>85</v>
      </c>
      <c r="H173" s="70">
        <v>1</v>
      </c>
      <c r="I173" s="70"/>
      <c r="J173" s="70"/>
      <c r="K173" s="70">
        <v>1</v>
      </c>
      <c r="L173" s="70"/>
      <c r="M173" s="70"/>
      <c r="N173" s="70"/>
      <c r="O173" s="70"/>
      <c r="P173" s="70"/>
      <c r="Q173" s="70">
        <v>1</v>
      </c>
      <c r="R173" s="70"/>
      <c r="S173" s="70"/>
      <c r="T173" s="70">
        <v>1</v>
      </c>
      <c r="U173" s="70">
        <v>1</v>
      </c>
      <c r="V173" s="70">
        <v>1</v>
      </c>
      <c r="W173" s="70"/>
      <c r="X173" s="70"/>
      <c r="Y173" s="70"/>
      <c r="Z173" s="70"/>
      <c r="AA173" s="70"/>
      <c r="AB173" s="70"/>
      <c r="AC173" s="70"/>
      <c r="AD173" s="148">
        <f t="shared" si="2"/>
        <v>6</v>
      </c>
    </row>
    <row r="174" spans="1:30" s="2" customFormat="1" ht="24.75" customHeight="1" x14ac:dyDescent="0.25">
      <c r="A174" s="70">
        <v>5</v>
      </c>
      <c r="B174" s="70" t="s">
        <v>959</v>
      </c>
      <c r="C174" s="70">
        <v>2983</v>
      </c>
      <c r="D174" s="70" t="s">
        <v>958</v>
      </c>
      <c r="E174" s="31">
        <v>3</v>
      </c>
      <c r="F174" s="70" t="s">
        <v>83</v>
      </c>
      <c r="G174" s="5" t="s">
        <v>531</v>
      </c>
      <c r="H174" s="70">
        <v>2</v>
      </c>
      <c r="I174" s="70"/>
      <c r="J174" s="70"/>
      <c r="K174" s="70"/>
      <c r="L174" s="70"/>
      <c r="M174" s="70"/>
      <c r="N174" s="70"/>
      <c r="O174" s="70"/>
      <c r="P174" s="70"/>
      <c r="Q174" s="70">
        <v>2</v>
      </c>
      <c r="R174" s="70"/>
      <c r="S174" s="70">
        <v>2</v>
      </c>
      <c r="T174" s="70">
        <v>4</v>
      </c>
      <c r="U174" s="70"/>
      <c r="V174" s="70">
        <v>2</v>
      </c>
      <c r="W174" s="70"/>
      <c r="X174" s="70"/>
      <c r="Y174" s="70"/>
      <c r="Z174" s="70"/>
      <c r="AA174" s="70"/>
      <c r="AB174" s="70"/>
      <c r="AC174" s="70"/>
      <c r="AD174" s="148">
        <f t="shared" si="2"/>
        <v>12</v>
      </c>
    </row>
    <row r="175" spans="1:30" s="2" customFormat="1" ht="24.75" customHeight="1" x14ac:dyDescent="0.25">
      <c r="A175" s="70">
        <v>6</v>
      </c>
      <c r="B175" s="70" t="s">
        <v>959</v>
      </c>
      <c r="C175" s="70">
        <v>2025</v>
      </c>
      <c r="D175" s="70" t="s">
        <v>524</v>
      </c>
      <c r="E175" s="31"/>
      <c r="F175" s="70" t="s">
        <v>888</v>
      </c>
      <c r="G175" s="5" t="s">
        <v>173</v>
      </c>
      <c r="H175" s="70"/>
      <c r="I175" s="70">
        <v>1</v>
      </c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148">
        <f t="shared" si="2"/>
        <v>1</v>
      </c>
    </row>
    <row r="176" spans="1:30" s="2" customFormat="1" ht="24.75" customHeight="1" x14ac:dyDescent="0.25">
      <c r="A176" s="70">
        <v>7</v>
      </c>
      <c r="B176" s="70" t="s">
        <v>959</v>
      </c>
      <c r="C176" s="70">
        <v>3134</v>
      </c>
      <c r="D176" s="70" t="s">
        <v>542</v>
      </c>
      <c r="E176" s="31"/>
      <c r="F176" s="70" t="s">
        <v>51</v>
      </c>
      <c r="G176" s="5" t="s">
        <v>52</v>
      </c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>
        <v>2</v>
      </c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148">
        <f t="shared" si="2"/>
        <v>2</v>
      </c>
    </row>
    <row r="177" spans="1:30" s="2" customFormat="1" ht="24.75" customHeight="1" x14ac:dyDescent="0.25">
      <c r="A177" s="70">
        <v>8</v>
      </c>
      <c r="B177" s="70" t="s">
        <v>959</v>
      </c>
      <c r="C177" s="70">
        <v>2822</v>
      </c>
      <c r="D177" s="152" t="s">
        <v>82</v>
      </c>
      <c r="E177" s="31">
        <v>7</v>
      </c>
      <c r="F177" s="70" t="s">
        <v>83</v>
      </c>
      <c r="G177" s="35" t="s">
        <v>45</v>
      </c>
      <c r="H177" s="70">
        <v>3</v>
      </c>
      <c r="I177" s="70"/>
      <c r="J177" s="70"/>
      <c r="K177" s="70"/>
      <c r="L177" s="70"/>
      <c r="M177" s="70"/>
      <c r="N177" s="70"/>
      <c r="O177" s="70"/>
      <c r="P177" s="70">
        <v>3</v>
      </c>
      <c r="Q177" s="70"/>
      <c r="R177" s="70"/>
      <c r="S177" s="70">
        <v>3</v>
      </c>
      <c r="T177" s="70">
        <v>6</v>
      </c>
      <c r="U177" s="70"/>
      <c r="V177" s="70"/>
      <c r="W177" s="70"/>
      <c r="X177" s="70"/>
      <c r="Y177" s="70"/>
      <c r="Z177" s="70">
        <v>3</v>
      </c>
      <c r="AA177" s="70"/>
      <c r="AB177" s="70"/>
      <c r="AC177" s="70"/>
      <c r="AD177" s="148">
        <f t="shared" si="2"/>
        <v>18</v>
      </c>
    </row>
    <row r="178" spans="1:30" s="2" customFormat="1" ht="24.75" customHeight="1" x14ac:dyDescent="0.25">
      <c r="A178" s="70">
        <v>1</v>
      </c>
      <c r="B178" s="70" t="s">
        <v>961</v>
      </c>
      <c r="C178" s="70">
        <v>4226</v>
      </c>
      <c r="D178" s="70" t="s">
        <v>949</v>
      </c>
      <c r="E178" s="31">
        <v>3</v>
      </c>
      <c r="F178" s="70" t="s">
        <v>742</v>
      </c>
      <c r="G178" s="5" t="s">
        <v>43</v>
      </c>
      <c r="H178" s="70">
        <v>1</v>
      </c>
      <c r="I178" s="70"/>
      <c r="J178" s="70"/>
      <c r="K178" s="70"/>
      <c r="L178" s="70">
        <v>2</v>
      </c>
      <c r="M178" s="70"/>
      <c r="N178" s="70"/>
      <c r="O178" s="70"/>
      <c r="P178" s="70"/>
      <c r="Q178" s="70"/>
      <c r="R178" s="70"/>
      <c r="S178" s="70"/>
      <c r="T178" s="70">
        <v>2</v>
      </c>
      <c r="U178" s="70"/>
      <c r="V178" s="70">
        <v>1</v>
      </c>
      <c r="W178" s="70"/>
      <c r="X178" s="70"/>
      <c r="Y178" s="70"/>
      <c r="Z178" s="70"/>
      <c r="AA178" s="70"/>
      <c r="AB178" s="70"/>
      <c r="AC178" s="70"/>
      <c r="AD178" s="148">
        <f t="shared" si="2"/>
        <v>6</v>
      </c>
    </row>
    <row r="179" spans="1:30" s="2" customFormat="1" ht="24.75" customHeight="1" x14ac:dyDescent="0.25">
      <c r="A179" s="70">
        <v>2</v>
      </c>
      <c r="B179" s="70" t="s">
        <v>961</v>
      </c>
      <c r="C179" s="70">
        <v>3947</v>
      </c>
      <c r="D179" s="70" t="s">
        <v>475</v>
      </c>
      <c r="E179" s="31"/>
      <c r="F179" s="70" t="s">
        <v>888</v>
      </c>
      <c r="G179" s="5" t="s">
        <v>190</v>
      </c>
      <c r="H179" s="70"/>
      <c r="I179" s="70"/>
      <c r="J179" s="70"/>
      <c r="K179" s="70"/>
      <c r="L179" s="70"/>
      <c r="M179" s="70">
        <v>1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>
        <v>2</v>
      </c>
      <c r="Z179" s="70">
        <v>1</v>
      </c>
      <c r="AA179" s="70"/>
      <c r="AB179" s="70"/>
      <c r="AC179" s="70"/>
      <c r="AD179" s="148">
        <f t="shared" si="2"/>
        <v>4</v>
      </c>
    </row>
    <row r="180" spans="1:30" s="2" customFormat="1" ht="24.75" customHeight="1" x14ac:dyDescent="0.25">
      <c r="A180" s="70">
        <v>3</v>
      </c>
      <c r="B180" s="70" t="s">
        <v>961</v>
      </c>
      <c r="C180" s="70">
        <v>4028</v>
      </c>
      <c r="D180" s="154" t="s">
        <v>963</v>
      </c>
      <c r="E180" s="31">
        <v>2</v>
      </c>
      <c r="F180" s="70" t="s">
        <v>78</v>
      </c>
      <c r="G180" s="5" t="s">
        <v>75</v>
      </c>
      <c r="H180" s="70">
        <v>1</v>
      </c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>
        <v>1</v>
      </c>
      <c r="T180" s="70">
        <v>2</v>
      </c>
      <c r="U180" s="70"/>
      <c r="V180" s="70">
        <v>1</v>
      </c>
      <c r="W180" s="70"/>
      <c r="X180" s="70"/>
      <c r="Y180" s="70"/>
      <c r="Z180" s="70"/>
      <c r="AA180" s="70"/>
      <c r="AB180" s="70"/>
      <c r="AC180" s="70"/>
      <c r="AD180" s="148">
        <f t="shared" si="2"/>
        <v>5</v>
      </c>
    </row>
    <row r="181" spans="1:30" s="2" customFormat="1" ht="24.75" customHeight="1" x14ac:dyDescent="0.25">
      <c r="A181" s="70">
        <v>4</v>
      </c>
      <c r="B181" s="70" t="s">
        <v>961</v>
      </c>
      <c r="C181" s="70">
        <v>1974</v>
      </c>
      <c r="D181" s="70" t="s">
        <v>964</v>
      </c>
      <c r="E181" s="31"/>
      <c r="F181" s="70" t="s">
        <v>742</v>
      </c>
      <c r="G181" s="5" t="s">
        <v>91</v>
      </c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>
        <v>1</v>
      </c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148">
        <f t="shared" si="2"/>
        <v>1</v>
      </c>
    </row>
    <row r="182" spans="1:30" s="2" customFormat="1" ht="24.75" customHeight="1" x14ac:dyDescent="0.25">
      <c r="A182" s="70">
        <v>5</v>
      </c>
      <c r="B182" s="70" t="s">
        <v>961</v>
      </c>
      <c r="C182" s="70">
        <v>2026</v>
      </c>
      <c r="D182" s="70" t="s">
        <v>105</v>
      </c>
      <c r="E182" s="31"/>
      <c r="F182" s="70" t="s">
        <v>888</v>
      </c>
      <c r="G182" s="5" t="s">
        <v>75</v>
      </c>
      <c r="H182" s="70">
        <v>1</v>
      </c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>
        <v>1</v>
      </c>
      <c r="T182" s="70">
        <v>2</v>
      </c>
      <c r="U182" s="70"/>
      <c r="V182" s="70"/>
      <c r="W182" s="70"/>
      <c r="X182" s="70"/>
      <c r="Y182" s="70"/>
      <c r="Z182" s="70"/>
      <c r="AA182" s="70"/>
      <c r="AB182" s="70"/>
      <c r="AC182" s="70"/>
      <c r="AD182" s="148">
        <f t="shared" si="2"/>
        <v>4</v>
      </c>
    </row>
    <row r="183" spans="1:30" s="2" customFormat="1" ht="24.75" customHeight="1" x14ac:dyDescent="0.25">
      <c r="A183" s="70">
        <v>6</v>
      </c>
      <c r="B183" s="70" t="s">
        <v>961</v>
      </c>
      <c r="C183" s="70">
        <v>2760</v>
      </c>
      <c r="D183" s="70" t="s">
        <v>630</v>
      </c>
      <c r="E183" s="31"/>
      <c r="F183" s="70" t="s">
        <v>55</v>
      </c>
      <c r="G183" s="5" t="s">
        <v>970</v>
      </c>
      <c r="H183" s="70"/>
      <c r="I183" s="70"/>
      <c r="J183" s="70"/>
      <c r="K183" s="70"/>
      <c r="L183" s="70"/>
      <c r="M183" s="70"/>
      <c r="N183" s="70">
        <v>2</v>
      </c>
      <c r="O183" s="70"/>
      <c r="P183" s="70"/>
      <c r="Q183" s="70"/>
      <c r="R183" s="70"/>
      <c r="S183" s="70">
        <v>1</v>
      </c>
      <c r="T183" s="70"/>
      <c r="U183" s="70"/>
      <c r="V183" s="70"/>
      <c r="W183" s="70"/>
      <c r="X183" s="70">
        <v>1</v>
      </c>
      <c r="Y183" s="70"/>
      <c r="Z183" s="70"/>
      <c r="AA183" s="70"/>
      <c r="AB183" s="70"/>
      <c r="AC183" s="70"/>
      <c r="AD183" s="148">
        <f t="shared" si="2"/>
        <v>4</v>
      </c>
    </row>
    <row r="184" spans="1:30" s="2" customFormat="1" ht="24.75" customHeight="1" x14ac:dyDescent="0.25">
      <c r="A184" s="70">
        <v>7</v>
      </c>
      <c r="B184" s="70" t="s">
        <v>961</v>
      </c>
      <c r="C184" s="70">
        <v>3639</v>
      </c>
      <c r="D184" s="70" t="s">
        <v>351</v>
      </c>
      <c r="E184" s="31"/>
      <c r="F184" s="70" t="s">
        <v>872</v>
      </c>
      <c r="G184" s="5" t="s">
        <v>43</v>
      </c>
      <c r="H184" s="70">
        <v>1</v>
      </c>
      <c r="I184" s="70"/>
      <c r="J184" s="70"/>
      <c r="K184" s="70"/>
      <c r="L184" s="70">
        <v>2</v>
      </c>
      <c r="M184" s="70"/>
      <c r="N184" s="70"/>
      <c r="O184" s="70"/>
      <c r="P184" s="70"/>
      <c r="Q184" s="70"/>
      <c r="R184" s="70"/>
      <c r="S184" s="70"/>
      <c r="T184" s="70">
        <v>2</v>
      </c>
      <c r="U184" s="70"/>
      <c r="V184" s="70">
        <v>1</v>
      </c>
      <c r="W184" s="70"/>
      <c r="X184" s="70"/>
      <c r="Y184" s="70"/>
      <c r="Z184" s="70"/>
      <c r="AA184" s="70"/>
      <c r="AB184" s="70"/>
      <c r="AC184" s="70"/>
      <c r="AD184" s="148">
        <f t="shared" si="2"/>
        <v>6</v>
      </c>
    </row>
    <row r="185" spans="1:30" s="2" customFormat="1" ht="24.75" customHeight="1" x14ac:dyDescent="0.25">
      <c r="A185" s="70">
        <v>8</v>
      </c>
      <c r="B185" s="70" t="s">
        <v>961</v>
      </c>
      <c r="C185" s="70">
        <v>1955</v>
      </c>
      <c r="D185" s="70" t="s">
        <v>176</v>
      </c>
      <c r="E185" s="31"/>
      <c r="F185" s="70" t="s">
        <v>887</v>
      </c>
      <c r="G185" s="5" t="s">
        <v>75</v>
      </c>
      <c r="H185" s="70">
        <v>1</v>
      </c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>
        <v>1</v>
      </c>
      <c r="T185" s="70">
        <v>2</v>
      </c>
      <c r="U185" s="70"/>
      <c r="V185" s="70"/>
      <c r="W185" s="70"/>
      <c r="X185" s="70"/>
      <c r="Y185" s="70"/>
      <c r="Z185" s="70"/>
      <c r="AA185" s="70"/>
      <c r="AB185" s="70"/>
      <c r="AC185" s="70"/>
      <c r="AD185" s="148">
        <f t="shared" si="2"/>
        <v>4</v>
      </c>
    </row>
    <row r="186" spans="1:30" s="2" customFormat="1" ht="24.75" customHeight="1" x14ac:dyDescent="0.25">
      <c r="A186" s="70">
        <v>9</v>
      </c>
      <c r="B186" s="70" t="s">
        <v>961</v>
      </c>
      <c r="C186" s="70">
        <v>3208</v>
      </c>
      <c r="D186" s="70" t="s">
        <v>427</v>
      </c>
      <c r="E186" s="31">
        <v>2</v>
      </c>
      <c r="F186" s="70" t="s">
        <v>888</v>
      </c>
      <c r="G186" s="5" t="s">
        <v>75</v>
      </c>
      <c r="H186" s="70">
        <v>1</v>
      </c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>
        <v>1</v>
      </c>
      <c r="T186" s="70">
        <v>2</v>
      </c>
      <c r="U186" s="70"/>
      <c r="V186" s="70"/>
      <c r="W186" s="70"/>
      <c r="X186" s="70"/>
      <c r="Y186" s="70"/>
      <c r="Z186" s="70"/>
      <c r="AA186" s="70"/>
      <c r="AB186" s="70"/>
      <c r="AC186" s="70"/>
      <c r="AD186" s="148">
        <f t="shared" si="2"/>
        <v>4</v>
      </c>
    </row>
    <row r="187" spans="1:30" s="2" customFormat="1" ht="24.75" customHeight="1" x14ac:dyDescent="0.25">
      <c r="A187" s="70">
        <v>10</v>
      </c>
      <c r="B187" s="70" t="s">
        <v>961</v>
      </c>
      <c r="C187" s="70">
        <v>1956</v>
      </c>
      <c r="D187" s="152" t="s">
        <v>103</v>
      </c>
      <c r="E187" s="31">
        <v>10</v>
      </c>
      <c r="F187" s="70" t="s">
        <v>887</v>
      </c>
      <c r="G187" s="5" t="s">
        <v>75</v>
      </c>
      <c r="H187" s="70">
        <v>1</v>
      </c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>
        <v>1</v>
      </c>
      <c r="T187" s="70">
        <v>2</v>
      </c>
      <c r="U187" s="70"/>
      <c r="V187" s="70"/>
      <c r="W187" s="70"/>
      <c r="X187" s="70"/>
      <c r="Y187" s="70"/>
      <c r="Z187" s="70"/>
      <c r="AA187" s="70"/>
      <c r="AB187" s="70"/>
      <c r="AC187" s="70"/>
      <c r="AD187" s="148">
        <f t="shared" si="2"/>
        <v>4</v>
      </c>
    </row>
    <row r="188" spans="1:30" s="2" customFormat="1" ht="24.75" customHeight="1" x14ac:dyDescent="0.25">
      <c r="A188" s="70">
        <v>11</v>
      </c>
      <c r="B188" s="70" t="s">
        <v>961</v>
      </c>
      <c r="C188" s="70">
        <v>4173</v>
      </c>
      <c r="D188" s="70" t="s">
        <v>965</v>
      </c>
      <c r="E188" s="31"/>
      <c r="F188" s="70" t="s">
        <v>51</v>
      </c>
      <c r="G188" s="5" t="s">
        <v>56</v>
      </c>
      <c r="H188" s="70">
        <v>2</v>
      </c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148">
        <f t="shared" si="2"/>
        <v>2</v>
      </c>
    </row>
    <row r="189" spans="1:30" s="2" customFormat="1" ht="24.75" customHeight="1" x14ac:dyDescent="0.25">
      <c r="A189" s="70">
        <v>12</v>
      </c>
      <c r="B189" s="70" t="s">
        <v>961</v>
      </c>
      <c r="C189" s="70">
        <v>2736</v>
      </c>
      <c r="D189" s="70" t="s">
        <v>966</v>
      </c>
      <c r="E189" s="31"/>
      <c r="F189" s="70" t="s">
        <v>889</v>
      </c>
      <c r="G189" s="5" t="s">
        <v>45</v>
      </c>
      <c r="H189" s="70">
        <v>1</v>
      </c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>
        <v>1</v>
      </c>
      <c r="T189" s="70">
        <v>2</v>
      </c>
      <c r="U189" s="70"/>
      <c r="V189" s="70"/>
      <c r="W189" s="70"/>
      <c r="X189" s="70"/>
      <c r="Y189" s="70"/>
      <c r="Z189" s="70"/>
      <c r="AA189" s="70"/>
      <c r="AB189" s="70"/>
      <c r="AC189" s="70"/>
      <c r="AD189" s="148">
        <f t="shared" si="2"/>
        <v>4</v>
      </c>
    </row>
    <row r="190" spans="1:30" s="2" customFormat="1" ht="24.75" customHeight="1" x14ac:dyDescent="0.25">
      <c r="A190" s="70">
        <v>1</v>
      </c>
      <c r="B190" s="70" t="s">
        <v>962</v>
      </c>
      <c r="C190" s="70">
        <v>3469</v>
      </c>
      <c r="D190" s="70" t="s">
        <v>967</v>
      </c>
      <c r="E190" s="31">
        <v>2</v>
      </c>
      <c r="F190" s="70" t="s">
        <v>905</v>
      </c>
      <c r="G190" s="5" t="s">
        <v>56</v>
      </c>
      <c r="H190" s="70">
        <v>2</v>
      </c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148">
        <f t="shared" si="2"/>
        <v>2</v>
      </c>
    </row>
    <row r="191" spans="1:30" s="2" customFormat="1" ht="24.75" customHeight="1" x14ac:dyDescent="0.25">
      <c r="A191" s="70">
        <v>2</v>
      </c>
      <c r="B191" s="70" t="s">
        <v>962</v>
      </c>
      <c r="C191" s="70">
        <v>1957</v>
      </c>
      <c r="D191" s="70" t="s">
        <v>927</v>
      </c>
      <c r="E191" s="31">
        <v>2</v>
      </c>
      <c r="F191" s="70" t="s">
        <v>886</v>
      </c>
      <c r="G191" s="5" t="s">
        <v>75</v>
      </c>
      <c r="H191" s="70">
        <v>1</v>
      </c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>
        <v>1</v>
      </c>
      <c r="T191" s="70">
        <v>2</v>
      </c>
      <c r="U191" s="70"/>
      <c r="V191" s="70"/>
      <c r="W191" s="70"/>
      <c r="X191" s="70"/>
      <c r="Y191" s="70"/>
      <c r="Z191" s="70"/>
      <c r="AA191" s="70"/>
      <c r="AB191" s="70"/>
      <c r="AC191" s="70"/>
      <c r="AD191" s="148">
        <f t="shared" si="2"/>
        <v>4</v>
      </c>
    </row>
    <row r="192" spans="1:30" s="2" customFormat="1" ht="24.75" customHeight="1" x14ac:dyDescent="0.25">
      <c r="A192" s="70">
        <v>3</v>
      </c>
      <c r="B192" s="70" t="s">
        <v>962</v>
      </c>
      <c r="C192" s="70">
        <v>4003</v>
      </c>
      <c r="D192" s="70" t="s">
        <v>968</v>
      </c>
      <c r="E192" s="31"/>
      <c r="F192" s="70" t="s">
        <v>888</v>
      </c>
      <c r="G192" s="5" t="s">
        <v>52</v>
      </c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>
        <v>2</v>
      </c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148">
        <f t="shared" si="2"/>
        <v>2</v>
      </c>
    </row>
    <row r="193" spans="1:30" s="2" customFormat="1" ht="24.75" customHeight="1" x14ac:dyDescent="0.25">
      <c r="A193" s="70">
        <v>4</v>
      </c>
      <c r="B193" s="70" t="s">
        <v>962</v>
      </c>
      <c r="C193" s="70">
        <v>4426</v>
      </c>
      <c r="D193" s="70" t="s">
        <v>949</v>
      </c>
      <c r="E193" s="31">
        <v>3</v>
      </c>
      <c r="F193" s="70" t="s">
        <v>742</v>
      </c>
      <c r="G193" s="5" t="s">
        <v>112</v>
      </c>
      <c r="H193" s="70"/>
      <c r="I193" s="70"/>
      <c r="J193" s="70"/>
      <c r="K193" s="70"/>
      <c r="L193" s="70"/>
      <c r="M193" s="70"/>
      <c r="N193" s="70"/>
      <c r="O193" s="70">
        <v>1</v>
      </c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148">
        <f t="shared" si="2"/>
        <v>1</v>
      </c>
    </row>
    <row r="194" spans="1:30" s="2" customFormat="1" ht="24.75" customHeight="1" x14ac:dyDescent="0.25">
      <c r="A194" s="70">
        <v>5</v>
      </c>
      <c r="B194" s="70" t="s">
        <v>962</v>
      </c>
      <c r="C194" s="70">
        <v>1090</v>
      </c>
      <c r="D194" s="70" t="s">
        <v>543</v>
      </c>
      <c r="E194" s="31"/>
      <c r="F194" s="70" t="s">
        <v>871</v>
      </c>
      <c r="G194" s="5" t="s">
        <v>43</v>
      </c>
      <c r="H194" s="70">
        <v>2</v>
      </c>
      <c r="I194" s="70"/>
      <c r="J194" s="70"/>
      <c r="K194" s="70"/>
      <c r="L194" s="70">
        <v>4</v>
      </c>
      <c r="M194" s="70"/>
      <c r="N194" s="70"/>
      <c r="O194" s="70"/>
      <c r="P194" s="70"/>
      <c r="Q194" s="70"/>
      <c r="R194" s="70"/>
      <c r="S194" s="70"/>
      <c r="T194" s="70">
        <v>4</v>
      </c>
      <c r="U194" s="70"/>
      <c r="V194" s="70">
        <v>2</v>
      </c>
      <c r="W194" s="70"/>
      <c r="X194" s="70"/>
      <c r="Y194" s="70"/>
      <c r="Z194" s="70"/>
      <c r="AA194" s="70"/>
      <c r="AB194" s="70"/>
      <c r="AC194" s="70"/>
      <c r="AD194" s="148">
        <f t="shared" si="2"/>
        <v>12</v>
      </c>
    </row>
    <row r="195" spans="1:30" s="2" customFormat="1" ht="24.75" customHeight="1" x14ac:dyDescent="0.25">
      <c r="A195" s="70">
        <v>6</v>
      </c>
      <c r="B195" s="70" t="s">
        <v>962</v>
      </c>
      <c r="C195" s="70">
        <v>2579</v>
      </c>
      <c r="D195" s="70" t="s">
        <v>98</v>
      </c>
      <c r="E195" s="31"/>
      <c r="F195" s="70" t="s">
        <v>873</v>
      </c>
      <c r="G195" s="5" t="s">
        <v>190</v>
      </c>
      <c r="H195" s="70"/>
      <c r="I195" s="70"/>
      <c r="J195" s="70"/>
      <c r="K195" s="70"/>
      <c r="L195" s="70"/>
      <c r="M195" s="70">
        <v>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148">
        <f t="shared" si="2"/>
        <v>2</v>
      </c>
    </row>
    <row r="196" spans="1:30" s="2" customFormat="1" ht="24.75" customHeight="1" x14ac:dyDescent="0.25">
      <c r="A196" s="70">
        <v>7</v>
      </c>
      <c r="B196" s="70" t="s">
        <v>962</v>
      </c>
      <c r="C196" s="70">
        <v>4156</v>
      </c>
      <c r="D196" s="70" t="s">
        <v>343</v>
      </c>
      <c r="E196" s="31">
        <v>3</v>
      </c>
      <c r="F196" s="70" t="s">
        <v>888</v>
      </c>
      <c r="G196" s="5" t="s">
        <v>37</v>
      </c>
      <c r="H196" s="70">
        <v>1</v>
      </c>
      <c r="I196" s="70"/>
      <c r="J196" s="70"/>
      <c r="K196" s="70">
        <v>1</v>
      </c>
      <c r="L196" s="70">
        <v>2</v>
      </c>
      <c r="M196" s="70"/>
      <c r="N196" s="70"/>
      <c r="O196" s="70"/>
      <c r="P196" s="70"/>
      <c r="Q196" s="70"/>
      <c r="R196" s="70"/>
      <c r="S196" s="70"/>
      <c r="T196" s="70">
        <v>1</v>
      </c>
      <c r="U196" s="70">
        <v>1</v>
      </c>
      <c r="V196" s="70">
        <v>1</v>
      </c>
      <c r="W196" s="70"/>
      <c r="X196" s="70"/>
      <c r="Y196" s="70"/>
      <c r="Z196" s="70"/>
      <c r="AA196" s="70"/>
      <c r="AB196" s="70"/>
      <c r="AC196" s="70"/>
      <c r="AD196" s="148">
        <f t="shared" ref="AD196:AD298" si="3">SUM(H196:AC196)</f>
        <v>7</v>
      </c>
    </row>
    <row r="197" spans="1:30" s="2" customFormat="1" ht="24.75" customHeight="1" x14ac:dyDescent="0.25">
      <c r="A197" s="70">
        <v>8</v>
      </c>
      <c r="B197" s="70" t="s">
        <v>962</v>
      </c>
      <c r="C197" s="70">
        <v>2704</v>
      </c>
      <c r="D197" s="70" t="s">
        <v>198</v>
      </c>
      <c r="E197" s="31">
        <v>2</v>
      </c>
      <c r="F197" s="70" t="s">
        <v>51</v>
      </c>
      <c r="G197" s="5" t="s">
        <v>43</v>
      </c>
      <c r="H197" s="70">
        <v>1</v>
      </c>
      <c r="I197" s="70"/>
      <c r="J197" s="70"/>
      <c r="K197" s="70"/>
      <c r="L197" s="70">
        <v>2</v>
      </c>
      <c r="M197" s="70"/>
      <c r="N197" s="70"/>
      <c r="O197" s="70"/>
      <c r="P197" s="70"/>
      <c r="Q197" s="70"/>
      <c r="R197" s="70"/>
      <c r="S197" s="70"/>
      <c r="T197" s="70">
        <v>2</v>
      </c>
      <c r="U197" s="70"/>
      <c r="V197" s="70">
        <v>1</v>
      </c>
      <c r="W197" s="70"/>
      <c r="X197" s="70"/>
      <c r="Y197" s="70"/>
      <c r="Z197" s="70"/>
      <c r="AA197" s="70"/>
      <c r="AB197" s="70"/>
      <c r="AC197" s="70"/>
      <c r="AD197" s="148">
        <f t="shared" si="3"/>
        <v>6</v>
      </c>
    </row>
    <row r="198" spans="1:30" s="2" customFormat="1" ht="24.75" customHeight="1" x14ac:dyDescent="0.25">
      <c r="A198" s="70">
        <v>9</v>
      </c>
      <c r="B198" s="70" t="s">
        <v>962</v>
      </c>
      <c r="C198" s="70">
        <v>1042</v>
      </c>
      <c r="D198" s="70" t="s">
        <v>289</v>
      </c>
      <c r="E198" s="31"/>
      <c r="F198" s="70" t="s">
        <v>871</v>
      </c>
      <c r="G198" s="5" t="s">
        <v>37</v>
      </c>
      <c r="H198" s="70">
        <v>1</v>
      </c>
      <c r="I198" s="70"/>
      <c r="J198" s="70"/>
      <c r="K198" s="70">
        <v>1</v>
      </c>
      <c r="L198" s="70">
        <v>2</v>
      </c>
      <c r="M198" s="70"/>
      <c r="N198" s="70"/>
      <c r="O198" s="70"/>
      <c r="P198" s="70"/>
      <c r="Q198" s="70"/>
      <c r="R198" s="70"/>
      <c r="S198" s="70"/>
      <c r="T198" s="70">
        <v>1</v>
      </c>
      <c r="U198" s="70">
        <v>1</v>
      </c>
      <c r="V198" s="70">
        <v>1</v>
      </c>
      <c r="W198" s="70"/>
      <c r="X198" s="70"/>
      <c r="Y198" s="70"/>
      <c r="Z198" s="70"/>
      <c r="AA198" s="70"/>
      <c r="AB198" s="70"/>
      <c r="AC198" s="70"/>
      <c r="AD198" s="148">
        <f t="shared" si="3"/>
        <v>7</v>
      </c>
    </row>
    <row r="199" spans="1:30" s="2" customFormat="1" ht="24.75" customHeight="1" x14ac:dyDescent="0.25">
      <c r="A199" s="70">
        <v>10</v>
      </c>
      <c r="B199" s="70" t="s">
        <v>962</v>
      </c>
      <c r="C199" s="70">
        <v>3690</v>
      </c>
      <c r="D199" s="70" t="s">
        <v>50</v>
      </c>
      <c r="E199" s="31">
        <v>5</v>
      </c>
      <c r="F199" s="70" t="s">
        <v>871</v>
      </c>
      <c r="G199" s="5" t="s">
        <v>37</v>
      </c>
      <c r="H199" s="70">
        <v>1</v>
      </c>
      <c r="I199" s="70"/>
      <c r="J199" s="70"/>
      <c r="K199" s="70">
        <v>1</v>
      </c>
      <c r="L199" s="70">
        <v>2</v>
      </c>
      <c r="M199" s="70"/>
      <c r="N199" s="70"/>
      <c r="O199" s="70"/>
      <c r="P199" s="70"/>
      <c r="Q199" s="70">
        <v>1</v>
      </c>
      <c r="R199" s="70"/>
      <c r="S199" s="70"/>
      <c r="T199" s="70">
        <v>1</v>
      </c>
      <c r="U199" s="70">
        <v>1</v>
      </c>
      <c r="V199" s="70">
        <v>1</v>
      </c>
      <c r="W199" s="70"/>
      <c r="X199" s="70"/>
      <c r="Y199" s="70"/>
      <c r="Z199" s="70"/>
      <c r="AA199" s="70"/>
      <c r="AB199" s="70"/>
      <c r="AC199" s="70"/>
      <c r="AD199" s="148">
        <f t="shared" si="3"/>
        <v>8</v>
      </c>
    </row>
    <row r="200" spans="1:30" s="2" customFormat="1" ht="24.75" customHeight="1" x14ac:dyDescent="0.25">
      <c r="A200" s="70">
        <v>11</v>
      </c>
      <c r="B200" s="70" t="s">
        <v>962</v>
      </c>
      <c r="C200" s="70">
        <v>3542</v>
      </c>
      <c r="D200" s="70" t="s">
        <v>969</v>
      </c>
      <c r="E200" s="31"/>
      <c r="F200" s="70" t="s">
        <v>888</v>
      </c>
      <c r="G200" s="5" t="s">
        <v>37</v>
      </c>
      <c r="H200" s="70">
        <v>1</v>
      </c>
      <c r="I200" s="70"/>
      <c r="J200" s="70"/>
      <c r="K200" s="70">
        <v>1</v>
      </c>
      <c r="L200" s="70">
        <v>2</v>
      </c>
      <c r="M200" s="70"/>
      <c r="N200" s="70"/>
      <c r="O200" s="70"/>
      <c r="P200" s="70"/>
      <c r="Q200" s="70">
        <v>1</v>
      </c>
      <c r="R200" s="70"/>
      <c r="S200" s="70"/>
      <c r="T200" s="70">
        <v>1</v>
      </c>
      <c r="U200" s="70">
        <v>1</v>
      </c>
      <c r="V200" s="70">
        <v>1</v>
      </c>
      <c r="W200" s="70"/>
      <c r="X200" s="70"/>
      <c r="Y200" s="70"/>
      <c r="Z200" s="70"/>
      <c r="AA200" s="70"/>
      <c r="AB200" s="70"/>
      <c r="AC200" s="70"/>
      <c r="AD200" s="148">
        <f t="shared" si="3"/>
        <v>8</v>
      </c>
    </row>
    <row r="201" spans="1:30" s="2" customFormat="1" ht="24.75" customHeight="1" x14ac:dyDescent="0.25">
      <c r="A201" s="70">
        <v>12</v>
      </c>
      <c r="B201" s="70" t="s">
        <v>962</v>
      </c>
      <c r="C201" s="70">
        <v>3130</v>
      </c>
      <c r="D201" s="70" t="s">
        <v>593</v>
      </c>
      <c r="E201" s="31">
        <v>2</v>
      </c>
      <c r="F201" s="70" t="s">
        <v>55</v>
      </c>
      <c r="G201" s="5" t="s">
        <v>43</v>
      </c>
      <c r="H201" s="70">
        <v>1</v>
      </c>
      <c r="I201" s="70"/>
      <c r="J201" s="70"/>
      <c r="K201" s="70"/>
      <c r="L201" s="70">
        <v>2</v>
      </c>
      <c r="M201" s="70"/>
      <c r="N201" s="70"/>
      <c r="O201" s="70"/>
      <c r="P201" s="70"/>
      <c r="Q201" s="70"/>
      <c r="R201" s="70"/>
      <c r="S201" s="70"/>
      <c r="T201" s="70">
        <v>2</v>
      </c>
      <c r="U201" s="70"/>
      <c r="V201" s="70">
        <v>1</v>
      </c>
      <c r="W201" s="70"/>
      <c r="X201" s="70"/>
      <c r="Y201" s="70"/>
      <c r="Z201" s="70"/>
      <c r="AA201" s="70"/>
      <c r="AB201" s="70"/>
      <c r="AC201" s="70"/>
      <c r="AD201" s="148">
        <f t="shared" si="3"/>
        <v>6</v>
      </c>
    </row>
    <row r="202" spans="1:30" s="2" customFormat="1" ht="24.75" customHeight="1" x14ac:dyDescent="0.25">
      <c r="A202" s="70">
        <v>13</v>
      </c>
      <c r="B202" s="70" t="s">
        <v>962</v>
      </c>
      <c r="C202" s="70">
        <v>2907</v>
      </c>
      <c r="D202" s="70" t="s">
        <v>92</v>
      </c>
      <c r="E202" s="31">
        <v>3</v>
      </c>
      <c r="F202" s="70" t="s">
        <v>742</v>
      </c>
      <c r="G202" s="5" t="s">
        <v>218</v>
      </c>
      <c r="H202" s="70">
        <v>1</v>
      </c>
      <c r="I202" s="70"/>
      <c r="J202" s="70"/>
      <c r="K202" s="70"/>
      <c r="L202" s="70"/>
      <c r="M202" s="70"/>
      <c r="N202" s="70"/>
      <c r="O202" s="70"/>
      <c r="P202" s="70"/>
      <c r="Q202" s="70"/>
      <c r="R202" s="70">
        <v>1</v>
      </c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148">
        <f t="shared" si="3"/>
        <v>2</v>
      </c>
    </row>
    <row r="203" spans="1:30" s="2" customFormat="1" ht="24.75" customHeight="1" x14ac:dyDescent="0.25">
      <c r="A203" s="70">
        <v>14</v>
      </c>
      <c r="B203" s="70" t="s">
        <v>962</v>
      </c>
      <c r="C203" s="70" t="s">
        <v>698</v>
      </c>
      <c r="D203" s="70" t="s">
        <v>972</v>
      </c>
      <c r="E203" s="31"/>
      <c r="F203" s="70" t="s">
        <v>41</v>
      </c>
      <c r="G203" s="5" t="s">
        <v>43</v>
      </c>
      <c r="H203" s="70">
        <v>3</v>
      </c>
      <c r="I203" s="70"/>
      <c r="J203" s="70"/>
      <c r="K203" s="70"/>
      <c r="L203" s="70">
        <v>6</v>
      </c>
      <c r="M203" s="70"/>
      <c r="N203" s="70"/>
      <c r="O203" s="70"/>
      <c r="P203" s="70"/>
      <c r="Q203" s="70"/>
      <c r="R203" s="70"/>
      <c r="S203" s="70"/>
      <c r="T203" s="70">
        <v>6</v>
      </c>
      <c r="U203" s="70"/>
      <c r="V203" s="70">
        <v>3</v>
      </c>
      <c r="W203" s="70"/>
      <c r="X203" s="70"/>
      <c r="Y203" s="70"/>
      <c r="Z203" s="70"/>
      <c r="AA203" s="70"/>
      <c r="AB203" s="70">
        <v>2</v>
      </c>
      <c r="AC203" s="70">
        <v>6</v>
      </c>
      <c r="AD203" s="148">
        <f t="shared" si="3"/>
        <v>26</v>
      </c>
    </row>
    <row r="204" spans="1:30" s="2" customFormat="1" ht="24.75" customHeight="1" x14ac:dyDescent="0.25">
      <c r="A204" s="70">
        <v>15</v>
      </c>
      <c r="B204" s="70" t="s">
        <v>962</v>
      </c>
      <c r="C204" s="70">
        <v>4321</v>
      </c>
      <c r="D204" s="70" t="s">
        <v>973</v>
      </c>
      <c r="E204" s="31"/>
      <c r="F204" s="70" t="s">
        <v>51</v>
      </c>
      <c r="G204" s="5" t="s">
        <v>218</v>
      </c>
      <c r="H204" s="70"/>
      <c r="I204" s="70"/>
      <c r="J204" s="70"/>
      <c r="K204" s="70"/>
      <c r="L204" s="70"/>
      <c r="M204" s="70"/>
      <c r="N204" s="70"/>
      <c r="O204" s="70">
        <v>1</v>
      </c>
      <c r="P204" s="70"/>
      <c r="Q204" s="70"/>
      <c r="R204" s="70">
        <v>1</v>
      </c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148">
        <f t="shared" si="3"/>
        <v>2</v>
      </c>
    </row>
    <row r="205" spans="1:30" s="2" customFormat="1" ht="24.75" customHeight="1" x14ac:dyDescent="0.25">
      <c r="A205" s="70">
        <v>1</v>
      </c>
      <c r="B205" s="70" t="s">
        <v>971</v>
      </c>
      <c r="C205" s="70">
        <v>3690</v>
      </c>
      <c r="D205" s="70" t="s">
        <v>50</v>
      </c>
      <c r="E205" s="31">
        <v>5</v>
      </c>
      <c r="F205" s="70" t="s">
        <v>871</v>
      </c>
      <c r="G205" s="5" t="s">
        <v>37</v>
      </c>
      <c r="H205" s="70">
        <v>1</v>
      </c>
      <c r="I205" s="70"/>
      <c r="J205" s="70"/>
      <c r="K205" s="70">
        <v>1</v>
      </c>
      <c r="L205" s="70">
        <v>2</v>
      </c>
      <c r="M205" s="70"/>
      <c r="N205" s="70"/>
      <c r="O205" s="70"/>
      <c r="P205" s="70"/>
      <c r="Q205" s="70">
        <v>1</v>
      </c>
      <c r="R205" s="70"/>
      <c r="S205" s="70"/>
      <c r="T205" s="70">
        <v>1</v>
      </c>
      <c r="U205" s="70">
        <v>1</v>
      </c>
      <c r="V205" s="70">
        <v>1</v>
      </c>
      <c r="W205" s="70"/>
      <c r="X205" s="70"/>
      <c r="Y205" s="70"/>
      <c r="Z205" s="70"/>
      <c r="AA205" s="70"/>
      <c r="AB205" s="70"/>
      <c r="AC205" s="70"/>
      <c r="AD205" s="148">
        <f t="shared" si="3"/>
        <v>8</v>
      </c>
    </row>
    <row r="206" spans="1:30" s="2" customFormat="1" ht="24.75" customHeight="1" x14ac:dyDescent="0.25">
      <c r="A206" s="70">
        <v>2</v>
      </c>
      <c r="B206" s="70" t="s">
        <v>971</v>
      </c>
      <c r="C206" s="70">
        <v>1956</v>
      </c>
      <c r="D206" s="152" t="s">
        <v>103</v>
      </c>
      <c r="E206" s="31">
        <v>10</v>
      </c>
      <c r="F206" s="70" t="s">
        <v>887</v>
      </c>
      <c r="G206" s="5" t="s">
        <v>75</v>
      </c>
      <c r="H206" s="70">
        <v>1</v>
      </c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>
        <v>1</v>
      </c>
      <c r="T206" s="70">
        <v>2</v>
      </c>
      <c r="U206" s="70"/>
      <c r="V206" s="70"/>
      <c r="W206" s="70"/>
      <c r="X206" s="70"/>
      <c r="Y206" s="70"/>
      <c r="Z206" s="70"/>
      <c r="AA206" s="70"/>
      <c r="AB206" s="70"/>
      <c r="AC206" s="70"/>
      <c r="AD206" s="148">
        <f t="shared" si="3"/>
        <v>4</v>
      </c>
    </row>
    <row r="207" spans="1:30" s="2" customFormat="1" ht="24.75" customHeight="1" x14ac:dyDescent="0.25">
      <c r="A207" s="70">
        <v>3</v>
      </c>
      <c r="B207" s="70" t="s">
        <v>971</v>
      </c>
      <c r="C207" s="70">
        <v>2048</v>
      </c>
      <c r="D207" s="70" t="s">
        <v>898</v>
      </c>
      <c r="E207" s="31">
        <v>4</v>
      </c>
      <c r="F207" s="70" t="s">
        <v>41</v>
      </c>
      <c r="G207" s="5" t="s">
        <v>61</v>
      </c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>
        <v>2</v>
      </c>
      <c r="Z207" s="70"/>
      <c r="AA207" s="70"/>
      <c r="AB207" s="70"/>
      <c r="AC207" s="70"/>
      <c r="AD207" s="148">
        <f t="shared" si="3"/>
        <v>2</v>
      </c>
    </row>
    <row r="208" spans="1:30" s="2" customFormat="1" ht="24.75" customHeight="1" x14ac:dyDescent="0.25">
      <c r="A208" s="70">
        <v>4</v>
      </c>
      <c r="B208" s="70" t="s">
        <v>971</v>
      </c>
      <c r="C208" s="70">
        <v>768</v>
      </c>
      <c r="D208" s="70" t="s">
        <v>334</v>
      </c>
      <c r="E208" s="31">
        <v>2</v>
      </c>
      <c r="F208" s="70" t="s">
        <v>873</v>
      </c>
      <c r="G208" s="5" t="s">
        <v>173</v>
      </c>
      <c r="H208" s="70"/>
      <c r="I208" s="70">
        <v>1</v>
      </c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148">
        <f t="shared" si="3"/>
        <v>1</v>
      </c>
    </row>
    <row r="209" spans="1:30" s="2" customFormat="1" ht="24.75" customHeight="1" x14ac:dyDescent="0.25">
      <c r="A209" s="70">
        <v>5</v>
      </c>
      <c r="B209" s="70" t="s">
        <v>971</v>
      </c>
      <c r="C209" s="70">
        <v>3052</v>
      </c>
      <c r="D209" s="70" t="s">
        <v>414</v>
      </c>
      <c r="E209" s="31">
        <v>3</v>
      </c>
      <c r="F209" s="70" t="s">
        <v>51</v>
      </c>
      <c r="G209" s="5" t="s">
        <v>43</v>
      </c>
      <c r="H209" s="70">
        <v>1</v>
      </c>
      <c r="I209" s="70"/>
      <c r="J209" s="70"/>
      <c r="K209" s="70"/>
      <c r="L209" s="70">
        <v>2</v>
      </c>
      <c r="M209" s="70"/>
      <c r="N209" s="70"/>
      <c r="O209" s="70"/>
      <c r="P209" s="70"/>
      <c r="Q209" s="70"/>
      <c r="R209" s="70"/>
      <c r="S209" s="70"/>
      <c r="T209" s="70">
        <v>2</v>
      </c>
      <c r="U209" s="70"/>
      <c r="V209" s="70">
        <v>1</v>
      </c>
      <c r="W209" s="70"/>
      <c r="X209" s="70"/>
      <c r="Y209" s="70"/>
      <c r="Z209" s="70"/>
      <c r="AA209" s="70"/>
      <c r="AB209" s="70"/>
      <c r="AC209" s="70"/>
      <c r="AD209" s="148">
        <f t="shared" si="3"/>
        <v>6</v>
      </c>
    </row>
    <row r="210" spans="1:30" s="2" customFormat="1" ht="24.75" customHeight="1" x14ac:dyDescent="0.25">
      <c r="A210" s="70">
        <v>6</v>
      </c>
      <c r="B210" s="70" t="s">
        <v>971</v>
      </c>
      <c r="C210" s="70">
        <v>3407</v>
      </c>
      <c r="D210" s="70" t="s">
        <v>229</v>
      </c>
      <c r="E210" s="31">
        <v>5</v>
      </c>
      <c r="F210" s="70" t="s">
        <v>872</v>
      </c>
      <c r="G210" s="5" t="s">
        <v>37</v>
      </c>
      <c r="H210" s="70">
        <v>1</v>
      </c>
      <c r="I210" s="70"/>
      <c r="J210" s="70"/>
      <c r="K210" s="70">
        <v>1</v>
      </c>
      <c r="L210" s="70">
        <v>2</v>
      </c>
      <c r="M210" s="70"/>
      <c r="N210" s="70"/>
      <c r="O210" s="70"/>
      <c r="P210" s="70"/>
      <c r="Q210" s="70">
        <v>1</v>
      </c>
      <c r="R210" s="70"/>
      <c r="S210" s="70"/>
      <c r="T210" s="70">
        <v>1</v>
      </c>
      <c r="U210" s="70">
        <v>1</v>
      </c>
      <c r="V210" s="70">
        <v>1</v>
      </c>
      <c r="W210" s="70"/>
      <c r="X210" s="70"/>
      <c r="Y210" s="70"/>
      <c r="Z210" s="70"/>
      <c r="AA210" s="70"/>
      <c r="AB210" s="70"/>
      <c r="AC210" s="70"/>
      <c r="AD210" s="148">
        <f t="shared" si="3"/>
        <v>8</v>
      </c>
    </row>
    <row r="211" spans="1:30" s="2" customFormat="1" ht="24.75" customHeight="1" x14ac:dyDescent="0.25">
      <c r="A211" s="70">
        <v>7</v>
      </c>
      <c r="B211" s="70" t="s">
        <v>971</v>
      </c>
      <c r="C211" s="70">
        <v>43</v>
      </c>
      <c r="D211" s="70" t="s">
        <v>662</v>
      </c>
      <c r="E211" s="31">
        <v>3</v>
      </c>
      <c r="F211" s="70" t="s">
        <v>55</v>
      </c>
      <c r="G211" s="5" t="s">
        <v>43</v>
      </c>
      <c r="H211" s="70">
        <v>1</v>
      </c>
      <c r="I211" s="70"/>
      <c r="J211" s="70"/>
      <c r="K211" s="70"/>
      <c r="L211" s="70">
        <v>2</v>
      </c>
      <c r="M211" s="70"/>
      <c r="N211" s="70"/>
      <c r="O211" s="70"/>
      <c r="P211" s="70"/>
      <c r="Q211" s="70"/>
      <c r="R211" s="70"/>
      <c r="S211" s="70"/>
      <c r="T211" s="70">
        <v>2</v>
      </c>
      <c r="U211" s="70"/>
      <c r="V211" s="70">
        <v>1</v>
      </c>
      <c r="W211" s="70"/>
      <c r="X211" s="70"/>
      <c r="Y211" s="70"/>
      <c r="Z211" s="70"/>
      <c r="AA211" s="70"/>
      <c r="AB211" s="70"/>
      <c r="AC211" s="70"/>
      <c r="AD211" s="148">
        <f t="shared" si="3"/>
        <v>6</v>
      </c>
    </row>
    <row r="212" spans="1:30" s="2" customFormat="1" ht="24.75" customHeight="1" x14ac:dyDescent="0.25">
      <c r="A212" s="70">
        <v>8</v>
      </c>
      <c r="B212" s="70" t="s">
        <v>971</v>
      </c>
      <c r="C212" s="70">
        <v>2330</v>
      </c>
      <c r="D212" s="70" t="s">
        <v>353</v>
      </c>
      <c r="E212" s="31">
        <v>2</v>
      </c>
      <c r="F212" s="70" t="s">
        <v>873</v>
      </c>
      <c r="G212" s="5" t="s">
        <v>56</v>
      </c>
      <c r="H212" s="70">
        <v>1</v>
      </c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148">
        <f t="shared" si="3"/>
        <v>1</v>
      </c>
    </row>
    <row r="213" spans="1:30" s="2" customFormat="1" ht="24.75" customHeight="1" x14ac:dyDescent="0.25">
      <c r="A213" s="70">
        <v>9</v>
      </c>
      <c r="B213" s="70" t="s">
        <v>971</v>
      </c>
      <c r="C213" s="70">
        <v>2052</v>
      </c>
      <c r="D213" s="70" t="s">
        <v>324</v>
      </c>
      <c r="E213" s="31"/>
      <c r="F213" s="70" t="s">
        <v>872</v>
      </c>
      <c r="G213" s="5" t="s">
        <v>983</v>
      </c>
      <c r="H213" s="70">
        <v>2</v>
      </c>
      <c r="I213" s="70"/>
      <c r="J213" s="70"/>
      <c r="K213" s="70"/>
      <c r="L213" s="70"/>
      <c r="M213" s="70"/>
      <c r="N213" s="70"/>
      <c r="O213" s="70"/>
      <c r="P213" s="70">
        <v>1</v>
      </c>
      <c r="Q213" s="70"/>
      <c r="R213" s="70"/>
      <c r="S213" s="70">
        <v>2</v>
      </c>
      <c r="T213" s="70">
        <v>4</v>
      </c>
      <c r="U213" s="70"/>
      <c r="V213" s="70">
        <v>2</v>
      </c>
      <c r="W213" s="70"/>
      <c r="X213" s="70"/>
      <c r="Y213" s="70"/>
      <c r="Z213" s="70"/>
      <c r="AA213" s="70"/>
      <c r="AB213" s="70"/>
      <c r="AC213" s="70"/>
      <c r="AD213" s="148">
        <f t="shared" si="3"/>
        <v>11</v>
      </c>
    </row>
    <row r="214" spans="1:30" s="2" customFormat="1" ht="24.75" customHeight="1" x14ac:dyDescent="0.25">
      <c r="A214" s="70">
        <v>10</v>
      </c>
      <c r="B214" s="70" t="s">
        <v>971</v>
      </c>
      <c r="C214" s="70">
        <v>4064</v>
      </c>
      <c r="D214" s="70" t="s">
        <v>496</v>
      </c>
      <c r="E214" s="31">
        <v>2</v>
      </c>
      <c r="F214" s="155" t="s">
        <v>904</v>
      </c>
      <c r="G214" s="5" t="s">
        <v>978</v>
      </c>
      <c r="H214" s="70">
        <v>1</v>
      </c>
      <c r="I214" s="70">
        <v>1</v>
      </c>
      <c r="J214" s="70"/>
      <c r="K214" s="70"/>
      <c r="L214" s="70"/>
      <c r="M214" s="70"/>
      <c r="N214" s="70"/>
      <c r="O214" s="70"/>
      <c r="P214" s="70">
        <v>1</v>
      </c>
      <c r="Q214" s="70"/>
      <c r="R214" s="70"/>
      <c r="S214" s="70">
        <v>1</v>
      </c>
      <c r="T214" s="70">
        <v>2</v>
      </c>
      <c r="U214" s="70"/>
      <c r="V214" s="70"/>
      <c r="W214" s="70"/>
      <c r="X214" s="70"/>
      <c r="Y214" s="70"/>
      <c r="Z214" s="70"/>
      <c r="AA214" s="70"/>
      <c r="AB214" s="70"/>
      <c r="AC214" s="70"/>
      <c r="AD214" s="148">
        <f t="shared" si="3"/>
        <v>6</v>
      </c>
    </row>
    <row r="215" spans="1:30" s="2" customFormat="1" ht="24.75" customHeight="1" x14ac:dyDescent="0.25">
      <c r="A215" s="70">
        <v>11</v>
      </c>
      <c r="B215" s="70" t="s">
        <v>971</v>
      </c>
      <c r="C215" s="70">
        <v>2556</v>
      </c>
      <c r="D215" s="70" t="s">
        <v>125</v>
      </c>
      <c r="E215" s="31">
        <v>2</v>
      </c>
      <c r="F215" s="31" t="s">
        <v>887</v>
      </c>
      <c r="G215" s="5" t="s">
        <v>91</v>
      </c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>
        <v>1</v>
      </c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148">
        <f t="shared" si="3"/>
        <v>1</v>
      </c>
    </row>
    <row r="216" spans="1:30" s="2" customFormat="1" ht="24.75" customHeight="1" x14ac:dyDescent="0.25">
      <c r="A216" s="70">
        <v>12</v>
      </c>
      <c r="B216" s="70" t="s">
        <v>971</v>
      </c>
      <c r="C216" s="70" t="s">
        <v>698</v>
      </c>
      <c r="D216" s="70" t="s">
        <v>204</v>
      </c>
      <c r="E216" s="31"/>
      <c r="F216" s="70" t="s">
        <v>41</v>
      </c>
      <c r="G216" s="5" t="s">
        <v>43</v>
      </c>
      <c r="H216" s="70">
        <v>3</v>
      </c>
      <c r="I216" s="70"/>
      <c r="J216" s="70"/>
      <c r="K216" s="70"/>
      <c r="L216" s="70">
        <v>6</v>
      </c>
      <c r="M216" s="70"/>
      <c r="N216" s="70"/>
      <c r="O216" s="70"/>
      <c r="P216" s="70"/>
      <c r="Q216" s="70">
        <v>3</v>
      </c>
      <c r="R216" s="70"/>
      <c r="S216" s="70"/>
      <c r="T216" s="70">
        <v>6</v>
      </c>
      <c r="U216" s="70"/>
      <c r="V216" s="70">
        <v>3</v>
      </c>
      <c r="W216" s="70"/>
      <c r="X216" s="70"/>
      <c r="Y216" s="70"/>
      <c r="Z216" s="70"/>
      <c r="AA216" s="70"/>
      <c r="AB216" s="70"/>
      <c r="AC216" s="70"/>
      <c r="AD216" s="148">
        <f t="shared" si="3"/>
        <v>21</v>
      </c>
    </row>
    <row r="217" spans="1:30" s="2" customFormat="1" ht="24.75" customHeight="1" x14ac:dyDescent="0.25">
      <c r="A217" s="70">
        <v>1</v>
      </c>
      <c r="B217" s="70" t="s">
        <v>974</v>
      </c>
      <c r="C217" s="70">
        <v>3137</v>
      </c>
      <c r="D217" s="70" t="s">
        <v>82</v>
      </c>
      <c r="E217" s="31">
        <v>7</v>
      </c>
      <c r="F217" s="70" t="s">
        <v>83</v>
      </c>
      <c r="G217" s="35" t="s">
        <v>45</v>
      </c>
      <c r="H217" s="70">
        <v>3</v>
      </c>
      <c r="I217" s="70"/>
      <c r="J217" s="70"/>
      <c r="K217" s="70"/>
      <c r="L217" s="70"/>
      <c r="M217" s="70"/>
      <c r="N217" s="70"/>
      <c r="O217" s="70"/>
      <c r="P217" s="70">
        <v>3</v>
      </c>
      <c r="Q217" s="70"/>
      <c r="R217" s="70"/>
      <c r="S217" s="70">
        <v>3</v>
      </c>
      <c r="T217" s="70">
        <v>6</v>
      </c>
      <c r="U217" s="70"/>
      <c r="V217" s="70"/>
      <c r="W217" s="70"/>
      <c r="X217" s="70"/>
      <c r="Y217" s="70"/>
      <c r="Z217" s="70">
        <v>3</v>
      </c>
      <c r="AA217" s="70"/>
      <c r="AB217" s="70"/>
      <c r="AC217" s="70"/>
      <c r="AD217" s="148">
        <f t="shared" si="3"/>
        <v>18</v>
      </c>
    </row>
    <row r="218" spans="1:30" s="2" customFormat="1" ht="24.75" customHeight="1" x14ac:dyDescent="0.25">
      <c r="A218" s="70">
        <v>2</v>
      </c>
      <c r="B218" s="70" t="s">
        <v>974</v>
      </c>
      <c r="C218" s="70">
        <v>4028</v>
      </c>
      <c r="D218" s="154" t="s">
        <v>963</v>
      </c>
      <c r="E218" s="31">
        <v>2</v>
      </c>
      <c r="F218" s="70" t="s">
        <v>78</v>
      </c>
      <c r="G218" s="5" t="s">
        <v>979</v>
      </c>
      <c r="H218" s="70">
        <v>1</v>
      </c>
      <c r="I218" s="70"/>
      <c r="J218" s="70"/>
      <c r="K218" s="70"/>
      <c r="L218" s="70">
        <v>2</v>
      </c>
      <c r="M218" s="70"/>
      <c r="N218" s="70"/>
      <c r="O218" s="70"/>
      <c r="P218" s="70"/>
      <c r="Q218" s="70"/>
      <c r="R218" s="70">
        <v>1</v>
      </c>
      <c r="S218" s="70"/>
      <c r="T218" s="70">
        <v>2</v>
      </c>
      <c r="U218" s="70"/>
      <c r="V218" s="70"/>
      <c r="W218" s="70"/>
      <c r="X218" s="70"/>
      <c r="Y218" s="70"/>
      <c r="Z218" s="70"/>
      <c r="AA218" s="70"/>
      <c r="AB218" s="70"/>
      <c r="AC218" s="70"/>
      <c r="AD218" s="148">
        <f t="shared" si="3"/>
        <v>6</v>
      </c>
    </row>
    <row r="219" spans="1:30" s="2" customFormat="1" ht="24.75" customHeight="1" x14ac:dyDescent="0.25">
      <c r="A219" s="70">
        <v>3</v>
      </c>
      <c r="B219" s="70" t="s">
        <v>974</v>
      </c>
      <c r="C219" s="70">
        <v>4172</v>
      </c>
      <c r="D219" s="70" t="s">
        <v>895</v>
      </c>
      <c r="E219" s="31">
        <v>3</v>
      </c>
      <c r="F219" s="70" t="s">
        <v>873</v>
      </c>
      <c r="G219" s="5" t="s">
        <v>980</v>
      </c>
      <c r="H219" s="70">
        <v>1</v>
      </c>
      <c r="I219" s="70"/>
      <c r="J219" s="70"/>
      <c r="K219" s="70"/>
      <c r="L219" s="70"/>
      <c r="M219" s="70"/>
      <c r="N219" s="70"/>
      <c r="O219" s="70"/>
      <c r="P219" s="70"/>
      <c r="Q219" s="70"/>
      <c r="R219" s="70">
        <v>1</v>
      </c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148">
        <f t="shared" si="3"/>
        <v>2</v>
      </c>
    </row>
    <row r="220" spans="1:30" s="2" customFormat="1" ht="24.75" customHeight="1" x14ac:dyDescent="0.25">
      <c r="A220" s="70">
        <v>4</v>
      </c>
      <c r="B220" s="70" t="s">
        <v>974</v>
      </c>
      <c r="C220" s="70">
        <v>1956</v>
      </c>
      <c r="D220" s="152" t="s">
        <v>103</v>
      </c>
      <c r="E220" s="31">
        <v>10</v>
      </c>
      <c r="F220" s="70" t="s">
        <v>887</v>
      </c>
      <c r="G220" s="5" t="s">
        <v>75</v>
      </c>
      <c r="H220" s="70">
        <v>1</v>
      </c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>
        <v>1</v>
      </c>
      <c r="T220" s="70">
        <v>2</v>
      </c>
      <c r="U220" s="70"/>
      <c r="V220" s="70"/>
      <c r="W220" s="70"/>
      <c r="X220" s="70"/>
      <c r="Y220" s="70"/>
      <c r="Z220" s="70"/>
      <c r="AA220" s="70"/>
      <c r="AB220" s="70"/>
      <c r="AC220" s="70"/>
      <c r="AD220" s="148">
        <f t="shared" si="3"/>
        <v>4</v>
      </c>
    </row>
    <row r="221" spans="1:30" s="2" customFormat="1" ht="24.75" customHeight="1" x14ac:dyDescent="0.25">
      <c r="A221" s="70">
        <v>5</v>
      </c>
      <c r="B221" s="70" t="s">
        <v>974</v>
      </c>
      <c r="C221" s="70">
        <v>4356</v>
      </c>
      <c r="D221" s="70" t="s">
        <v>976</v>
      </c>
      <c r="E221" s="31"/>
      <c r="F221" s="70" t="s">
        <v>51</v>
      </c>
      <c r="G221" s="5" t="s">
        <v>106</v>
      </c>
      <c r="H221" s="70">
        <v>1</v>
      </c>
      <c r="I221" s="70">
        <v>1</v>
      </c>
      <c r="J221" s="70">
        <v>1</v>
      </c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148">
        <f t="shared" si="3"/>
        <v>3</v>
      </c>
    </row>
    <row r="222" spans="1:30" s="2" customFormat="1" ht="24.75" customHeight="1" x14ac:dyDescent="0.25">
      <c r="A222" s="70">
        <v>6</v>
      </c>
      <c r="B222" s="70" t="s">
        <v>974</v>
      </c>
      <c r="C222" s="70">
        <v>3052</v>
      </c>
      <c r="D222" s="70" t="s">
        <v>414</v>
      </c>
      <c r="E222" s="31">
        <v>3</v>
      </c>
      <c r="F222" s="70" t="s">
        <v>51</v>
      </c>
      <c r="G222" s="5" t="s">
        <v>43</v>
      </c>
      <c r="H222" s="70">
        <v>1</v>
      </c>
      <c r="I222" s="70"/>
      <c r="J222" s="70"/>
      <c r="K222" s="70"/>
      <c r="L222" s="70">
        <v>2</v>
      </c>
      <c r="M222" s="70"/>
      <c r="N222" s="70"/>
      <c r="O222" s="70"/>
      <c r="P222" s="70"/>
      <c r="Q222" s="70"/>
      <c r="R222" s="70"/>
      <c r="S222" s="70"/>
      <c r="T222" s="70">
        <v>2</v>
      </c>
      <c r="U222" s="70"/>
      <c r="V222" s="70">
        <v>1</v>
      </c>
      <c r="W222" s="70"/>
      <c r="X222" s="70"/>
      <c r="Y222" s="70"/>
      <c r="Z222" s="70"/>
      <c r="AA222" s="70"/>
      <c r="AB222" s="70"/>
      <c r="AC222" s="70"/>
      <c r="AD222" s="148">
        <f t="shared" si="3"/>
        <v>6</v>
      </c>
    </row>
    <row r="223" spans="1:30" s="2" customFormat="1" ht="24.75" customHeight="1" x14ac:dyDescent="0.25">
      <c r="A223" s="70">
        <v>7</v>
      </c>
      <c r="B223" s="70" t="s">
        <v>974</v>
      </c>
      <c r="C223" s="70">
        <v>4335</v>
      </c>
      <c r="D223" s="70" t="s">
        <v>340</v>
      </c>
      <c r="E223" s="31"/>
      <c r="F223" s="70" t="s">
        <v>51</v>
      </c>
      <c r="G223" s="5" t="s">
        <v>45</v>
      </c>
      <c r="H223" s="70">
        <v>1</v>
      </c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>
        <v>1</v>
      </c>
      <c r="T223" s="70">
        <v>2</v>
      </c>
      <c r="U223" s="70"/>
      <c r="V223" s="70"/>
      <c r="W223" s="70"/>
      <c r="X223" s="70"/>
      <c r="Y223" s="70"/>
      <c r="Z223" s="70"/>
      <c r="AA223" s="70"/>
      <c r="AB223" s="70"/>
      <c r="AC223" s="70"/>
      <c r="AD223" s="148">
        <f t="shared" si="3"/>
        <v>4</v>
      </c>
    </row>
    <row r="224" spans="1:30" s="2" customFormat="1" ht="24.75" customHeight="1" x14ac:dyDescent="0.25">
      <c r="A224" s="70">
        <v>8</v>
      </c>
      <c r="B224" s="70" t="s">
        <v>974</v>
      </c>
      <c r="C224" s="70">
        <v>853</v>
      </c>
      <c r="D224" s="70" t="s">
        <v>977</v>
      </c>
      <c r="E224" s="31">
        <v>2</v>
      </c>
      <c r="F224" s="70" t="s">
        <v>981</v>
      </c>
      <c r="G224" s="5" t="s">
        <v>37</v>
      </c>
      <c r="H224" s="70">
        <v>1</v>
      </c>
      <c r="I224" s="70"/>
      <c r="J224" s="70"/>
      <c r="K224" s="70">
        <v>1</v>
      </c>
      <c r="L224" s="70">
        <v>2</v>
      </c>
      <c r="M224" s="70"/>
      <c r="N224" s="70"/>
      <c r="O224" s="70"/>
      <c r="P224" s="70"/>
      <c r="Q224" s="70">
        <v>1</v>
      </c>
      <c r="R224" s="70"/>
      <c r="S224" s="70"/>
      <c r="T224" s="70">
        <v>1</v>
      </c>
      <c r="U224" s="70">
        <v>1</v>
      </c>
      <c r="V224" s="70">
        <v>1</v>
      </c>
      <c r="W224" s="70"/>
      <c r="X224" s="70"/>
      <c r="Y224" s="70"/>
      <c r="Z224" s="70"/>
      <c r="AA224" s="70"/>
      <c r="AB224" s="70"/>
      <c r="AC224" s="70"/>
      <c r="AD224" s="148">
        <f t="shared" si="3"/>
        <v>8</v>
      </c>
    </row>
    <row r="225" spans="1:30" s="2" customFormat="1" ht="24.75" customHeight="1" x14ac:dyDescent="0.25">
      <c r="A225" s="70">
        <v>9</v>
      </c>
      <c r="B225" s="70" t="s">
        <v>974</v>
      </c>
      <c r="C225" s="70">
        <v>4180</v>
      </c>
      <c r="D225" s="70" t="s">
        <v>950</v>
      </c>
      <c r="E225" s="31">
        <v>4</v>
      </c>
      <c r="F225" s="70" t="s">
        <v>51</v>
      </c>
      <c r="G225" s="5" t="s">
        <v>982</v>
      </c>
      <c r="H225" s="70">
        <v>1</v>
      </c>
      <c r="I225" s="70"/>
      <c r="J225" s="70"/>
      <c r="K225" s="70"/>
      <c r="L225" s="70"/>
      <c r="M225" s="70"/>
      <c r="N225" s="70"/>
      <c r="O225" s="70">
        <v>1</v>
      </c>
      <c r="P225" s="70"/>
      <c r="Q225" s="70"/>
      <c r="R225" s="70">
        <v>1</v>
      </c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148">
        <f t="shared" si="3"/>
        <v>3</v>
      </c>
    </row>
    <row r="226" spans="1:30" s="2" customFormat="1" ht="24.75" customHeight="1" x14ac:dyDescent="0.25">
      <c r="A226" s="70">
        <v>10</v>
      </c>
      <c r="B226" s="70" t="s">
        <v>974</v>
      </c>
      <c r="C226" s="70">
        <v>4001</v>
      </c>
      <c r="D226" s="70" t="s">
        <v>436</v>
      </c>
      <c r="E226" s="31">
        <v>2</v>
      </c>
      <c r="F226" s="153" t="s">
        <v>888</v>
      </c>
      <c r="G226" s="5" t="s">
        <v>531</v>
      </c>
      <c r="H226" s="70">
        <v>1</v>
      </c>
      <c r="I226" s="70"/>
      <c r="J226" s="70"/>
      <c r="K226" s="70"/>
      <c r="L226" s="70"/>
      <c r="M226" s="70"/>
      <c r="N226" s="70"/>
      <c r="O226" s="70"/>
      <c r="P226" s="70"/>
      <c r="Q226" s="70">
        <v>1</v>
      </c>
      <c r="R226" s="70"/>
      <c r="S226" s="70">
        <v>1</v>
      </c>
      <c r="T226" s="70">
        <v>2</v>
      </c>
      <c r="U226" s="70"/>
      <c r="V226" s="70">
        <v>1</v>
      </c>
      <c r="W226" s="70"/>
      <c r="X226" s="70"/>
      <c r="Y226" s="70"/>
      <c r="Z226" s="70"/>
      <c r="AA226" s="70"/>
      <c r="AB226" s="70"/>
      <c r="AC226" s="70"/>
      <c r="AD226" s="148">
        <f t="shared" si="3"/>
        <v>6</v>
      </c>
    </row>
    <row r="227" spans="1:30" s="2" customFormat="1" ht="24.75" customHeight="1" x14ac:dyDescent="0.25">
      <c r="A227" s="70">
        <v>11</v>
      </c>
      <c r="B227" s="70" t="s">
        <v>974</v>
      </c>
      <c r="C227" s="70">
        <v>2481</v>
      </c>
      <c r="D227" s="70" t="s">
        <v>673</v>
      </c>
      <c r="E227" s="31"/>
      <c r="F227" s="70" t="s">
        <v>888</v>
      </c>
      <c r="G227" s="5" t="s">
        <v>106</v>
      </c>
      <c r="H227" s="70">
        <v>1</v>
      </c>
      <c r="I227" s="70"/>
      <c r="J227" s="70">
        <v>1</v>
      </c>
      <c r="K227" s="70"/>
      <c r="L227" s="70"/>
      <c r="M227" s="70"/>
      <c r="N227" s="70"/>
      <c r="O227" s="70"/>
      <c r="P227" s="70"/>
      <c r="Q227" s="70">
        <v>1</v>
      </c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148">
        <f t="shared" si="3"/>
        <v>3</v>
      </c>
    </row>
    <row r="228" spans="1:30" s="2" customFormat="1" ht="24.75" customHeight="1" x14ac:dyDescent="0.25">
      <c r="A228" s="70">
        <v>1</v>
      </c>
      <c r="B228" s="70" t="s">
        <v>975</v>
      </c>
      <c r="C228" s="70">
        <v>3748</v>
      </c>
      <c r="D228" s="70" t="s">
        <v>900</v>
      </c>
      <c r="E228" s="31">
        <v>4</v>
      </c>
      <c r="F228" s="153" t="s">
        <v>888</v>
      </c>
      <c r="G228" s="5" t="s">
        <v>52</v>
      </c>
      <c r="H228" s="70">
        <v>2</v>
      </c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>
        <v>2</v>
      </c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148">
        <f t="shared" si="3"/>
        <v>4</v>
      </c>
    </row>
    <row r="229" spans="1:30" s="2" customFormat="1" ht="24.75" customHeight="1" x14ac:dyDescent="0.25">
      <c r="A229" s="70">
        <v>2</v>
      </c>
      <c r="B229" s="70" t="s">
        <v>975</v>
      </c>
      <c r="C229" s="70">
        <v>1536</v>
      </c>
      <c r="D229" s="70" t="s">
        <v>500</v>
      </c>
      <c r="E229" s="31"/>
      <c r="F229" s="153" t="s">
        <v>888</v>
      </c>
      <c r="G229" s="35" t="s">
        <v>56</v>
      </c>
      <c r="H229" s="70">
        <v>1</v>
      </c>
      <c r="I229" s="70"/>
      <c r="J229" s="70"/>
      <c r="K229" s="70">
        <v>1</v>
      </c>
      <c r="L229" s="70"/>
      <c r="M229" s="70"/>
      <c r="N229" s="70"/>
      <c r="O229" s="70"/>
      <c r="P229" s="70">
        <v>1</v>
      </c>
      <c r="Q229" s="70">
        <v>1</v>
      </c>
      <c r="R229" s="70"/>
      <c r="S229" s="70"/>
      <c r="T229" s="70">
        <v>1</v>
      </c>
      <c r="U229" s="70">
        <v>1</v>
      </c>
      <c r="V229" s="70"/>
      <c r="W229" s="70"/>
      <c r="X229" s="70"/>
      <c r="Y229" s="70"/>
      <c r="Z229" s="70"/>
      <c r="AA229" s="70"/>
      <c r="AB229" s="70"/>
      <c r="AC229" s="70"/>
      <c r="AD229" s="148">
        <f t="shared" si="3"/>
        <v>6</v>
      </c>
    </row>
    <row r="230" spans="1:30" s="2" customFormat="1" ht="24.75" customHeight="1" x14ac:dyDescent="0.25">
      <c r="A230" s="70">
        <v>3</v>
      </c>
      <c r="B230" s="70" t="s">
        <v>975</v>
      </c>
      <c r="C230" s="70">
        <v>3183</v>
      </c>
      <c r="D230" s="70" t="s">
        <v>114</v>
      </c>
      <c r="E230" s="31"/>
      <c r="F230" s="70" t="s">
        <v>890</v>
      </c>
      <c r="G230" s="5" t="s">
        <v>37</v>
      </c>
      <c r="H230" s="70">
        <v>1</v>
      </c>
      <c r="I230" s="70"/>
      <c r="J230" s="70"/>
      <c r="K230" s="70">
        <v>1</v>
      </c>
      <c r="L230" s="70">
        <v>2</v>
      </c>
      <c r="M230" s="70"/>
      <c r="N230" s="70"/>
      <c r="O230" s="70"/>
      <c r="P230" s="70"/>
      <c r="Q230" s="70"/>
      <c r="R230" s="70"/>
      <c r="S230" s="70"/>
      <c r="T230" s="70">
        <v>1</v>
      </c>
      <c r="U230" s="70">
        <v>1</v>
      </c>
      <c r="V230" s="70">
        <v>1</v>
      </c>
      <c r="W230" s="70"/>
      <c r="X230" s="70"/>
      <c r="Y230" s="70"/>
      <c r="Z230" s="70"/>
      <c r="AA230" s="70"/>
      <c r="AB230" s="70"/>
      <c r="AC230" s="70"/>
      <c r="AD230" s="148">
        <f t="shared" si="3"/>
        <v>7</v>
      </c>
    </row>
    <row r="231" spans="1:30" s="2" customFormat="1" ht="24.75" customHeight="1" x14ac:dyDescent="0.25">
      <c r="A231" s="70">
        <v>4</v>
      </c>
      <c r="B231" s="70" t="s">
        <v>975</v>
      </c>
      <c r="C231" s="70">
        <v>2983</v>
      </c>
      <c r="D231" s="70" t="s">
        <v>958</v>
      </c>
      <c r="E231" s="31">
        <v>3</v>
      </c>
      <c r="F231" s="70" t="s">
        <v>83</v>
      </c>
      <c r="G231" s="5" t="s">
        <v>75</v>
      </c>
      <c r="H231" s="70">
        <v>1</v>
      </c>
      <c r="I231" s="70"/>
      <c r="J231" s="70"/>
      <c r="K231" s="70"/>
      <c r="L231" s="70"/>
      <c r="M231" s="70"/>
      <c r="N231" s="70"/>
      <c r="O231" s="70"/>
      <c r="P231" s="70"/>
      <c r="Q231" s="70"/>
      <c r="R231" s="70">
        <v>1</v>
      </c>
      <c r="S231" s="70">
        <v>1</v>
      </c>
      <c r="T231" s="70">
        <v>2</v>
      </c>
      <c r="U231" s="70"/>
      <c r="V231" s="70"/>
      <c r="W231" s="70"/>
      <c r="X231" s="70"/>
      <c r="Y231" s="70"/>
      <c r="Z231" s="70"/>
      <c r="AA231" s="70"/>
      <c r="AB231" s="70"/>
      <c r="AC231" s="70"/>
      <c r="AD231" s="148">
        <f t="shared" si="3"/>
        <v>5</v>
      </c>
    </row>
    <row r="232" spans="1:30" s="2" customFormat="1" ht="24.75" customHeight="1" x14ac:dyDescent="0.25">
      <c r="A232" s="70">
        <v>5</v>
      </c>
      <c r="B232" s="70" t="s">
        <v>975</v>
      </c>
      <c r="C232" s="70">
        <v>4183</v>
      </c>
      <c r="D232" s="70" t="s">
        <v>138</v>
      </c>
      <c r="E232" s="31"/>
      <c r="F232" s="70" t="s">
        <v>889</v>
      </c>
      <c r="G232" s="5" t="s">
        <v>37</v>
      </c>
      <c r="H232" s="70">
        <v>1</v>
      </c>
      <c r="I232" s="70"/>
      <c r="J232" s="70"/>
      <c r="K232" s="70">
        <v>1</v>
      </c>
      <c r="L232" s="70">
        <v>2</v>
      </c>
      <c r="M232" s="70"/>
      <c r="N232" s="70"/>
      <c r="O232" s="70"/>
      <c r="P232" s="70"/>
      <c r="Q232" s="70">
        <v>1</v>
      </c>
      <c r="R232" s="70"/>
      <c r="S232" s="70"/>
      <c r="T232" s="70">
        <v>2</v>
      </c>
      <c r="U232" s="70">
        <v>1</v>
      </c>
      <c r="V232" s="70">
        <v>1</v>
      </c>
      <c r="W232" s="70"/>
      <c r="X232" s="70"/>
      <c r="Y232" s="70"/>
      <c r="Z232" s="70"/>
      <c r="AA232" s="70"/>
      <c r="AB232" s="70"/>
      <c r="AC232" s="70"/>
      <c r="AD232" s="148">
        <f t="shared" si="3"/>
        <v>9</v>
      </c>
    </row>
    <row r="233" spans="1:30" s="2" customFormat="1" ht="24.75" customHeight="1" x14ac:dyDescent="0.25">
      <c r="A233" s="70">
        <v>6</v>
      </c>
      <c r="B233" s="70" t="s">
        <v>975</v>
      </c>
      <c r="C233" s="70">
        <v>2907</v>
      </c>
      <c r="D233" s="70" t="s">
        <v>92</v>
      </c>
      <c r="E233" s="31">
        <v>3</v>
      </c>
      <c r="F233" s="70" t="s">
        <v>742</v>
      </c>
      <c r="G233" s="5" t="s">
        <v>43</v>
      </c>
      <c r="H233" s="70">
        <v>1</v>
      </c>
      <c r="I233" s="70"/>
      <c r="J233" s="70"/>
      <c r="K233" s="70"/>
      <c r="L233" s="70">
        <v>2</v>
      </c>
      <c r="M233" s="70"/>
      <c r="N233" s="70"/>
      <c r="O233" s="70"/>
      <c r="P233" s="70"/>
      <c r="Q233" s="70"/>
      <c r="R233" s="70"/>
      <c r="S233" s="70"/>
      <c r="T233" s="70">
        <v>2</v>
      </c>
      <c r="U233" s="70"/>
      <c r="V233" s="70">
        <v>1</v>
      </c>
      <c r="W233" s="70"/>
      <c r="X233" s="70"/>
      <c r="Y233" s="70"/>
      <c r="Z233" s="70"/>
      <c r="AA233" s="70"/>
      <c r="AB233" s="70"/>
      <c r="AC233" s="70"/>
      <c r="AD233" s="148">
        <f t="shared" si="3"/>
        <v>6</v>
      </c>
    </row>
    <row r="234" spans="1:30" s="2" customFormat="1" ht="24.75" customHeight="1" x14ac:dyDescent="0.25">
      <c r="A234" s="70">
        <v>7</v>
      </c>
      <c r="B234" s="70" t="s">
        <v>975</v>
      </c>
      <c r="C234" s="70">
        <v>1519</v>
      </c>
      <c r="D234" s="70" t="s">
        <v>156</v>
      </c>
      <c r="E234" s="31"/>
      <c r="F234" s="70" t="s">
        <v>742</v>
      </c>
      <c r="G234" s="5" t="s">
        <v>85</v>
      </c>
      <c r="H234" s="70">
        <v>1</v>
      </c>
      <c r="I234" s="70"/>
      <c r="J234" s="70"/>
      <c r="K234" s="70">
        <v>1</v>
      </c>
      <c r="L234" s="70"/>
      <c r="M234" s="70"/>
      <c r="N234" s="70"/>
      <c r="O234" s="70"/>
      <c r="P234" s="70"/>
      <c r="Q234" s="70">
        <v>1</v>
      </c>
      <c r="R234" s="70"/>
      <c r="S234" s="70"/>
      <c r="T234" s="70">
        <v>1</v>
      </c>
      <c r="U234" s="70">
        <v>1</v>
      </c>
      <c r="V234" s="70">
        <v>1</v>
      </c>
      <c r="W234" s="70"/>
      <c r="X234" s="70"/>
      <c r="Y234" s="70"/>
      <c r="Z234" s="70"/>
      <c r="AA234" s="70"/>
      <c r="AB234" s="70"/>
      <c r="AC234" s="70"/>
      <c r="AD234" s="148">
        <f t="shared" si="3"/>
        <v>6</v>
      </c>
    </row>
    <row r="235" spans="1:30" s="2" customFormat="1" ht="24.75" customHeight="1" x14ac:dyDescent="0.25">
      <c r="A235" s="70">
        <v>8</v>
      </c>
      <c r="B235" s="70" t="s">
        <v>975</v>
      </c>
      <c r="C235" s="70">
        <v>222</v>
      </c>
      <c r="D235" s="70" t="s">
        <v>640</v>
      </c>
      <c r="E235" s="31">
        <v>2</v>
      </c>
      <c r="F235" s="70" t="s">
        <v>871</v>
      </c>
      <c r="G235" s="5" t="s">
        <v>45</v>
      </c>
      <c r="H235" s="70"/>
      <c r="I235" s="70"/>
      <c r="J235" s="70"/>
      <c r="K235" s="70"/>
      <c r="L235" s="70"/>
      <c r="M235" s="70"/>
      <c r="N235" s="70"/>
      <c r="O235" s="70"/>
      <c r="P235" s="70">
        <v>1</v>
      </c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148">
        <f t="shared" si="3"/>
        <v>1</v>
      </c>
    </row>
    <row r="236" spans="1:30" s="2" customFormat="1" ht="24.75" customHeight="1" x14ac:dyDescent="0.25">
      <c r="A236" s="70">
        <v>9</v>
      </c>
      <c r="B236" s="70" t="s">
        <v>975</v>
      </c>
      <c r="C236" s="70">
        <v>4259</v>
      </c>
      <c r="D236" s="70" t="s">
        <v>291</v>
      </c>
      <c r="E236" s="31"/>
      <c r="F236" s="70" t="s">
        <v>888</v>
      </c>
      <c r="G236" s="5" t="s">
        <v>190</v>
      </c>
      <c r="H236" s="70"/>
      <c r="I236" s="70"/>
      <c r="J236" s="70"/>
      <c r="K236" s="70"/>
      <c r="L236" s="70"/>
      <c r="M236" s="70">
        <v>1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>
        <v>2</v>
      </c>
      <c r="Z236" s="70">
        <v>1</v>
      </c>
      <c r="AA236" s="70"/>
      <c r="AB236" s="70"/>
      <c r="AC236" s="70"/>
      <c r="AD236" s="148">
        <f t="shared" si="3"/>
        <v>4</v>
      </c>
    </row>
    <row r="237" spans="1:30" s="2" customFormat="1" ht="24.75" customHeight="1" x14ac:dyDescent="0.25">
      <c r="A237" s="70">
        <v>10</v>
      </c>
      <c r="B237" s="70" t="s">
        <v>975</v>
      </c>
      <c r="C237" s="70">
        <v>3075</v>
      </c>
      <c r="D237" s="70" t="s">
        <v>277</v>
      </c>
      <c r="E237" s="31">
        <v>2</v>
      </c>
      <c r="F237" s="70" t="s">
        <v>83</v>
      </c>
      <c r="G237" s="5" t="s">
        <v>984</v>
      </c>
      <c r="H237" s="70">
        <v>2</v>
      </c>
      <c r="I237" s="70"/>
      <c r="J237" s="70"/>
      <c r="K237" s="70">
        <v>2</v>
      </c>
      <c r="L237" s="70">
        <v>4</v>
      </c>
      <c r="M237" s="70"/>
      <c r="N237" s="70"/>
      <c r="O237" s="70"/>
      <c r="P237" s="70"/>
      <c r="Q237" s="70">
        <v>2</v>
      </c>
      <c r="R237" s="70"/>
      <c r="S237" s="70"/>
      <c r="T237" s="70">
        <v>4</v>
      </c>
      <c r="U237" s="70">
        <v>2</v>
      </c>
      <c r="V237" s="70">
        <v>2</v>
      </c>
      <c r="W237" s="70"/>
      <c r="X237" s="70"/>
      <c r="Y237" s="70"/>
      <c r="Z237" s="70"/>
      <c r="AA237" s="70"/>
      <c r="AB237" s="70"/>
      <c r="AC237" s="70"/>
      <c r="AD237" s="148">
        <f t="shared" si="3"/>
        <v>18</v>
      </c>
    </row>
    <row r="238" spans="1:30" s="2" customFormat="1" ht="24.75" customHeight="1" x14ac:dyDescent="0.25">
      <c r="A238" s="70">
        <v>11</v>
      </c>
      <c r="B238" s="70" t="s">
        <v>975</v>
      </c>
      <c r="C238" s="70">
        <v>1956</v>
      </c>
      <c r="D238" s="152" t="s">
        <v>103</v>
      </c>
      <c r="E238" s="31">
        <v>10</v>
      </c>
      <c r="F238" s="70" t="s">
        <v>887</v>
      </c>
      <c r="G238" s="5" t="s">
        <v>190</v>
      </c>
      <c r="H238" s="70"/>
      <c r="I238" s="70"/>
      <c r="J238" s="70"/>
      <c r="K238" s="70"/>
      <c r="L238" s="70"/>
      <c r="M238" s="70">
        <v>1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>
        <v>2</v>
      </c>
      <c r="Z238" s="70">
        <v>1</v>
      </c>
      <c r="AA238" s="70"/>
      <c r="AB238" s="70"/>
      <c r="AC238" s="70"/>
      <c r="AD238" s="148">
        <f t="shared" si="3"/>
        <v>4</v>
      </c>
    </row>
    <row r="239" spans="1:30" s="2" customFormat="1" ht="24.75" customHeight="1" x14ac:dyDescent="0.25">
      <c r="A239" s="70">
        <v>12</v>
      </c>
      <c r="B239" s="70" t="s">
        <v>975</v>
      </c>
      <c r="C239" s="70">
        <v>3320</v>
      </c>
      <c r="D239" s="70" t="s">
        <v>933</v>
      </c>
      <c r="E239" s="31">
        <v>7</v>
      </c>
      <c r="F239" s="70" t="s">
        <v>51</v>
      </c>
      <c r="G239" s="5" t="s">
        <v>52</v>
      </c>
      <c r="H239" s="70"/>
      <c r="I239" s="70"/>
      <c r="J239" s="70"/>
      <c r="K239" s="70"/>
      <c r="L239" s="70"/>
      <c r="M239" s="70"/>
      <c r="N239" s="70">
        <v>2</v>
      </c>
      <c r="O239" s="70"/>
      <c r="P239" s="70"/>
      <c r="Q239" s="70"/>
      <c r="R239" s="70"/>
      <c r="S239" s="70">
        <v>2</v>
      </c>
      <c r="T239" s="70"/>
      <c r="U239" s="70"/>
      <c r="V239" s="70"/>
      <c r="W239" s="70"/>
      <c r="X239" s="70">
        <v>1</v>
      </c>
      <c r="Y239" s="70"/>
      <c r="Z239" s="70"/>
      <c r="AA239" s="70"/>
      <c r="AB239" s="70"/>
      <c r="AC239" s="70"/>
      <c r="AD239" s="148">
        <f t="shared" si="3"/>
        <v>5</v>
      </c>
    </row>
    <row r="240" spans="1:30" s="2" customFormat="1" ht="24.75" customHeight="1" x14ac:dyDescent="0.25">
      <c r="A240" s="70">
        <v>13</v>
      </c>
      <c r="B240" s="70" t="s">
        <v>975</v>
      </c>
      <c r="C240" s="70">
        <v>2816</v>
      </c>
      <c r="D240" s="70" t="s">
        <v>211</v>
      </c>
      <c r="E240" s="31"/>
      <c r="F240" s="70" t="s">
        <v>51</v>
      </c>
      <c r="G240" s="5" t="s">
        <v>56</v>
      </c>
      <c r="H240" s="70">
        <v>1</v>
      </c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148">
        <f t="shared" si="3"/>
        <v>1</v>
      </c>
    </row>
    <row r="241" spans="1:30" s="2" customFormat="1" ht="24.75" customHeight="1" x14ac:dyDescent="0.25">
      <c r="A241" s="70">
        <v>14</v>
      </c>
      <c r="B241" s="70" t="s">
        <v>975</v>
      </c>
      <c r="C241" s="70" t="s">
        <v>698</v>
      </c>
      <c r="D241" s="70" t="s">
        <v>96</v>
      </c>
      <c r="E241" s="31"/>
      <c r="F241" s="70" t="s">
        <v>41</v>
      </c>
      <c r="G241" s="5" t="s">
        <v>43</v>
      </c>
      <c r="H241" s="70">
        <v>3</v>
      </c>
      <c r="I241" s="70"/>
      <c r="J241" s="70"/>
      <c r="K241" s="70"/>
      <c r="L241" s="70">
        <v>6</v>
      </c>
      <c r="M241" s="70"/>
      <c r="N241" s="70"/>
      <c r="O241" s="70"/>
      <c r="P241" s="70"/>
      <c r="Q241" s="70">
        <v>3</v>
      </c>
      <c r="R241" s="70"/>
      <c r="S241" s="70"/>
      <c r="T241" s="70">
        <v>6</v>
      </c>
      <c r="U241" s="70"/>
      <c r="V241" s="70">
        <v>3</v>
      </c>
      <c r="W241" s="70"/>
      <c r="X241" s="70"/>
      <c r="Y241" s="70"/>
      <c r="Z241" s="70"/>
      <c r="AA241" s="70"/>
      <c r="AB241" s="70"/>
      <c r="AC241" s="70">
        <v>6</v>
      </c>
      <c r="AD241" s="148">
        <f t="shared" si="3"/>
        <v>27</v>
      </c>
    </row>
    <row r="242" spans="1:30" s="2" customFormat="1" ht="24.75" customHeight="1" x14ac:dyDescent="0.25">
      <c r="A242" s="70">
        <v>15</v>
      </c>
      <c r="B242" s="70" t="s">
        <v>975</v>
      </c>
      <c r="C242" s="70">
        <v>3587</v>
      </c>
      <c r="D242" s="154" t="s">
        <v>302</v>
      </c>
      <c r="E242" s="31">
        <v>2</v>
      </c>
      <c r="F242" s="70" t="s">
        <v>51</v>
      </c>
      <c r="G242" s="5" t="s">
        <v>75</v>
      </c>
      <c r="H242" s="70">
        <v>1</v>
      </c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>
        <v>1</v>
      </c>
      <c r="T242" s="70">
        <v>2</v>
      </c>
      <c r="U242" s="70"/>
      <c r="V242" s="70"/>
      <c r="W242" s="70"/>
      <c r="X242" s="70"/>
      <c r="Y242" s="70"/>
      <c r="Z242" s="70"/>
      <c r="AA242" s="70"/>
      <c r="AB242" s="70"/>
      <c r="AC242" s="70"/>
      <c r="AD242" s="148">
        <f t="shared" si="3"/>
        <v>4</v>
      </c>
    </row>
    <row r="243" spans="1:30" s="2" customFormat="1" ht="24.75" customHeight="1" x14ac:dyDescent="0.25">
      <c r="A243" s="70">
        <v>16</v>
      </c>
      <c r="B243" s="70" t="s">
        <v>975</v>
      </c>
      <c r="C243" s="70">
        <v>3208</v>
      </c>
      <c r="D243" s="70" t="s">
        <v>427</v>
      </c>
      <c r="E243" s="31">
        <v>2</v>
      </c>
      <c r="F243" s="70" t="s">
        <v>888</v>
      </c>
      <c r="G243" s="5" t="s">
        <v>75</v>
      </c>
      <c r="H243" s="70">
        <v>1</v>
      </c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>
        <v>1</v>
      </c>
      <c r="T243" s="70">
        <v>2</v>
      </c>
      <c r="U243" s="70"/>
      <c r="V243" s="70"/>
      <c r="W243" s="70"/>
      <c r="X243" s="70"/>
      <c r="Y243" s="70"/>
      <c r="Z243" s="70"/>
      <c r="AA243" s="70"/>
      <c r="AB243" s="70"/>
      <c r="AC243" s="70"/>
      <c r="AD243" s="148">
        <f t="shared" si="3"/>
        <v>4</v>
      </c>
    </row>
    <row r="244" spans="1:30" s="2" customFormat="1" ht="24.75" customHeight="1" x14ac:dyDescent="0.25">
      <c r="A244" s="70">
        <v>17</v>
      </c>
      <c r="B244" s="70" t="s">
        <v>975</v>
      </c>
      <c r="C244" s="70">
        <v>1043</v>
      </c>
      <c r="D244" s="154" t="s">
        <v>187</v>
      </c>
      <c r="E244" s="31">
        <v>4</v>
      </c>
      <c r="F244" s="70" t="s">
        <v>872</v>
      </c>
      <c r="G244" s="5" t="s">
        <v>45</v>
      </c>
      <c r="H244" s="70">
        <v>1</v>
      </c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>
        <v>1</v>
      </c>
      <c r="T244" s="70">
        <v>2</v>
      </c>
      <c r="U244" s="70"/>
      <c r="V244" s="70"/>
      <c r="W244" s="70"/>
      <c r="X244" s="70"/>
      <c r="Y244" s="70"/>
      <c r="Z244" s="70"/>
      <c r="AA244" s="70"/>
      <c r="AB244" s="70"/>
      <c r="AC244" s="70"/>
      <c r="AD244" s="148">
        <f t="shared" si="3"/>
        <v>4</v>
      </c>
    </row>
    <row r="245" spans="1:30" s="2" customFormat="1" ht="24.75" customHeight="1" x14ac:dyDescent="0.25">
      <c r="A245" s="70">
        <v>18</v>
      </c>
      <c r="B245" s="70" t="s">
        <v>975</v>
      </c>
      <c r="C245" s="70">
        <v>4108</v>
      </c>
      <c r="D245" s="70" t="s">
        <v>950</v>
      </c>
      <c r="E245" s="31">
        <v>4</v>
      </c>
      <c r="F245" s="70" t="s">
        <v>51</v>
      </c>
      <c r="G245" s="5" t="s">
        <v>91</v>
      </c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>
        <v>1</v>
      </c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148">
        <f t="shared" si="3"/>
        <v>1</v>
      </c>
    </row>
    <row r="246" spans="1:30" s="2" customFormat="1" ht="24.75" customHeight="1" x14ac:dyDescent="0.25">
      <c r="A246" s="70">
        <v>19</v>
      </c>
      <c r="B246" s="70" t="s">
        <v>975</v>
      </c>
      <c r="C246" s="70" t="s">
        <v>698</v>
      </c>
      <c r="D246" s="70" t="s">
        <v>470</v>
      </c>
      <c r="E246" s="31">
        <v>3</v>
      </c>
      <c r="F246" s="70" t="s">
        <v>41</v>
      </c>
      <c r="G246" s="5" t="s">
        <v>91</v>
      </c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>
        <v>2</v>
      </c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148">
        <f t="shared" si="3"/>
        <v>2</v>
      </c>
    </row>
    <row r="247" spans="1:30" s="2" customFormat="1" ht="24.75" customHeight="1" x14ac:dyDescent="0.25">
      <c r="A247" s="70">
        <v>20</v>
      </c>
      <c r="B247" s="70" t="s">
        <v>975</v>
      </c>
      <c r="C247" s="70">
        <v>2704</v>
      </c>
      <c r="D247" s="70" t="s">
        <v>198</v>
      </c>
      <c r="E247" s="31">
        <v>2</v>
      </c>
      <c r="F247" s="70" t="s">
        <v>51</v>
      </c>
      <c r="G247" s="5" t="s">
        <v>43</v>
      </c>
      <c r="H247" s="70">
        <v>1</v>
      </c>
      <c r="I247" s="70"/>
      <c r="J247" s="70"/>
      <c r="K247" s="70"/>
      <c r="L247" s="70">
        <v>2</v>
      </c>
      <c r="M247" s="70"/>
      <c r="N247" s="70"/>
      <c r="O247" s="70"/>
      <c r="P247" s="70"/>
      <c r="Q247" s="70"/>
      <c r="R247" s="70"/>
      <c r="S247" s="70"/>
      <c r="T247" s="70">
        <v>2</v>
      </c>
      <c r="U247" s="70"/>
      <c r="V247" s="70">
        <v>1</v>
      </c>
      <c r="W247" s="70"/>
      <c r="X247" s="70"/>
      <c r="Y247" s="70"/>
      <c r="Z247" s="70"/>
      <c r="AA247" s="70"/>
      <c r="AB247" s="70"/>
      <c r="AC247" s="70"/>
      <c r="AD247" s="148">
        <f t="shared" si="3"/>
        <v>6</v>
      </c>
    </row>
    <row r="248" spans="1:30" s="2" customFormat="1" ht="24.75" customHeight="1" x14ac:dyDescent="0.25">
      <c r="A248" s="70">
        <v>21</v>
      </c>
      <c r="B248" s="70" t="s">
        <v>975</v>
      </c>
      <c r="C248" s="70">
        <v>2428</v>
      </c>
      <c r="D248" s="70" t="s">
        <v>986</v>
      </c>
      <c r="E248" s="31"/>
      <c r="F248" s="70" t="s">
        <v>871</v>
      </c>
      <c r="G248" s="5" t="s">
        <v>75</v>
      </c>
      <c r="H248" s="70">
        <v>1</v>
      </c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>
        <v>1</v>
      </c>
      <c r="T248" s="70">
        <v>2</v>
      </c>
      <c r="U248" s="70"/>
      <c r="V248" s="70"/>
      <c r="W248" s="70"/>
      <c r="X248" s="70"/>
      <c r="Y248" s="70"/>
      <c r="Z248" s="70"/>
      <c r="AA248" s="70"/>
      <c r="AB248" s="70"/>
      <c r="AC248" s="70"/>
      <c r="AD248" s="148">
        <f t="shared" si="3"/>
        <v>4</v>
      </c>
    </row>
    <row r="249" spans="1:30" s="2" customFormat="1" ht="24.75" customHeight="1" x14ac:dyDescent="0.25">
      <c r="A249" s="70">
        <v>22</v>
      </c>
      <c r="B249" s="70" t="s">
        <v>975</v>
      </c>
      <c r="C249" s="70">
        <v>3469</v>
      </c>
      <c r="D249" s="70" t="s">
        <v>967</v>
      </c>
      <c r="E249" s="31">
        <v>2</v>
      </c>
      <c r="F249" s="70" t="s">
        <v>905</v>
      </c>
      <c r="G249" s="5" t="s">
        <v>190</v>
      </c>
      <c r="H249" s="70"/>
      <c r="I249" s="70"/>
      <c r="J249" s="70"/>
      <c r="K249" s="70"/>
      <c r="L249" s="70"/>
      <c r="M249" s="70">
        <v>1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>
        <v>2</v>
      </c>
      <c r="Z249" s="70">
        <v>1</v>
      </c>
      <c r="AA249" s="70"/>
      <c r="AB249" s="70"/>
      <c r="AC249" s="70"/>
      <c r="AD249" s="148">
        <f t="shared" si="3"/>
        <v>4</v>
      </c>
    </row>
    <row r="250" spans="1:30" s="2" customFormat="1" ht="24.75" customHeight="1" x14ac:dyDescent="0.25">
      <c r="A250" s="70">
        <v>1</v>
      </c>
      <c r="B250" s="70" t="s">
        <v>975</v>
      </c>
      <c r="C250" s="70">
        <v>3407</v>
      </c>
      <c r="D250" s="70" t="s">
        <v>229</v>
      </c>
      <c r="E250" s="31">
        <v>5</v>
      </c>
      <c r="F250" s="70" t="s">
        <v>872</v>
      </c>
      <c r="G250" s="5" t="s">
        <v>37</v>
      </c>
      <c r="H250" s="70">
        <v>1</v>
      </c>
      <c r="I250" s="70"/>
      <c r="J250" s="70"/>
      <c r="K250" s="70">
        <v>1</v>
      </c>
      <c r="L250" s="70">
        <v>2</v>
      </c>
      <c r="M250" s="70"/>
      <c r="N250" s="70"/>
      <c r="O250" s="70"/>
      <c r="P250" s="70"/>
      <c r="Q250" s="70">
        <v>1</v>
      </c>
      <c r="R250" s="70"/>
      <c r="S250" s="70"/>
      <c r="T250" s="70">
        <v>1</v>
      </c>
      <c r="U250" s="70">
        <v>1</v>
      </c>
      <c r="V250" s="70">
        <v>1</v>
      </c>
      <c r="W250" s="70"/>
      <c r="X250" s="70"/>
      <c r="Y250" s="70"/>
      <c r="Z250" s="70"/>
      <c r="AA250" s="70"/>
      <c r="AB250" s="70"/>
      <c r="AC250" s="70"/>
      <c r="AD250" s="148">
        <f t="shared" si="3"/>
        <v>8</v>
      </c>
    </row>
    <row r="251" spans="1:30" s="2" customFormat="1" ht="24.75" customHeight="1" x14ac:dyDescent="0.25">
      <c r="A251" s="70">
        <v>2</v>
      </c>
      <c r="B251" s="70" t="s">
        <v>975</v>
      </c>
      <c r="C251" s="70">
        <v>3032</v>
      </c>
      <c r="D251" s="70" t="s">
        <v>154</v>
      </c>
      <c r="E251" s="31">
        <v>3</v>
      </c>
      <c r="F251" s="70" t="s">
        <v>886</v>
      </c>
      <c r="G251" s="5" t="s">
        <v>75</v>
      </c>
      <c r="H251" s="70">
        <v>1</v>
      </c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>
        <v>1</v>
      </c>
      <c r="T251" s="70">
        <v>2</v>
      </c>
      <c r="U251" s="70"/>
      <c r="V251" s="70"/>
      <c r="W251" s="70"/>
      <c r="X251" s="70"/>
      <c r="Y251" s="70"/>
      <c r="Z251" s="70"/>
      <c r="AA251" s="70"/>
      <c r="AB251" s="70"/>
      <c r="AC251" s="70"/>
      <c r="AD251" s="148">
        <f t="shared" si="3"/>
        <v>4</v>
      </c>
    </row>
    <row r="252" spans="1:30" s="2" customFormat="1" ht="24.75" customHeight="1" x14ac:dyDescent="0.25">
      <c r="A252" s="70">
        <v>3</v>
      </c>
      <c r="B252" s="70" t="s">
        <v>975</v>
      </c>
      <c r="C252" s="70">
        <v>3320</v>
      </c>
      <c r="D252" s="70" t="s">
        <v>933</v>
      </c>
      <c r="E252" s="31">
        <v>7</v>
      </c>
      <c r="F252" s="70" t="s">
        <v>51</v>
      </c>
      <c r="G252" s="5" t="s">
        <v>91</v>
      </c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>
        <v>1</v>
      </c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148">
        <f t="shared" si="3"/>
        <v>1</v>
      </c>
    </row>
    <row r="253" spans="1:30" s="2" customFormat="1" ht="24.75" customHeight="1" x14ac:dyDescent="0.25">
      <c r="A253" s="70">
        <v>4</v>
      </c>
      <c r="B253" s="70" t="s">
        <v>975</v>
      </c>
      <c r="C253" s="70">
        <v>1778</v>
      </c>
      <c r="D253" s="70" t="s">
        <v>912</v>
      </c>
      <c r="E253" s="31">
        <v>5</v>
      </c>
      <c r="F253" s="70" t="s">
        <v>872</v>
      </c>
      <c r="G253" s="5" t="s">
        <v>56</v>
      </c>
      <c r="H253" s="70">
        <v>2</v>
      </c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148">
        <f t="shared" si="3"/>
        <v>2</v>
      </c>
    </row>
    <row r="254" spans="1:30" s="2" customFormat="1" ht="24.75" customHeight="1" x14ac:dyDescent="0.25">
      <c r="A254" s="70">
        <v>5</v>
      </c>
      <c r="B254" s="70" t="s">
        <v>975</v>
      </c>
      <c r="C254" s="70">
        <v>3490</v>
      </c>
      <c r="D254" s="70" t="s">
        <v>670</v>
      </c>
      <c r="E254" s="31"/>
      <c r="F254" s="70" t="s">
        <v>872</v>
      </c>
      <c r="G254" s="5" t="s">
        <v>190</v>
      </c>
      <c r="H254" s="70"/>
      <c r="I254" s="70"/>
      <c r="J254" s="70"/>
      <c r="K254" s="70"/>
      <c r="L254" s="70"/>
      <c r="M254" s="70">
        <v>1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>
        <v>2</v>
      </c>
      <c r="Z254" s="70">
        <v>1</v>
      </c>
      <c r="AA254" s="70"/>
      <c r="AB254" s="70"/>
      <c r="AC254" s="70"/>
      <c r="AD254" s="148">
        <f t="shared" si="3"/>
        <v>4</v>
      </c>
    </row>
    <row r="255" spans="1:30" s="2" customFormat="1" ht="24.75" customHeight="1" x14ac:dyDescent="0.25">
      <c r="A255" s="70">
        <v>6</v>
      </c>
      <c r="B255" s="70" t="s">
        <v>975</v>
      </c>
      <c r="C255" s="70">
        <v>3083</v>
      </c>
      <c r="D255" s="70" t="s">
        <v>612</v>
      </c>
      <c r="E255" s="31"/>
      <c r="F255" s="70" t="s">
        <v>887</v>
      </c>
      <c r="G255" s="5" t="s">
        <v>190</v>
      </c>
      <c r="H255" s="70"/>
      <c r="I255" s="70"/>
      <c r="J255" s="70"/>
      <c r="K255" s="70"/>
      <c r="L255" s="70"/>
      <c r="M255" s="70">
        <v>1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>
        <v>2</v>
      </c>
      <c r="Z255" s="70">
        <v>1</v>
      </c>
      <c r="AA255" s="70"/>
      <c r="AB255" s="70"/>
      <c r="AC255" s="70"/>
      <c r="AD255" s="148">
        <f t="shared" si="3"/>
        <v>4</v>
      </c>
    </row>
    <row r="256" spans="1:30" s="2" customFormat="1" ht="24.75" customHeight="1" x14ac:dyDescent="0.25">
      <c r="A256" s="70">
        <v>7</v>
      </c>
      <c r="B256" s="70" t="s">
        <v>975</v>
      </c>
      <c r="C256" s="70">
        <v>4338</v>
      </c>
      <c r="D256" s="70" t="s">
        <v>363</v>
      </c>
      <c r="E256" s="31"/>
      <c r="F256" s="70" t="s">
        <v>78</v>
      </c>
      <c r="G256" s="5" t="s">
        <v>112</v>
      </c>
      <c r="H256" s="70"/>
      <c r="I256" s="70"/>
      <c r="J256" s="70"/>
      <c r="K256" s="70"/>
      <c r="L256" s="70"/>
      <c r="M256" s="70"/>
      <c r="N256" s="70"/>
      <c r="O256" s="70">
        <v>1</v>
      </c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148">
        <f t="shared" si="3"/>
        <v>1</v>
      </c>
    </row>
    <row r="257" spans="1:30" s="2" customFormat="1" ht="24.75" customHeight="1" x14ac:dyDescent="0.25">
      <c r="A257" s="70">
        <v>1</v>
      </c>
      <c r="B257" s="70" t="s">
        <v>985</v>
      </c>
      <c r="C257" s="70">
        <v>1043</v>
      </c>
      <c r="D257" s="154" t="s">
        <v>187</v>
      </c>
      <c r="E257" s="31">
        <v>4</v>
      </c>
      <c r="F257" s="70" t="s">
        <v>872</v>
      </c>
      <c r="G257" s="5" t="s">
        <v>106</v>
      </c>
      <c r="H257" s="70">
        <v>1</v>
      </c>
      <c r="I257" s="70"/>
      <c r="J257" s="70">
        <v>1</v>
      </c>
      <c r="K257" s="70"/>
      <c r="L257" s="70"/>
      <c r="M257" s="70"/>
      <c r="N257" s="70"/>
      <c r="O257" s="70"/>
      <c r="P257" s="70"/>
      <c r="Q257" s="70">
        <v>1</v>
      </c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148">
        <f t="shared" si="3"/>
        <v>3</v>
      </c>
    </row>
    <row r="258" spans="1:30" s="2" customFormat="1" ht="24.75" customHeight="1" x14ac:dyDescent="0.25">
      <c r="A258" s="70">
        <v>2</v>
      </c>
      <c r="B258" s="70" t="s">
        <v>985</v>
      </c>
      <c r="C258" s="70">
        <v>2400</v>
      </c>
      <c r="D258" s="70" t="s">
        <v>592</v>
      </c>
      <c r="E258" s="31"/>
      <c r="F258" s="70" t="s">
        <v>989</v>
      </c>
      <c r="G258" s="5" t="s">
        <v>106</v>
      </c>
      <c r="H258" s="70">
        <v>1</v>
      </c>
      <c r="I258" s="70"/>
      <c r="J258" s="70">
        <v>1</v>
      </c>
      <c r="K258" s="70"/>
      <c r="L258" s="70"/>
      <c r="M258" s="70"/>
      <c r="N258" s="70"/>
      <c r="O258" s="70"/>
      <c r="P258" s="70"/>
      <c r="Q258" s="70">
        <v>1</v>
      </c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148">
        <f t="shared" si="3"/>
        <v>3</v>
      </c>
    </row>
    <row r="259" spans="1:30" s="2" customFormat="1" ht="24.75" customHeight="1" x14ac:dyDescent="0.25">
      <c r="A259" s="70">
        <v>3</v>
      </c>
      <c r="B259" s="70" t="s">
        <v>985</v>
      </c>
      <c r="C259" s="70">
        <v>3042</v>
      </c>
      <c r="D259" s="70" t="s">
        <v>987</v>
      </c>
      <c r="E259" s="31"/>
      <c r="F259" s="70" t="s">
        <v>889</v>
      </c>
      <c r="G259" s="5" t="s">
        <v>990</v>
      </c>
      <c r="H259" s="70">
        <v>1</v>
      </c>
      <c r="I259" s="70"/>
      <c r="J259" s="70"/>
      <c r="K259" s="70">
        <v>1</v>
      </c>
      <c r="L259" s="70"/>
      <c r="M259" s="70"/>
      <c r="N259" s="70"/>
      <c r="O259" s="70"/>
      <c r="P259" s="70"/>
      <c r="Q259" s="70">
        <v>1</v>
      </c>
      <c r="R259" s="70"/>
      <c r="S259" s="70"/>
      <c r="T259" s="70">
        <v>2</v>
      </c>
      <c r="U259" s="70">
        <v>1</v>
      </c>
      <c r="V259" s="70">
        <v>1</v>
      </c>
      <c r="W259" s="70"/>
      <c r="X259" s="70"/>
      <c r="Y259" s="70"/>
      <c r="Z259" s="70"/>
      <c r="AA259" s="70"/>
      <c r="AB259" s="70"/>
      <c r="AC259" s="70"/>
      <c r="AD259" s="148">
        <f t="shared" si="3"/>
        <v>7</v>
      </c>
    </row>
    <row r="260" spans="1:30" s="2" customFormat="1" ht="24.75" customHeight="1" x14ac:dyDescent="0.25">
      <c r="A260" s="70">
        <v>4</v>
      </c>
      <c r="B260" s="70" t="s">
        <v>985</v>
      </c>
      <c r="C260" s="70">
        <v>4357</v>
      </c>
      <c r="D260" s="70" t="s">
        <v>988</v>
      </c>
      <c r="E260" s="31"/>
      <c r="F260" s="70" t="s">
        <v>905</v>
      </c>
      <c r="G260" s="5" t="s">
        <v>173</v>
      </c>
      <c r="H260" s="70"/>
      <c r="I260" s="70">
        <v>1</v>
      </c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148">
        <f t="shared" si="3"/>
        <v>1</v>
      </c>
    </row>
    <row r="261" spans="1:30" s="2" customFormat="1" ht="24.75" customHeight="1" x14ac:dyDescent="0.25">
      <c r="A261" s="70">
        <v>5</v>
      </c>
      <c r="B261" s="70" t="s">
        <v>985</v>
      </c>
      <c r="C261" s="70">
        <v>1025</v>
      </c>
      <c r="D261" s="70" t="s">
        <v>169</v>
      </c>
      <c r="E261" s="31">
        <v>2</v>
      </c>
      <c r="F261" s="70" t="s">
        <v>888</v>
      </c>
      <c r="G261" s="5" t="s">
        <v>531</v>
      </c>
      <c r="H261" s="70">
        <v>1</v>
      </c>
      <c r="I261" s="70"/>
      <c r="J261" s="70"/>
      <c r="K261" s="70"/>
      <c r="L261" s="70"/>
      <c r="M261" s="70"/>
      <c r="N261" s="70"/>
      <c r="O261" s="70"/>
      <c r="P261" s="70"/>
      <c r="Q261" s="70">
        <v>1</v>
      </c>
      <c r="R261" s="70"/>
      <c r="S261" s="70">
        <v>1</v>
      </c>
      <c r="T261" s="70">
        <v>2</v>
      </c>
      <c r="U261" s="70"/>
      <c r="V261" s="70">
        <v>1</v>
      </c>
      <c r="W261" s="70"/>
      <c r="X261" s="70"/>
      <c r="Y261" s="70"/>
      <c r="Z261" s="70"/>
      <c r="AA261" s="70"/>
      <c r="AB261" s="70"/>
      <c r="AC261" s="70"/>
      <c r="AD261" s="148">
        <f t="shared" si="3"/>
        <v>6</v>
      </c>
    </row>
    <row r="262" spans="1:30" s="2" customFormat="1" ht="24.75" customHeight="1" x14ac:dyDescent="0.25">
      <c r="A262" s="70">
        <v>6</v>
      </c>
      <c r="B262" s="70" t="s">
        <v>985</v>
      </c>
      <c r="C262" s="70">
        <v>3548</v>
      </c>
      <c r="D262" s="70" t="s">
        <v>196</v>
      </c>
      <c r="E262" s="31">
        <v>4</v>
      </c>
      <c r="F262" s="70" t="s">
        <v>887</v>
      </c>
      <c r="G262" s="5" t="s">
        <v>75</v>
      </c>
      <c r="H262" s="70">
        <v>2</v>
      </c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>
        <v>2</v>
      </c>
      <c r="T262" s="70">
        <v>4</v>
      </c>
      <c r="U262" s="70"/>
      <c r="V262" s="70"/>
      <c r="W262" s="70"/>
      <c r="X262" s="70"/>
      <c r="Y262" s="70"/>
      <c r="Z262" s="70"/>
      <c r="AA262" s="70"/>
      <c r="AB262" s="70"/>
      <c r="AC262" s="70"/>
      <c r="AD262" s="148">
        <f t="shared" si="3"/>
        <v>8</v>
      </c>
    </row>
    <row r="263" spans="1:30" s="2" customFormat="1" ht="24.75" customHeight="1" x14ac:dyDescent="0.25">
      <c r="A263" s="70">
        <v>7</v>
      </c>
      <c r="B263" s="70" t="s">
        <v>985</v>
      </c>
      <c r="C263" s="70">
        <v>4195</v>
      </c>
      <c r="D263" s="70" t="s">
        <v>810</v>
      </c>
      <c r="E263" s="31"/>
      <c r="F263" s="70" t="s">
        <v>905</v>
      </c>
      <c r="G263" s="5" t="s">
        <v>112</v>
      </c>
      <c r="H263" s="70"/>
      <c r="I263" s="70"/>
      <c r="J263" s="70"/>
      <c r="K263" s="70"/>
      <c r="L263" s="70"/>
      <c r="M263" s="70"/>
      <c r="N263" s="70"/>
      <c r="O263" s="70">
        <v>1</v>
      </c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148">
        <f t="shared" si="3"/>
        <v>1</v>
      </c>
    </row>
    <row r="264" spans="1:30" s="2" customFormat="1" ht="24.75" customHeight="1" x14ac:dyDescent="0.25">
      <c r="A264" s="70">
        <v>8</v>
      </c>
      <c r="B264" s="70" t="s">
        <v>985</v>
      </c>
      <c r="C264" s="70">
        <v>3397</v>
      </c>
      <c r="D264" s="70" t="s">
        <v>264</v>
      </c>
      <c r="E264" s="31"/>
      <c r="F264" s="70" t="s">
        <v>889</v>
      </c>
      <c r="G264" s="5" t="s">
        <v>112</v>
      </c>
      <c r="H264" s="70"/>
      <c r="I264" s="70"/>
      <c r="J264" s="70"/>
      <c r="K264" s="70"/>
      <c r="L264" s="70"/>
      <c r="M264" s="70"/>
      <c r="N264" s="70"/>
      <c r="O264" s="70">
        <v>1</v>
      </c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148">
        <f t="shared" si="3"/>
        <v>1</v>
      </c>
    </row>
    <row r="265" spans="1:30" s="2" customFormat="1" ht="24.75" customHeight="1" x14ac:dyDescent="0.25">
      <c r="A265" s="70">
        <v>9</v>
      </c>
      <c r="B265" s="70" t="s">
        <v>985</v>
      </c>
      <c r="C265" s="70">
        <v>2787</v>
      </c>
      <c r="D265" s="70" t="s">
        <v>185</v>
      </c>
      <c r="E265" s="31"/>
      <c r="F265" s="70" t="s">
        <v>83</v>
      </c>
      <c r="G265" s="5" t="s">
        <v>56</v>
      </c>
      <c r="H265" s="70">
        <v>1</v>
      </c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148">
        <f t="shared" si="3"/>
        <v>1</v>
      </c>
    </row>
    <row r="266" spans="1:30" s="2" customFormat="1" ht="24.75" customHeight="1" x14ac:dyDescent="0.25">
      <c r="A266" s="70">
        <v>10</v>
      </c>
      <c r="B266" s="70" t="s">
        <v>985</v>
      </c>
      <c r="C266" s="70">
        <v>853</v>
      </c>
      <c r="D266" s="70" t="s">
        <v>977</v>
      </c>
      <c r="E266" s="31">
        <v>2</v>
      </c>
      <c r="F266" s="70" t="s">
        <v>871</v>
      </c>
      <c r="G266" s="5" t="s">
        <v>37</v>
      </c>
      <c r="H266" s="70">
        <v>1</v>
      </c>
      <c r="I266" s="70"/>
      <c r="J266" s="70"/>
      <c r="K266" s="70">
        <v>1</v>
      </c>
      <c r="L266" s="70">
        <v>2</v>
      </c>
      <c r="M266" s="70"/>
      <c r="N266" s="70"/>
      <c r="O266" s="70"/>
      <c r="P266" s="70"/>
      <c r="Q266" s="70">
        <v>1</v>
      </c>
      <c r="R266" s="70"/>
      <c r="S266" s="70"/>
      <c r="T266" s="70">
        <v>1</v>
      </c>
      <c r="U266" s="70">
        <v>1</v>
      </c>
      <c r="V266" s="70">
        <v>1</v>
      </c>
      <c r="W266" s="70"/>
      <c r="X266" s="70"/>
      <c r="Y266" s="70"/>
      <c r="Z266" s="70"/>
      <c r="AA266" s="70"/>
      <c r="AB266" s="70"/>
      <c r="AC266" s="70"/>
      <c r="AD266" s="148">
        <f t="shared" si="3"/>
        <v>8</v>
      </c>
    </row>
    <row r="267" spans="1:30" s="2" customFormat="1" ht="24.75" customHeight="1" x14ac:dyDescent="0.25">
      <c r="A267" s="70">
        <v>11</v>
      </c>
      <c r="B267" s="70" t="s">
        <v>985</v>
      </c>
      <c r="C267" s="70">
        <v>4230</v>
      </c>
      <c r="D267" s="70" t="s">
        <v>881</v>
      </c>
      <c r="E267" s="31">
        <v>2</v>
      </c>
      <c r="F267" s="70" t="s">
        <v>55</v>
      </c>
      <c r="G267" s="5" t="s">
        <v>91</v>
      </c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>
        <v>1</v>
      </c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148">
        <f t="shared" si="3"/>
        <v>1</v>
      </c>
    </row>
    <row r="268" spans="1:30" s="2" customFormat="1" ht="24.75" customHeight="1" x14ac:dyDescent="0.25">
      <c r="A268" s="70">
        <v>12</v>
      </c>
      <c r="B268" s="70" t="s">
        <v>985</v>
      </c>
      <c r="C268" s="70">
        <v>4198</v>
      </c>
      <c r="D268" s="70" t="s">
        <v>992</v>
      </c>
      <c r="E268" s="31"/>
      <c r="F268" s="70" t="s">
        <v>51</v>
      </c>
      <c r="G268" s="5" t="s">
        <v>91</v>
      </c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>
        <v>1</v>
      </c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148">
        <f t="shared" si="3"/>
        <v>1</v>
      </c>
    </row>
    <row r="269" spans="1:30" s="2" customFormat="1" ht="24.75" customHeight="1" x14ac:dyDescent="0.25">
      <c r="A269" s="70">
        <v>13</v>
      </c>
      <c r="B269" s="70" t="s">
        <v>985</v>
      </c>
      <c r="C269" s="70">
        <v>1778</v>
      </c>
      <c r="D269" s="70" t="s">
        <v>912</v>
      </c>
      <c r="E269" s="31">
        <v>5</v>
      </c>
      <c r="F269" s="70" t="s">
        <v>872</v>
      </c>
      <c r="G269" s="5" t="s">
        <v>43</v>
      </c>
      <c r="H269" s="70">
        <v>1</v>
      </c>
      <c r="I269" s="70"/>
      <c r="J269" s="70"/>
      <c r="K269" s="70"/>
      <c r="L269" s="70">
        <v>2</v>
      </c>
      <c r="M269" s="70"/>
      <c r="N269" s="70"/>
      <c r="O269" s="70"/>
      <c r="P269" s="70"/>
      <c r="Q269" s="70"/>
      <c r="R269" s="70"/>
      <c r="S269" s="70"/>
      <c r="T269" s="70">
        <v>2</v>
      </c>
      <c r="U269" s="70"/>
      <c r="V269" s="70">
        <v>1</v>
      </c>
      <c r="W269" s="70"/>
      <c r="X269" s="70"/>
      <c r="Y269" s="70"/>
      <c r="Z269" s="70"/>
      <c r="AA269" s="70"/>
      <c r="AB269" s="70"/>
      <c r="AC269" s="70"/>
      <c r="AD269" s="148">
        <f t="shared" si="3"/>
        <v>6</v>
      </c>
    </row>
    <row r="270" spans="1:30" s="2" customFormat="1" ht="24.75" customHeight="1" x14ac:dyDescent="0.25">
      <c r="A270" s="70">
        <v>14</v>
      </c>
      <c r="B270" s="70" t="s">
        <v>985</v>
      </c>
      <c r="C270" s="70">
        <v>43</v>
      </c>
      <c r="D270" s="70" t="s">
        <v>662</v>
      </c>
      <c r="E270" s="31">
        <v>3</v>
      </c>
      <c r="F270" s="70" t="s">
        <v>55</v>
      </c>
      <c r="G270" s="5" t="s">
        <v>112</v>
      </c>
      <c r="H270" s="70">
        <v>2</v>
      </c>
      <c r="I270" s="70"/>
      <c r="J270" s="70"/>
      <c r="K270" s="70"/>
      <c r="L270" s="70"/>
      <c r="M270" s="70"/>
      <c r="N270" s="70"/>
      <c r="O270" s="70"/>
      <c r="P270" s="70"/>
      <c r="Q270" s="70">
        <v>2</v>
      </c>
      <c r="R270" s="70"/>
      <c r="S270" s="70">
        <v>2</v>
      </c>
      <c r="T270" s="70">
        <v>4</v>
      </c>
      <c r="U270" s="70"/>
      <c r="V270" s="70"/>
      <c r="W270" s="70"/>
      <c r="X270" s="70"/>
      <c r="Y270" s="70"/>
      <c r="Z270" s="70"/>
      <c r="AA270" s="70"/>
      <c r="AB270" s="70"/>
      <c r="AC270" s="70"/>
      <c r="AD270" s="148">
        <f t="shared" si="3"/>
        <v>10</v>
      </c>
    </row>
    <row r="271" spans="1:30" s="2" customFormat="1" ht="24.75" customHeight="1" x14ac:dyDescent="0.25">
      <c r="A271" s="70">
        <v>15</v>
      </c>
      <c r="B271" s="70" t="s">
        <v>985</v>
      </c>
      <c r="C271" s="70">
        <v>638</v>
      </c>
      <c r="D271" s="70" t="s">
        <v>465</v>
      </c>
      <c r="E271" s="31">
        <v>3</v>
      </c>
      <c r="F271" s="70" t="s">
        <v>83</v>
      </c>
      <c r="G271" s="35" t="s">
        <v>45</v>
      </c>
      <c r="H271" s="70">
        <v>3</v>
      </c>
      <c r="I271" s="70"/>
      <c r="J271" s="70"/>
      <c r="K271" s="70"/>
      <c r="L271" s="70"/>
      <c r="M271" s="70"/>
      <c r="N271" s="70"/>
      <c r="O271" s="70"/>
      <c r="P271" s="70">
        <v>3</v>
      </c>
      <c r="Q271" s="70"/>
      <c r="R271" s="70"/>
      <c r="S271" s="70">
        <v>3</v>
      </c>
      <c r="T271" s="70">
        <v>6</v>
      </c>
      <c r="U271" s="70"/>
      <c r="V271" s="70"/>
      <c r="W271" s="70"/>
      <c r="X271" s="70"/>
      <c r="Y271" s="70"/>
      <c r="Z271" s="70">
        <v>3</v>
      </c>
      <c r="AA271" s="70"/>
      <c r="AB271" s="70"/>
      <c r="AC271" s="70"/>
      <c r="AD271" s="148">
        <f t="shared" si="3"/>
        <v>18</v>
      </c>
    </row>
    <row r="272" spans="1:30" s="2" customFormat="1" ht="24.75" customHeight="1" x14ac:dyDescent="0.25">
      <c r="A272" s="70">
        <v>16</v>
      </c>
      <c r="B272" s="70" t="s">
        <v>985</v>
      </c>
      <c r="C272" s="70">
        <v>222</v>
      </c>
      <c r="D272" s="70" t="s">
        <v>640</v>
      </c>
      <c r="E272" s="31">
        <v>2</v>
      </c>
      <c r="F272" s="70" t="s">
        <v>871</v>
      </c>
      <c r="G272" s="5" t="s">
        <v>45</v>
      </c>
      <c r="H272" s="70">
        <v>2</v>
      </c>
      <c r="I272" s="70"/>
      <c r="J272" s="70"/>
      <c r="K272" s="70"/>
      <c r="L272" s="70"/>
      <c r="M272" s="70"/>
      <c r="N272" s="70"/>
      <c r="O272" s="70"/>
      <c r="P272" s="70">
        <v>2</v>
      </c>
      <c r="Q272" s="70"/>
      <c r="R272" s="70"/>
      <c r="S272" s="70">
        <v>2</v>
      </c>
      <c r="T272" s="70">
        <v>4</v>
      </c>
      <c r="U272" s="70"/>
      <c r="V272" s="70"/>
      <c r="W272" s="70"/>
      <c r="X272" s="70"/>
      <c r="Y272" s="70"/>
      <c r="Z272" s="70">
        <v>2</v>
      </c>
      <c r="AA272" s="70"/>
      <c r="AB272" s="70"/>
      <c r="AC272" s="70"/>
      <c r="AD272" s="148">
        <f t="shared" si="3"/>
        <v>12</v>
      </c>
    </row>
    <row r="273" spans="1:30" s="2" customFormat="1" ht="24.75" customHeight="1" x14ac:dyDescent="0.25">
      <c r="A273" s="70">
        <v>17</v>
      </c>
      <c r="B273" s="70" t="s">
        <v>985</v>
      </c>
      <c r="C273" s="70">
        <v>2015</v>
      </c>
      <c r="D273" s="70" t="s">
        <v>77</v>
      </c>
      <c r="E273" s="31"/>
      <c r="F273" s="70" t="s">
        <v>78</v>
      </c>
      <c r="G273" s="5" t="s">
        <v>45</v>
      </c>
      <c r="H273" s="70">
        <v>3</v>
      </c>
      <c r="I273" s="70"/>
      <c r="J273" s="70"/>
      <c r="K273" s="70"/>
      <c r="L273" s="70"/>
      <c r="M273" s="70"/>
      <c r="N273" s="70"/>
      <c r="O273" s="70"/>
      <c r="P273" s="70">
        <v>3</v>
      </c>
      <c r="Q273" s="70"/>
      <c r="R273" s="70"/>
      <c r="S273" s="70">
        <v>3</v>
      </c>
      <c r="T273" s="70">
        <v>6</v>
      </c>
      <c r="U273" s="70"/>
      <c r="V273" s="70"/>
      <c r="W273" s="70"/>
      <c r="X273" s="70"/>
      <c r="Y273" s="70"/>
      <c r="Z273" s="70">
        <v>3</v>
      </c>
      <c r="AA273" s="70"/>
      <c r="AB273" s="70"/>
      <c r="AC273" s="70"/>
      <c r="AD273" s="148">
        <f t="shared" si="3"/>
        <v>18</v>
      </c>
    </row>
    <row r="274" spans="1:30" s="2" customFormat="1" ht="24.75" customHeight="1" x14ac:dyDescent="0.25">
      <c r="A274" s="70">
        <v>18</v>
      </c>
      <c r="B274" s="70" t="s">
        <v>985</v>
      </c>
      <c r="C274" s="70">
        <v>709</v>
      </c>
      <c r="D274" s="70" t="s">
        <v>181</v>
      </c>
      <c r="E274" s="31">
        <v>3</v>
      </c>
      <c r="F274" s="153" t="s">
        <v>873</v>
      </c>
      <c r="G274" s="5" t="s">
        <v>45</v>
      </c>
      <c r="H274" s="70">
        <v>2</v>
      </c>
      <c r="I274" s="70"/>
      <c r="J274" s="70"/>
      <c r="K274" s="70"/>
      <c r="L274" s="70"/>
      <c r="M274" s="70"/>
      <c r="N274" s="70"/>
      <c r="O274" s="70"/>
      <c r="P274" s="70">
        <v>2</v>
      </c>
      <c r="Q274" s="70"/>
      <c r="R274" s="70"/>
      <c r="S274" s="70">
        <v>2</v>
      </c>
      <c r="T274" s="70">
        <v>4</v>
      </c>
      <c r="U274" s="70"/>
      <c r="V274" s="70"/>
      <c r="W274" s="70"/>
      <c r="X274" s="70"/>
      <c r="Y274" s="70"/>
      <c r="Z274" s="70">
        <v>2</v>
      </c>
      <c r="AA274" s="70"/>
      <c r="AB274" s="70"/>
      <c r="AC274" s="70"/>
      <c r="AD274" s="148">
        <f t="shared" si="3"/>
        <v>12</v>
      </c>
    </row>
    <row r="275" spans="1:30" s="2" customFormat="1" ht="24.75" customHeight="1" x14ac:dyDescent="0.25">
      <c r="A275" s="70">
        <v>1</v>
      </c>
      <c r="B275" s="70" t="s">
        <v>991</v>
      </c>
      <c r="C275" s="70">
        <v>708</v>
      </c>
      <c r="D275" s="70" t="s">
        <v>421</v>
      </c>
      <c r="E275" s="31">
        <v>3</v>
      </c>
      <c r="F275" s="70" t="s">
        <v>872</v>
      </c>
      <c r="G275" s="5" t="s">
        <v>43</v>
      </c>
      <c r="H275" s="70">
        <v>1</v>
      </c>
      <c r="I275" s="70"/>
      <c r="J275" s="70"/>
      <c r="K275" s="70"/>
      <c r="L275" s="70">
        <v>2</v>
      </c>
      <c r="M275" s="70"/>
      <c r="N275" s="70"/>
      <c r="O275" s="70"/>
      <c r="P275" s="70"/>
      <c r="Q275" s="70"/>
      <c r="R275" s="70"/>
      <c r="S275" s="70"/>
      <c r="T275" s="70">
        <v>2</v>
      </c>
      <c r="U275" s="70"/>
      <c r="V275" s="70">
        <v>1</v>
      </c>
      <c r="W275" s="70"/>
      <c r="X275" s="70"/>
      <c r="Y275" s="70"/>
      <c r="Z275" s="70"/>
      <c r="AA275" s="70"/>
      <c r="AB275" s="70"/>
      <c r="AC275" s="70"/>
      <c r="AD275" s="148">
        <f t="shared" si="3"/>
        <v>6</v>
      </c>
    </row>
    <row r="276" spans="1:30" s="2" customFormat="1" ht="24.75" customHeight="1" x14ac:dyDescent="0.25">
      <c r="A276" s="70">
        <v>2</v>
      </c>
      <c r="B276" s="70" t="s">
        <v>991</v>
      </c>
      <c r="C276" s="70">
        <v>3391</v>
      </c>
      <c r="D276" s="70" t="s">
        <v>259</v>
      </c>
      <c r="E276" s="31">
        <v>2</v>
      </c>
      <c r="F276" s="70" t="s">
        <v>889</v>
      </c>
      <c r="G276" s="5" t="s">
        <v>75</v>
      </c>
      <c r="H276" s="70">
        <v>1</v>
      </c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>
        <v>1</v>
      </c>
      <c r="T276" s="70">
        <v>2</v>
      </c>
      <c r="U276" s="70"/>
      <c r="V276" s="70"/>
      <c r="W276" s="70"/>
      <c r="X276" s="70"/>
      <c r="Y276" s="70"/>
      <c r="Z276" s="70"/>
      <c r="AA276" s="70"/>
      <c r="AB276" s="70"/>
      <c r="AC276" s="70"/>
      <c r="AD276" s="148">
        <f t="shared" si="3"/>
        <v>4</v>
      </c>
    </row>
    <row r="277" spans="1:30" s="2" customFormat="1" ht="24.75" customHeight="1" x14ac:dyDescent="0.25">
      <c r="A277" s="70">
        <v>3</v>
      </c>
      <c r="B277" s="70" t="s">
        <v>991</v>
      </c>
      <c r="C277" s="70">
        <v>4349</v>
      </c>
      <c r="D277" s="70" t="s">
        <v>993</v>
      </c>
      <c r="E277" s="31"/>
      <c r="F277" s="70" t="s">
        <v>890</v>
      </c>
      <c r="G277" s="5" t="s">
        <v>190</v>
      </c>
      <c r="H277" s="70"/>
      <c r="I277" s="70"/>
      <c r="J277" s="70"/>
      <c r="K277" s="70"/>
      <c r="L277" s="70"/>
      <c r="M277" s="70">
        <v>1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>
        <v>2</v>
      </c>
      <c r="Z277" s="70">
        <v>1</v>
      </c>
      <c r="AA277" s="70"/>
      <c r="AB277" s="70"/>
      <c r="AC277" s="70"/>
      <c r="AD277" s="148">
        <f t="shared" si="3"/>
        <v>4</v>
      </c>
    </row>
    <row r="278" spans="1:30" s="2" customFormat="1" ht="24.75" customHeight="1" x14ac:dyDescent="0.25">
      <c r="A278" s="70">
        <v>4</v>
      </c>
      <c r="B278" s="70" t="s">
        <v>991</v>
      </c>
      <c r="C278" s="70">
        <v>3548</v>
      </c>
      <c r="D278" s="70" t="s">
        <v>196</v>
      </c>
      <c r="E278" s="31">
        <v>4</v>
      </c>
      <c r="F278" s="70" t="s">
        <v>887</v>
      </c>
      <c r="G278" s="5" t="s">
        <v>994</v>
      </c>
      <c r="H278" s="70">
        <v>1</v>
      </c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>
        <v>2</v>
      </c>
      <c r="Z278" s="70"/>
      <c r="AA278" s="70"/>
      <c r="AB278" s="70"/>
      <c r="AC278" s="70"/>
      <c r="AD278" s="148">
        <f t="shared" si="3"/>
        <v>3</v>
      </c>
    </row>
    <row r="279" spans="1:30" s="2" customFormat="1" ht="24.75" customHeight="1" x14ac:dyDescent="0.25">
      <c r="A279" s="70">
        <v>5</v>
      </c>
      <c r="B279" s="70" t="s">
        <v>991</v>
      </c>
      <c r="C279" s="70">
        <v>2151</v>
      </c>
      <c r="D279" s="70" t="s">
        <v>121</v>
      </c>
      <c r="E279" s="31"/>
      <c r="F279" s="70" t="s">
        <v>929</v>
      </c>
      <c r="G279" s="5" t="s">
        <v>91</v>
      </c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>
        <v>1</v>
      </c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148">
        <f t="shared" si="3"/>
        <v>1</v>
      </c>
    </row>
    <row r="280" spans="1:30" s="2" customFormat="1" ht="24.75" customHeight="1" x14ac:dyDescent="0.25">
      <c r="A280" s="70">
        <v>6</v>
      </c>
      <c r="B280" s="70" t="s">
        <v>991</v>
      </c>
      <c r="C280" s="70">
        <v>2551</v>
      </c>
      <c r="D280" s="70" t="s">
        <v>899</v>
      </c>
      <c r="E280" s="31">
        <v>2</v>
      </c>
      <c r="F280" s="70" t="s">
        <v>872</v>
      </c>
      <c r="G280" s="5" t="s">
        <v>45</v>
      </c>
      <c r="H280" s="70">
        <v>1</v>
      </c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>
        <v>1</v>
      </c>
      <c r="T280" s="70">
        <v>2</v>
      </c>
      <c r="U280" s="70"/>
      <c r="V280" s="70"/>
      <c r="W280" s="70"/>
      <c r="X280" s="70"/>
      <c r="Y280" s="70"/>
      <c r="Z280" s="70"/>
      <c r="AA280" s="70"/>
      <c r="AB280" s="70"/>
      <c r="AC280" s="70"/>
      <c r="AD280" s="148">
        <f t="shared" si="3"/>
        <v>4</v>
      </c>
    </row>
    <row r="281" spans="1:30" s="2" customFormat="1" ht="24.75" customHeight="1" x14ac:dyDescent="0.25">
      <c r="A281" s="70">
        <v>7</v>
      </c>
      <c r="B281" s="70" t="s">
        <v>991</v>
      </c>
      <c r="C281" s="70">
        <v>4172</v>
      </c>
      <c r="D281" s="70" t="s">
        <v>895</v>
      </c>
      <c r="E281" s="31">
        <v>3</v>
      </c>
      <c r="F281" s="70" t="s">
        <v>873</v>
      </c>
      <c r="G281" s="5" t="s">
        <v>37</v>
      </c>
      <c r="H281" s="70">
        <v>1</v>
      </c>
      <c r="I281" s="70"/>
      <c r="J281" s="70"/>
      <c r="K281" s="70">
        <v>1</v>
      </c>
      <c r="L281" s="70">
        <v>2</v>
      </c>
      <c r="M281" s="70"/>
      <c r="N281" s="70"/>
      <c r="O281" s="70"/>
      <c r="P281" s="70"/>
      <c r="Q281" s="70"/>
      <c r="R281" s="70"/>
      <c r="S281" s="70"/>
      <c r="T281" s="70">
        <v>1</v>
      </c>
      <c r="U281" s="70">
        <v>1</v>
      </c>
      <c r="V281" s="70">
        <v>1</v>
      </c>
      <c r="W281" s="70"/>
      <c r="X281" s="70"/>
      <c r="Y281" s="70"/>
      <c r="Z281" s="70"/>
      <c r="AA281" s="70"/>
      <c r="AB281" s="70"/>
      <c r="AC281" s="70"/>
      <c r="AD281" s="148">
        <f t="shared" si="3"/>
        <v>7</v>
      </c>
    </row>
    <row r="282" spans="1:30" s="2" customFormat="1" ht="24.75" customHeight="1" x14ac:dyDescent="0.25">
      <c r="A282" s="70">
        <v>8</v>
      </c>
      <c r="B282" s="70" t="s">
        <v>991</v>
      </c>
      <c r="C282" s="70">
        <v>4086</v>
      </c>
      <c r="D282" s="70" t="s">
        <v>883</v>
      </c>
      <c r="E282" s="31">
        <v>3</v>
      </c>
      <c r="F282" s="70" t="s">
        <v>888</v>
      </c>
      <c r="G282" s="5" t="s">
        <v>85</v>
      </c>
      <c r="H282" s="70">
        <v>1</v>
      </c>
      <c r="I282" s="70"/>
      <c r="J282" s="70"/>
      <c r="K282" s="70">
        <v>1</v>
      </c>
      <c r="L282" s="70"/>
      <c r="M282" s="70"/>
      <c r="N282" s="70"/>
      <c r="O282" s="70"/>
      <c r="P282" s="70"/>
      <c r="Q282" s="70"/>
      <c r="R282" s="70"/>
      <c r="S282" s="70"/>
      <c r="T282" s="70">
        <v>1</v>
      </c>
      <c r="U282" s="70">
        <v>1</v>
      </c>
      <c r="V282" s="70">
        <v>1</v>
      </c>
      <c r="W282" s="70"/>
      <c r="X282" s="70"/>
      <c r="Y282" s="70"/>
      <c r="Z282" s="70"/>
      <c r="AA282" s="70"/>
      <c r="AB282" s="70"/>
      <c r="AC282" s="70"/>
      <c r="AD282" s="148">
        <f t="shared" si="3"/>
        <v>5</v>
      </c>
    </row>
    <row r="283" spans="1:30" s="2" customFormat="1" ht="24.75" customHeight="1" x14ac:dyDescent="0.25">
      <c r="A283" s="70">
        <v>9</v>
      </c>
      <c r="B283" s="70" t="s">
        <v>991</v>
      </c>
      <c r="C283" s="70">
        <v>2670</v>
      </c>
      <c r="D283" s="70" t="s">
        <v>99</v>
      </c>
      <c r="E283" s="31">
        <v>3</v>
      </c>
      <c r="F283" s="70" t="s">
        <v>905</v>
      </c>
      <c r="G283" s="5" t="s">
        <v>52</v>
      </c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>
        <v>2</v>
      </c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148">
        <f t="shared" si="3"/>
        <v>2</v>
      </c>
    </row>
    <row r="284" spans="1:30" s="2" customFormat="1" ht="24.75" customHeight="1" x14ac:dyDescent="0.25">
      <c r="A284" s="70">
        <v>10</v>
      </c>
      <c r="B284" s="70" t="s">
        <v>991</v>
      </c>
      <c r="C284" s="70">
        <v>2396</v>
      </c>
      <c r="D284" s="70" t="s">
        <v>137</v>
      </c>
      <c r="E284" s="31"/>
      <c r="F284" s="70" t="s">
        <v>873</v>
      </c>
      <c r="G284" s="5" t="s">
        <v>85</v>
      </c>
      <c r="H284" s="70">
        <v>1</v>
      </c>
      <c r="I284" s="70"/>
      <c r="J284" s="70"/>
      <c r="K284" s="70">
        <v>1</v>
      </c>
      <c r="L284" s="70"/>
      <c r="M284" s="70"/>
      <c r="N284" s="70"/>
      <c r="O284" s="70"/>
      <c r="P284" s="70"/>
      <c r="Q284" s="70"/>
      <c r="R284" s="70"/>
      <c r="S284" s="70"/>
      <c r="T284" s="70">
        <v>1</v>
      </c>
      <c r="U284" s="70">
        <v>1</v>
      </c>
      <c r="V284" s="70"/>
      <c r="W284" s="70"/>
      <c r="X284" s="70"/>
      <c r="Y284" s="70">
        <v>2</v>
      </c>
      <c r="Z284" s="70"/>
      <c r="AA284" s="70"/>
      <c r="AB284" s="70"/>
      <c r="AC284" s="70"/>
      <c r="AD284" s="148">
        <f t="shared" si="3"/>
        <v>6</v>
      </c>
    </row>
    <row r="285" spans="1:30" s="2" customFormat="1" ht="24.75" customHeight="1" x14ac:dyDescent="0.25">
      <c r="A285" s="70">
        <v>11</v>
      </c>
      <c r="B285" s="70" t="s">
        <v>991</v>
      </c>
      <c r="C285" s="70">
        <v>3419</v>
      </c>
      <c r="D285" s="70" t="s">
        <v>997</v>
      </c>
      <c r="E285" s="31"/>
      <c r="F285" s="70" t="s">
        <v>887</v>
      </c>
      <c r="G285" s="5" t="s">
        <v>75</v>
      </c>
      <c r="H285" s="70">
        <v>1</v>
      </c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>
        <v>1</v>
      </c>
      <c r="T285" s="70">
        <v>2</v>
      </c>
      <c r="U285" s="70"/>
      <c r="V285" s="70"/>
      <c r="W285" s="70"/>
      <c r="X285" s="70"/>
      <c r="Y285" s="70"/>
      <c r="Z285" s="70">
        <v>1</v>
      </c>
      <c r="AA285" s="70"/>
      <c r="AB285" s="70"/>
      <c r="AC285" s="70"/>
      <c r="AD285" s="148">
        <f t="shared" si="3"/>
        <v>5</v>
      </c>
    </row>
    <row r="286" spans="1:30" s="2" customFormat="1" ht="24.75" customHeight="1" x14ac:dyDescent="0.25">
      <c r="A286" s="70">
        <v>12</v>
      </c>
      <c r="B286" s="70" t="s">
        <v>991</v>
      </c>
      <c r="C286" s="70">
        <v>2670</v>
      </c>
      <c r="D286" s="70" t="s">
        <v>99</v>
      </c>
      <c r="E286" s="31">
        <v>3</v>
      </c>
      <c r="F286" s="70" t="s">
        <v>905</v>
      </c>
      <c r="G286" s="5" t="s">
        <v>52</v>
      </c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>
        <v>2</v>
      </c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148">
        <f t="shared" si="3"/>
        <v>2</v>
      </c>
    </row>
    <row r="287" spans="1:30" s="2" customFormat="1" ht="24.75" customHeight="1" x14ac:dyDescent="0.25">
      <c r="A287" s="70">
        <v>13</v>
      </c>
      <c r="B287" s="70" t="s">
        <v>991</v>
      </c>
      <c r="C287" s="70">
        <v>3137</v>
      </c>
      <c r="D287" s="70" t="s">
        <v>82</v>
      </c>
      <c r="E287" s="31">
        <v>7</v>
      </c>
      <c r="F287" s="70" t="s">
        <v>83</v>
      </c>
      <c r="G287" s="5" t="s">
        <v>45</v>
      </c>
      <c r="H287" s="70">
        <v>2</v>
      </c>
      <c r="I287" s="70"/>
      <c r="J287" s="70"/>
      <c r="K287" s="70"/>
      <c r="L287" s="70"/>
      <c r="M287" s="70"/>
      <c r="N287" s="70"/>
      <c r="O287" s="70"/>
      <c r="P287" s="70">
        <v>2</v>
      </c>
      <c r="Q287" s="70"/>
      <c r="R287" s="70"/>
      <c r="S287" s="70">
        <v>2</v>
      </c>
      <c r="T287" s="70">
        <v>4</v>
      </c>
      <c r="U287" s="70"/>
      <c r="V287" s="70"/>
      <c r="W287" s="70"/>
      <c r="X287" s="70"/>
      <c r="Y287" s="70"/>
      <c r="Z287" s="70">
        <v>2</v>
      </c>
      <c r="AA287" s="70"/>
      <c r="AB287" s="70"/>
      <c r="AC287" s="70"/>
      <c r="AD287" s="148">
        <f t="shared" si="3"/>
        <v>12</v>
      </c>
    </row>
    <row r="288" spans="1:30" s="2" customFormat="1" ht="24.75" customHeight="1" x14ac:dyDescent="0.25">
      <c r="A288" s="70">
        <v>14</v>
      </c>
      <c r="B288" s="70" t="s">
        <v>991</v>
      </c>
      <c r="C288" s="70">
        <v>3548</v>
      </c>
      <c r="D288" s="70" t="s">
        <v>196</v>
      </c>
      <c r="E288" s="31">
        <v>4</v>
      </c>
      <c r="F288" s="70" t="s">
        <v>887</v>
      </c>
      <c r="G288" s="5" t="s">
        <v>173</v>
      </c>
      <c r="H288" s="70"/>
      <c r="I288" s="70">
        <v>1</v>
      </c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148">
        <f t="shared" si="3"/>
        <v>1</v>
      </c>
    </row>
    <row r="289" spans="1:31" s="2" customFormat="1" ht="24.75" customHeight="1" x14ac:dyDescent="0.25">
      <c r="A289" s="70">
        <v>1</v>
      </c>
      <c r="B289" s="70" t="s">
        <v>996</v>
      </c>
      <c r="C289" s="70">
        <v>3690</v>
      </c>
      <c r="D289" s="70" t="s">
        <v>50</v>
      </c>
      <c r="E289" s="31">
        <v>5</v>
      </c>
      <c r="F289" s="70" t="s">
        <v>871</v>
      </c>
      <c r="G289" s="5" t="s">
        <v>37</v>
      </c>
      <c r="H289" s="70">
        <v>1</v>
      </c>
      <c r="I289" s="70"/>
      <c r="J289" s="70"/>
      <c r="K289" s="70">
        <v>1</v>
      </c>
      <c r="L289" s="70">
        <v>2</v>
      </c>
      <c r="M289" s="70"/>
      <c r="N289" s="70"/>
      <c r="O289" s="70"/>
      <c r="P289" s="70"/>
      <c r="Q289" s="70">
        <v>1</v>
      </c>
      <c r="R289" s="70"/>
      <c r="S289" s="70"/>
      <c r="T289" s="70">
        <v>1</v>
      </c>
      <c r="U289" s="70">
        <v>1</v>
      </c>
      <c r="V289" s="70">
        <v>1</v>
      </c>
      <c r="W289" s="70"/>
      <c r="X289" s="70"/>
      <c r="Y289" s="70"/>
      <c r="Z289" s="70"/>
      <c r="AA289" s="70"/>
      <c r="AB289" s="70"/>
      <c r="AC289" s="70"/>
      <c r="AD289" s="148">
        <f t="shared" si="3"/>
        <v>8</v>
      </c>
    </row>
    <row r="290" spans="1:31" s="2" customFormat="1" ht="24.75" customHeight="1" x14ac:dyDescent="0.25">
      <c r="A290" s="70">
        <v>2</v>
      </c>
      <c r="B290" s="70" t="s">
        <v>996</v>
      </c>
      <c r="C290" s="70">
        <v>4180</v>
      </c>
      <c r="D290" s="70" t="s">
        <v>950</v>
      </c>
      <c r="E290" s="31">
        <v>4</v>
      </c>
      <c r="F290" s="70" t="s">
        <v>51</v>
      </c>
      <c r="G290" s="5" t="s">
        <v>91</v>
      </c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>
        <v>1</v>
      </c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148">
        <f t="shared" si="3"/>
        <v>1</v>
      </c>
    </row>
    <row r="291" spans="1:31" s="2" customFormat="1" ht="24.75" customHeight="1" x14ac:dyDescent="0.25">
      <c r="A291" s="70">
        <v>3</v>
      </c>
      <c r="B291" s="70" t="s">
        <v>996</v>
      </c>
      <c r="C291" s="70">
        <v>3032</v>
      </c>
      <c r="D291" s="70" t="s">
        <v>154</v>
      </c>
      <c r="E291" s="31">
        <v>3</v>
      </c>
      <c r="F291" s="70" t="s">
        <v>886</v>
      </c>
      <c r="G291" s="5" t="s">
        <v>75</v>
      </c>
      <c r="H291" s="70">
        <v>1</v>
      </c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>
        <v>1</v>
      </c>
      <c r="T291" s="70">
        <v>2</v>
      </c>
      <c r="U291" s="70"/>
      <c r="V291" s="70"/>
      <c r="W291" s="70"/>
      <c r="X291" s="70"/>
      <c r="Y291" s="70"/>
      <c r="Z291" s="70"/>
      <c r="AA291" s="70"/>
      <c r="AB291" s="70"/>
      <c r="AC291" s="70"/>
      <c r="AD291" s="148">
        <f t="shared" si="3"/>
        <v>4</v>
      </c>
    </row>
    <row r="292" spans="1:31" s="2" customFormat="1" ht="24.75" customHeight="1" x14ac:dyDescent="0.25">
      <c r="A292" s="70">
        <v>4</v>
      </c>
      <c r="B292" s="70" t="s">
        <v>996</v>
      </c>
      <c r="C292" s="70">
        <v>3391</v>
      </c>
      <c r="D292" s="70" t="s">
        <v>259</v>
      </c>
      <c r="E292" s="31">
        <v>2</v>
      </c>
      <c r="F292" s="70" t="s">
        <v>889</v>
      </c>
      <c r="G292" s="5" t="s">
        <v>75</v>
      </c>
      <c r="H292" s="70">
        <v>1</v>
      </c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>
        <v>1</v>
      </c>
      <c r="T292" s="70">
        <v>2</v>
      </c>
      <c r="U292" s="70"/>
      <c r="V292" s="70"/>
      <c r="W292" s="70"/>
      <c r="X292" s="70"/>
      <c r="Y292" s="70"/>
      <c r="Z292" s="70"/>
      <c r="AA292" s="70"/>
      <c r="AB292" s="70"/>
      <c r="AC292" s="70"/>
      <c r="AD292" s="148">
        <f t="shared" si="3"/>
        <v>4</v>
      </c>
    </row>
    <row r="293" spans="1:31" s="2" customFormat="1" ht="24.75" customHeight="1" x14ac:dyDescent="0.25">
      <c r="A293" s="70">
        <v>5</v>
      </c>
      <c r="B293" s="70" t="s">
        <v>996</v>
      </c>
      <c r="C293" s="70">
        <v>4192</v>
      </c>
      <c r="D293" s="70" t="s">
        <v>998</v>
      </c>
      <c r="E293" s="31"/>
      <c r="F293" s="70" t="s">
        <v>742</v>
      </c>
      <c r="G293" s="5" t="s">
        <v>43</v>
      </c>
      <c r="H293" s="70">
        <v>1</v>
      </c>
      <c r="I293" s="70"/>
      <c r="J293" s="70"/>
      <c r="K293" s="70"/>
      <c r="L293" s="70">
        <v>2</v>
      </c>
      <c r="M293" s="70"/>
      <c r="N293" s="70"/>
      <c r="O293" s="70"/>
      <c r="P293" s="70"/>
      <c r="Q293" s="70"/>
      <c r="R293" s="70"/>
      <c r="S293" s="70"/>
      <c r="T293" s="70">
        <v>2</v>
      </c>
      <c r="U293" s="70"/>
      <c r="V293" s="70">
        <v>1</v>
      </c>
      <c r="W293" s="70"/>
      <c r="X293" s="70"/>
      <c r="Y293" s="70"/>
      <c r="Z293" s="70"/>
      <c r="AA293" s="70"/>
      <c r="AB293" s="70"/>
      <c r="AC293" s="70"/>
      <c r="AD293" s="148">
        <f t="shared" si="3"/>
        <v>6</v>
      </c>
    </row>
    <row r="294" spans="1:31" s="2" customFormat="1" ht="24.75" customHeight="1" x14ac:dyDescent="0.25">
      <c r="A294" s="70">
        <v>6</v>
      </c>
      <c r="B294" s="70" t="s">
        <v>996</v>
      </c>
      <c r="C294" s="70">
        <v>4275</v>
      </c>
      <c r="D294" s="70" t="s">
        <v>882</v>
      </c>
      <c r="E294" s="31">
        <v>7</v>
      </c>
      <c r="F294" s="151" t="s">
        <v>886</v>
      </c>
      <c r="G294" s="5" t="s">
        <v>190</v>
      </c>
      <c r="H294" s="70"/>
      <c r="I294" s="70"/>
      <c r="J294" s="70"/>
      <c r="K294" s="70"/>
      <c r="L294" s="70"/>
      <c r="M294" s="70">
        <v>1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>
        <v>2</v>
      </c>
      <c r="Z294" s="70">
        <v>1</v>
      </c>
      <c r="AA294" s="70"/>
      <c r="AB294" s="70"/>
      <c r="AC294" s="70"/>
      <c r="AD294" s="148">
        <f t="shared" si="3"/>
        <v>4</v>
      </c>
    </row>
    <row r="295" spans="1:31" s="2" customFormat="1" ht="24.75" customHeight="1" x14ac:dyDescent="0.25">
      <c r="A295" s="70">
        <v>7</v>
      </c>
      <c r="B295" s="70" t="s">
        <v>996</v>
      </c>
      <c r="C295" s="70">
        <v>2580</v>
      </c>
      <c r="D295" s="70" t="s">
        <v>349</v>
      </c>
      <c r="E295" s="31"/>
      <c r="F295" s="70" t="s">
        <v>889</v>
      </c>
      <c r="G295" s="5" t="s">
        <v>75</v>
      </c>
      <c r="H295" s="70">
        <v>1</v>
      </c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>
        <v>1</v>
      </c>
      <c r="T295" s="70">
        <v>2</v>
      </c>
      <c r="U295" s="70"/>
      <c r="V295" s="70"/>
      <c r="W295" s="70"/>
      <c r="X295" s="70"/>
      <c r="Y295" s="70"/>
      <c r="Z295" s="70"/>
      <c r="AA295" s="70"/>
      <c r="AB295" s="70"/>
      <c r="AC295" s="70"/>
      <c r="AD295" s="148">
        <f t="shared" si="3"/>
        <v>4</v>
      </c>
    </row>
    <row r="296" spans="1:31" s="2" customFormat="1" ht="24.75" customHeight="1" x14ac:dyDescent="0.25">
      <c r="A296" s="70">
        <v>8</v>
      </c>
      <c r="B296" s="70" t="s">
        <v>996</v>
      </c>
      <c r="C296" s="70">
        <v>4312</v>
      </c>
      <c r="D296" s="70" t="s">
        <v>441</v>
      </c>
      <c r="E296" s="31"/>
      <c r="F296" s="70" t="s">
        <v>887</v>
      </c>
      <c r="G296" s="5" t="s">
        <v>106</v>
      </c>
      <c r="H296" s="70">
        <v>1</v>
      </c>
      <c r="I296" s="70"/>
      <c r="J296" s="70">
        <v>1</v>
      </c>
      <c r="K296" s="70"/>
      <c r="L296" s="70"/>
      <c r="M296" s="70"/>
      <c r="N296" s="70"/>
      <c r="O296" s="70"/>
      <c r="P296" s="70"/>
      <c r="Q296" s="70">
        <v>1</v>
      </c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148">
        <f t="shared" si="3"/>
        <v>3</v>
      </c>
    </row>
    <row r="297" spans="1:31" s="2" customFormat="1" ht="24.75" customHeight="1" x14ac:dyDescent="0.25">
      <c r="A297" s="70">
        <v>9</v>
      </c>
      <c r="B297" s="70" t="s">
        <v>996</v>
      </c>
      <c r="C297" s="70">
        <v>3320</v>
      </c>
      <c r="D297" s="70" t="s">
        <v>933</v>
      </c>
      <c r="E297" s="31">
        <v>7</v>
      </c>
      <c r="F297" s="70" t="s">
        <v>51</v>
      </c>
      <c r="G297" s="5" t="s">
        <v>45</v>
      </c>
      <c r="H297" s="70">
        <v>1</v>
      </c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>
        <v>1</v>
      </c>
      <c r="T297" s="70">
        <v>2</v>
      </c>
      <c r="U297" s="70"/>
      <c r="V297" s="70"/>
      <c r="W297" s="70"/>
      <c r="X297" s="70"/>
      <c r="Y297" s="70"/>
      <c r="Z297" s="70"/>
      <c r="AA297" s="70"/>
      <c r="AB297" s="70"/>
      <c r="AC297" s="70"/>
      <c r="AD297" s="148">
        <f t="shared" si="3"/>
        <v>4</v>
      </c>
    </row>
    <row r="298" spans="1:31" ht="24.75" customHeight="1" x14ac:dyDescent="0.25">
      <c r="A298" s="70"/>
      <c r="B298" s="70"/>
      <c r="C298" s="136"/>
      <c r="D298" s="136"/>
      <c r="E298" s="147" t="e">
        <f>VLOOKUP(D298,#REF!,2,0)</f>
        <v>#REF!</v>
      </c>
      <c r="F298" s="95" t="e">
        <f>+VLOOKUP(E298,#REF!,2,0)</f>
        <v>#REF!</v>
      </c>
      <c r="G298" s="136"/>
      <c r="H298" s="130">
        <f t="shared" ref="H298:V298" si="4">SUM(H4:H297)</f>
        <v>225</v>
      </c>
      <c r="I298" s="130">
        <f t="shared" si="4"/>
        <v>13</v>
      </c>
      <c r="J298" s="130">
        <f t="shared" si="4"/>
        <v>11</v>
      </c>
      <c r="K298" s="130">
        <f t="shared" si="4"/>
        <v>46</v>
      </c>
      <c r="L298" s="130">
        <f t="shared" si="4"/>
        <v>162</v>
      </c>
      <c r="M298" s="130">
        <f t="shared" si="4"/>
        <v>30</v>
      </c>
      <c r="N298" s="130">
        <f t="shared" si="4"/>
        <v>17</v>
      </c>
      <c r="O298" s="130">
        <f t="shared" si="4"/>
        <v>23</v>
      </c>
      <c r="P298" s="130">
        <f t="shared" si="4"/>
        <v>45</v>
      </c>
      <c r="Q298" s="130">
        <f t="shared" si="4"/>
        <v>63</v>
      </c>
      <c r="R298" s="130">
        <f t="shared" si="4"/>
        <v>42</v>
      </c>
      <c r="S298" s="130">
        <f t="shared" si="4"/>
        <v>128</v>
      </c>
      <c r="T298" s="130">
        <f t="shared" si="4"/>
        <v>329</v>
      </c>
      <c r="U298" s="130">
        <f t="shared" si="4"/>
        <v>48</v>
      </c>
      <c r="V298" s="130">
        <f t="shared" si="4"/>
        <v>98</v>
      </c>
      <c r="W298" s="130">
        <v>1</v>
      </c>
      <c r="X298" s="130">
        <f t="shared" ref="X298:AC298" si="5">SUM(X4:X297)</f>
        <v>9</v>
      </c>
      <c r="Y298" s="130">
        <f t="shared" si="5"/>
        <v>76</v>
      </c>
      <c r="Z298" s="130">
        <f t="shared" si="5"/>
        <v>64</v>
      </c>
      <c r="AA298" s="130">
        <f t="shared" si="5"/>
        <v>3</v>
      </c>
      <c r="AB298" s="130">
        <f t="shared" si="5"/>
        <v>9</v>
      </c>
      <c r="AC298" s="130">
        <f t="shared" si="5"/>
        <v>19</v>
      </c>
      <c r="AD298" s="130">
        <f t="shared" si="3"/>
        <v>1461</v>
      </c>
    </row>
    <row r="299" spans="1:31" ht="24.75" customHeight="1" x14ac:dyDescent="0.25">
      <c r="A299" s="135" t="s">
        <v>868</v>
      </c>
      <c r="B299" s="70"/>
      <c r="C299" s="136"/>
      <c r="D299" s="136"/>
      <c r="E299" s="147" t="e">
        <f>VLOOKUP(D299,#REF!,2,0)</f>
        <v>#REF!</v>
      </c>
      <c r="F299" s="95" t="e">
        <f>+VLOOKUP(E299,#REF!,2,0)</f>
        <v>#REF!</v>
      </c>
      <c r="G299" s="136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0"/>
    </row>
    <row r="300" spans="1:31" ht="24.75" customHeight="1" x14ac:dyDescent="0.25">
      <c r="A300" s="135" t="s">
        <v>869</v>
      </c>
      <c r="B300" s="70"/>
      <c r="C300" s="136"/>
      <c r="D300" s="136"/>
      <c r="E300" s="147" t="e">
        <f>VLOOKUP(D300,#REF!,2,0)</f>
        <v>#REF!</v>
      </c>
      <c r="F300" s="95" t="e">
        <f>+VLOOKUP(E300,#REF!,2,0)</f>
        <v>#REF!</v>
      </c>
      <c r="G300" s="136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  <c r="AA300" s="144"/>
      <c r="AB300" s="144"/>
      <c r="AC300" s="144"/>
      <c r="AD300" s="130"/>
    </row>
    <row r="301" spans="1:31" ht="24.75" customHeight="1" x14ac:dyDescent="0.25">
      <c r="D301" s="140"/>
      <c r="F301" s="131"/>
      <c r="AC301" s="139"/>
      <c r="AE301" s="131"/>
    </row>
    <row r="302" spans="1:31" ht="24.75" customHeight="1" x14ac:dyDescent="0.25">
      <c r="E302" s="131"/>
      <c r="F302" s="131"/>
      <c r="Z302" s="139"/>
      <c r="AE302" s="131"/>
    </row>
    <row r="303" spans="1:31" ht="24.75" customHeight="1" x14ac:dyDescent="0.25">
      <c r="E303" s="131"/>
      <c r="F303" s="131"/>
      <c r="Z303" s="139"/>
      <c r="AE303" s="131"/>
    </row>
    <row r="304" spans="1:31" ht="24.75" customHeight="1" x14ac:dyDescent="0.25">
      <c r="E304" s="131"/>
      <c r="F304" s="131"/>
      <c r="Z304" s="139"/>
      <c r="AE304" s="131"/>
    </row>
    <row r="305" spans="5:31" ht="24.75" customHeight="1" x14ac:dyDescent="0.25">
      <c r="E305" s="131"/>
      <c r="F305" s="131"/>
      <c r="Z305" s="139"/>
      <c r="AE305" s="131"/>
    </row>
    <row r="306" spans="5:31" ht="24.75" customHeight="1" x14ac:dyDescent="0.25">
      <c r="E306" s="131"/>
      <c r="F306" s="131"/>
      <c r="Z306" s="139"/>
      <c r="AE306" s="131"/>
    </row>
    <row r="307" spans="5:31" ht="24.75" customHeight="1" x14ac:dyDescent="0.25">
      <c r="E307" s="131"/>
      <c r="F307" s="131"/>
      <c r="Z307" s="139"/>
      <c r="AE307" s="131"/>
    </row>
    <row r="308" spans="5:31" ht="24.75" customHeight="1" x14ac:dyDescent="0.25">
      <c r="E308" s="131"/>
      <c r="F308" s="131"/>
      <c r="Z308" s="139"/>
      <c r="AE308" s="131"/>
    </row>
    <row r="309" spans="5:31" ht="24.75" customHeight="1" x14ac:dyDescent="0.25">
      <c r="E309" s="131"/>
      <c r="F309" s="131"/>
      <c r="Z309" s="139"/>
      <c r="AE309" s="131"/>
    </row>
    <row r="310" spans="5:31" ht="24.75" customHeight="1" x14ac:dyDescent="0.25">
      <c r="E310" s="131"/>
      <c r="F310" s="131"/>
      <c r="Z310" s="139"/>
      <c r="AE310" s="131"/>
    </row>
    <row r="311" spans="5:31" ht="24.75" customHeight="1" x14ac:dyDescent="0.25">
      <c r="E311" s="131"/>
      <c r="F311" s="131"/>
      <c r="Z311" s="139"/>
      <c r="AE311" s="131"/>
    </row>
    <row r="312" spans="5:31" ht="24.75" customHeight="1" x14ac:dyDescent="0.25">
      <c r="E312" s="131"/>
      <c r="F312" s="131"/>
      <c r="Z312" s="139"/>
      <c r="AE312" s="131"/>
    </row>
    <row r="313" spans="5:31" ht="24.75" customHeight="1" x14ac:dyDescent="0.25">
      <c r="AC313" s="139"/>
      <c r="AE313" s="131"/>
    </row>
    <row r="314" spans="5:31" ht="24.75" customHeight="1" x14ac:dyDescent="0.25">
      <c r="AC314" s="139"/>
      <c r="AE314" s="131"/>
    </row>
    <row r="315" spans="5:31" ht="24.75" customHeight="1" x14ac:dyDescent="0.25">
      <c r="AC315" s="139"/>
      <c r="AE315" s="131"/>
    </row>
    <row r="316" spans="5:31" ht="24.75" customHeight="1" x14ac:dyDescent="0.25">
      <c r="AC316" s="139"/>
      <c r="AE316" s="131"/>
    </row>
    <row r="317" spans="5:31" ht="24.75" customHeight="1" x14ac:dyDescent="0.25"/>
    <row r="318" spans="5:31" ht="24.75" customHeight="1" x14ac:dyDescent="0.25"/>
    <row r="319" spans="5:31" ht="24.75" customHeight="1" x14ac:dyDescent="0.25"/>
    <row r="320" spans="5:31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" customHeight="1" x14ac:dyDescent="0.25"/>
    <row r="412" ht="24" customHeight="1" x14ac:dyDescent="0.25"/>
    <row r="413" ht="24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</sheetData>
  <autoFilter ref="A3:AF300">
    <sortState ref="A4:AF212">
      <sortCondition ref="C3:C366"/>
    </sortState>
  </autoFilter>
  <mergeCells count="2">
    <mergeCell ref="E1:AD1"/>
    <mergeCell ref="H2:AD2"/>
  </mergeCells>
  <conditionalFormatting sqref="D189">
    <cfRule type="duplicateValues" dxfId="33" priority="57"/>
  </conditionalFormatting>
  <conditionalFormatting sqref="F298:F300 D4:E4 D190:D205 D26:D38 D5:D14 D80:D93 D95:D106 D77:D78 D40:D75 D148:D151 D123:D146 D153:D158 D160:D166 D168:D179 D207:D217 D219 D221:D237 D239:D241 D244:D281 D283:D297 E5:E106 D108:E122 E123:E300">
    <cfRule type="duplicateValues" dxfId="32" priority="91"/>
  </conditionalFormatting>
  <conditionalFormatting sqref="D15:D19 D21:D25 D152 D282">
    <cfRule type="duplicateValues" dxfId="31" priority="47"/>
  </conditionalFormatting>
  <conditionalFormatting sqref="D186 D243">
    <cfRule type="duplicateValues" dxfId="30" priority="44"/>
  </conditionalFormatting>
  <conditionalFormatting sqref="F4 F10 F6 F8 F12">
    <cfRule type="duplicateValues" dxfId="29" priority="33"/>
  </conditionalFormatting>
  <conditionalFormatting sqref="F7">
    <cfRule type="duplicateValues" dxfId="28" priority="31"/>
  </conditionalFormatting>
  <conditionalFormatting sqref="F9">
    <cfRule type="duplicateValues" dxfId="27" priority="30"/>
  </conditionalFormatting>
  <conditionalFormatting sqref="F15">
    <cfRule type="duplicateValues" dxfId="26" priority="29"/>
  </conditionalFormatting>
  <conditionalFormatting sqref="F36">
    <cfRule type="duplicateValues" dxfId="25" priority="28"/>
  </conditionalFormatting>
  <conditionalFormatting sqref="F38">
    <cfRule type="duplicateValues" dxfId="24" priority="27"/>
  </conditionalFormatting>
  <conditionalFormatting sqref="F39">
    <cfRule type="duplicateValues" dxfId="23" priority="26"/>
  </conditionalFormatting>
  <conditionalFormatting sqref="F45">
    <cfRule type="duplicateValues" dxfId="22" priority="25"/>
  </conditionalFormatting>
  <conditionalFormatting sqref="F46">
    <cfRule type="duplicateValues" dxfId="21" priority="24"/>
  </conditionalFormatting>
  <conditionalFormatting sqref="F47">
    <cfRule type="duplicateValues" dxfId="20" priority="23"/>
  </conditionalFormatting>
  <conditionalFormatting sqref="F49">
    <cfRule type="duplicateValues" dxfId="19" priority="22"/>
  </conditionalFormatting>
  <conditionalFormatting sqref="F56">
    <cfRule type="duplicateValues" dxfId="18" priority="21"/>
  </conditionalFormatting>
  <conditionalFormatting sqref="F63">
    <cfRule type="duplicateValues" dxfId="17" priority="20"/>
  </conditionalFormatting>
  <conditionalFormatting sqref="F65">
    <cfRule type="duplicateValues" dxfId="16" priority="19"/>
  </conditionalFormatting>
  <conditionalFormatting sqref="F66">
    <cfRule type="duplicateValues" dxfId="15" priority="18"/>
  </conditionalFormatting>
  <conditionalFormatting sqref="F67:F68">
    <cfRule type="duplicateValues" dxfId="14" priority="17"/>
  </conditionalFormatting>
  <conditionalFormatting sqref="F69">
    <cfRule type="duplicateValues" dxfId="13" priority="16"/>
  </conditionalFormatting>
  <conditionalFormatting sqref="F72:F73">
    <cfRule type="duplicateValues" dxfId="12" priority="15"/>
  </conditionalFormatting>
  <conditionalFormatting sqref="F74">
    <cfRule type="duplicateValues" dxfId="11" priority="14"/>
  </conditionalFormatting>
  <conditionalFormatting sqref="F77">
    <cfRule type="duplicateValues" dxfId="10" priority="13"/>
  </conditionalFormatting>
  <conditionalFormatting sqref="F80">
    <cfRule type="duplicateValues" dxfId="9" priority="11"/>
  </conditionalFormatting>
  <conditionalFormatting sqref="F82">
    <cfRule type="duplicateValues" dxfId="8" priority="10"/>
  </conditionalFormatting>
  <conditionalFormatting sqref="F62">
    <cfRule type="duplicateValues" dxfId="7" priority="9"/>
  </conditionalFormatting>
  <conditionalFormatting sqref="D20 D79 D94 D147 D159 D167 D187 D206 D220 D238">
    <cfRule type="duplicateValues" dxfId="6" priority="8"/>
  </conditionalFormatting>
  <conditionalFormatting sqref="E107">
    <cfRule type="duplicateValues" dxfId="5" priority="7"/>
  </conditionalFormatting>
  <conditionalFormatting sqref="D107">
    <cfRule type="duplicateValues" dxfId="4" priority="5"/>
  </conditionalFormatting>
  <conditionalFormatting sqref="F215">
    <cfRule type="duplicateValues" dxfId="3" priority="3"/>
  </conditionalFormatting>
  <conditionalFormatting sqref="D39">
    <cfRule type="duplicateValues" dxfId="2" priority="1"/>
  </conditionalFormatting>
  <conditionalFormatting sqref="E313:F1048576 D301:E301 D3 E1:F1">
    <cfRule type="duplicateValues" dxfId="1" priority="93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5" zoomScale="93" zoomScaleNormal="93" workbookViewId="0">
      <selection activeCell="F45" sqref="F45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3">
      <c r="A1" s="164"/>
      <c r="B1" s="164"/>
      <c r="C1" s="164"/>
      <c r="D1" s="164"/>
      <c r="E1" s="164"/>
    </row>
    <row r="2" spans="1:6" s="107" customFormat="1" ht="35.25" customHeight="1" x14ac:dyDescent="0.3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40</v>
      </c>
      <c r="D3" s="111">
        <f t="shared" ref="D3:D21" si="0">+C3/$C$22</f>
        <v>0.13651877133105803</v>
      </c>
      <c r="E3" s="99">
        <v>150</v>
      </c>
      <c r="F3" s="113">
        <f t="shared" ref="F3:F21" si="1">+E3/$E$22</f>
        <v>0.10266940451745379</v>
      </c>
    </row>
    <row r="4" spans="1:6" ht="15.75" x14ac:dyDescent="0.25">
      <c r="A4" s="70">
        <v>2</v>
      </c>
      <c r="B4" s="110" t="s">
        <v>820</v>
      </c>
      <c r="C4" s="70">
        <v>28</v>
      </c>
      <c r="D4" s="111">
        <f t="shared" si="0"/>
        <v>9.556313993174062E-2</v>
      </c>
      <c r="E4" s="99">
        <v>108</v>
      </c>
      <c r="F4" s="113">
        <f t="shared" si="1"/>
        <v>7.3921971252566734E-2</v>
      </c>
    </row>
    <row r="5" spans="1:6" ht="15.75" x14ac:dyDescent="0.25">
      <c r="A5" s="70">
        <v>3</v>
      </c>
      <c r="B5" s="110" t="s">
        <v>821</v>
      </c>
      <c r="C5" s="70">
        <v>18</v>
      </c>
      <c r="D5" s="111">
        <f t="shared" si="0"/>
        <v>6.1433447098976107E-2</v>
      </c>
      <c r="E5" s="145">
        <v>74</v>
      </c>
      <c r="F5" s="113">
        <f t="shared" si="1"/>
        <v>5.0650239561943873E-2</v>
      </c>
    </row>
    <row r="6" spans="1:6" ht="15.75" x14ac:dyDescent="0.25">
      <c r="A6" s="70">
        <v>4</v>
      </c>
      <c r="B6" s="110" t="s">
        <v>822</v>
      </c>
      <c r="C6" s="70">
        <v>25</v>
      </c>
      <c r="D6" s="111">
        <f t="shared" si="0"/>
        <v>8.5324232081911269E-2</v>
      </c>
      <c r="E6" s="146">
        <v>89</v>
      </c>
      <c r="F6" s="113">
        <f t="shared" si="1"/>
        <v>6.0917180013689252E-2</v>
      </c>
    </row>
    <row r="7" spans="1:6" ht="15.75" x14ac:dyDescent="0.25">
      <c r="A7" s="70">
        <v>5</v>
      </c>
      <c r="B7" s="110" t="s">
        <v>823</v>
      </c>
      <c r="C7" s="70">
        <v>28</v>
      </c>
      <c r="D7" s="111">
        <f t="shared" si="0"/>
        <v>9.556313993174062E-2</v>
      </c>
      <c r="E7" s="146">
        <v>142</v>
      </c>
      <c r="F7" s="113">
        <f t="shared" si="1"/>
        <v>9.7193702943189603E-2</v>
      </c>
    </row>
    <row r="8" spans="1:6" ht="15.75" x14ac:dyDescent="0.25">
      <c r="A8" s="70">
        <v>6</v>
      </c>
      <c r="B8" s="110" t="s">
        <v>824</v>
      </c>
      <c r="C8" s="70">
        <v>15</v>
      </c>
      <c r="D8" s="111">
        <f t="shared" si="0"/>
        <v>5.1194539249146756E-2</v>
      </c>
      <c r="E8" s="146">
        <v>61</v>
      </c>
      <c r="F8" s="113">
        <f t="shared" si="1"/>
        <v>4.1752224503764541E-2</v>
      </c>
    </row>
    <row r="9" spans="1:6" ht="15.75" x14ac:dyDescent="0.25">
      <c r="A9" s="70">
        <v>7</v>
      </c>
      <c r="B9" s="110" t="s">
        <v>825</v>
      </c>
      <c r="C9" s="70">
        <v>11</v>
      </c>
      <c r="D9" s="111">
        <f t="shared" si="0"/>
        <v>3.7542662116040959E-2</v>
      </c>
      <c r="E9" s="146">
        <v>21</v>
      </c>
      <c r="F9" s="113">
        <f t="shared" si="1"/>
        <v>1.4373716632443531E-2</v>
      </c>
    </row>
    <row r="10" spans="1:6" ht="15.75" x14ac:dyDescent="0.25">
      <c r="A10" s="70">
        <v>8</v>
      </c>
      <c r="B10" s="110" t="s">
        <v>876</v>
      </c>
      <c r="C10" s="70">
        <v>13</v>
      </c>
      <c r="D10" s="111">
        <f t="shared" si="0"/>
        <v>4.4368600682593858E-2</v>
      </c>
      <c r="E10" s="146">
        <v>50</v>
      </c>
      <c r="F10" s="113">
        <f t="shared" si="1"/>
        <v>3.4223134839151265E-2</v>
      </c>
    </row>
    <row r="11" spans="1:6" x14ac:dyDescent="0.25">
      <c r="A11" s="70">
        <v>9</v>
      </c>
      <c r="B11" s="110" t="s">
        <v>826</v>
      </c>
      <c r="C11" s="70">
        <v>2</v>
      </c>
      <c r="D11" s="111">
        <f t="shared" si="0"/>
        <v>6.8259385665529011E-3</v>
      </c>
      <c r="E11" s="158">
        <v>13</v>
      </c>
      <c r="F11" s="113">
        <f t="shared" si="1"/>
        <v>8.8980150581793298E-3</v>
      </c>
    </row>
    <row r="12" spans="1:6" ht="15.75" x14ac:dyDescent="0.25">
      <c r="A12" s="70">
        <v>10</v>
      </c>
      <c r="B12" s="110" t="s">
        <v>827</v>
      </c>
      <c r="C12" s="70">
        <v>3</v>
      </c>
      <c r="D12" s="111">
        <f t="shared" si="0"/>
        <v>1.0238907849829351E-2</v>
      </c>
      <c r="E12" s="146">
        <v>4</v>
      </c>
      <c r="F12" s="113">
        <f t="shared" si="1"/>
        <v>2.7378507871321013E-3</v>
      </c>
    </row>
    <row r="13" spans="1:6" ht="15.75" x14ac:dyDescent="0.25">
      <c r="A13" s="70">
        <v>11</v>
      </c>
      <c r="B13" s="110" t="s">
        <v>51</v>
      </c>
      <c r="C13" s="70">
        <v>33</v>
      </c>
      <c r="D13" s="111">
        <f t="shared" si="0"/>
        <v>0.11262798634812286</v>
      </c>
      <c r="E13" s="146">
        <v>105</v>
      </c>
      <c r="F13" s="113">
        <f t="shared" si="1"/>
        <v>7.1868583162217656E-2</v>
      </c>
    </row>
    <row r="14" spans="1:6" ht="15.75" x14ac:dyDescent="0.25">
      <c r="A14" s="70">
        <v>12</v>
      </c>
      <c r="B14" s="110" t="s">
        <v>828</v>
      </c>
      <c r="C14" s="70">
        <v>14</v>
      </c>
      <c r="D14" s="111">
        <f t="shared" si="0"/>
        <v>4.778156996587031E-2</v>
      </c>
      <c r="E14" s="146">
        <v>98</v>
      </c>
      <c r="F14" s="113">
        <f t="shared" si="1"/>
        <v>6.7077344284736481E-2</v>
      </c>
    </row>
    <row r="15" spans="1:6" ht="15.75" x14ac:dyDescent="0.25">
      <c r="A15" s="70">
        <v>13</v>
      </c>
      <c r="B15" s="110" t="s">
        <v>829</v>
      </c>
      <c r="C15" s="70">
        <v>3</v>
      </c>
      <c r="D15" s="111">
        <f t="shared" si="0"/>
        <v>1.0238907849829351E-2</v>
      </c>
      <c r="E15" s="146">
        <v>13</v>
      </c>
      <c r="F15" s="113">
        <f t="shared" si="1"/>
        <v>8.8980150581793298E-3</v>
      </c>
    </row>
    <row r="16" spans="1:6" ht="15.75" x14ac:dyDescent="0.25">
      <c r="A16" s="70">
        <v>14</v>
      </c>
      <c r="B16" s="110" t="s">
        <v>78</v>
      </c>
      <c r="C16" s="70">
        <v>8</v>
      </c>
      <c r="D16" s="111">
        <f t="shared" si="0"/>
        <v>2.7303754266211604E-2</v>
      </c>
      <c r="E16" s="146">
        <v>46</v>
      </c>
      <c r="F16" s="113">
        <f t="shared" si="1"/>
        <v>3.1485284052019162E-2</v>
      </c>
    </row>
    <row r="17" spans="1:6" ht="15.75" x14ac:dyDescent="0.25">
      <c r="A17" s="70">
        <v>15</v>
      </c>
      <c r="B17" s="110" t="s">
        <v>55</v>
      </c>
      <c r="C17" s="70">
        <v>8</v>
      </c>
      <c r="D17" s="111">
        <f t="shared" si="0"/>
        <v>2.7303754266211604E-2</v>
      </c>
      <c r="E17" s="99">
        <v>37</v>
      </c>
      <c r="F17" s="113">
        <f t="shared" si="1"/>
        <v>2.5325119780971937E-2</v>
      </c>
    </row>
    <row r="18" spans="1:6" ht="15.75" x14ac:dyDescent="0.25">
      <c r="A18" s="70">
        <v>16</v>
      </c>
      <c r="B18" s="110" t="s">
        <v>830</v>
      </c>
      <c r="C18" s="70">
        <v>1</v>
      </c>
      <c r="D18" s="111">
        <f t="shared" si="0"/>
        <v>3.4129692832764505E-3</v>
      </c>
      <c r="E18" s="99">
        <v>3</v>
      </c>
      <c r="F18" s="113">
        <f t="shared" si="1"/>
        <v>2.0533880903490761E-3</v>
      </c>
    </row>
    <row r="19" spans="1:6" ht="15.75" x14ac:dyDescent="0.25">
      <c r="A19" s="70">
        <v>17</v>
      </c>
      <c r="B19" s="110" t="s">
        <v>831</v>
      </c>
      <c r="C19" s="70">
        <v>25</v>
      </c>
      <c r="D19" s="111">
        <f t="shared" si="0"/>
        <v>8.5324232081911269E-2</v>
      </c>
      <c r="E19" s="99">
        <v>237</v>
      </c>
      <c r="F19" s="113">
        <f t="shared" si="1"/>
        <v>0.16221765913757699</v>
      </c>
    </row>
    <row r="20" spans="1:6" ht="15.75" x14ac:dyDescent="0.25">
      <c r="A20" s="70">
        <v>18</v>
      </c>
      <c r="B20" s="110" t="s">
        <v>832</v>
      </c>
      <c r="C20" s="70">
        <v>17</v>
      </c>
      <c r="D20" s="111">
        <f t="shared" si="0"/>
        <v>5.8020477815699661E-2</v>
      </c>
      <c r="E20" s="99">
        <v>202</v>
      </c>
      <c r="F20" s="113">
        <f t="shared" si="1"/>
        <v>0.13826146475017112</v>
      </c>
    </row>
    <row r="21" spans="1:6" x14ac:dyDescent="0.25">
      <c r="A21" s="70">
        <v>19</v>
      </c>
      <c r="B21" s="110" t="s">
        <v>839</v>
      </c>
      <c r="C21" s="70">
        <v>1</v>
      </c>
      <c r="D21" s="111">
        <f t="shared" si="0"/>
        <v>3.4129692832764505E-3</v>
      </c>
      <c r="E21" s="112">
        <v>8</v>
      </c>
      <c r="F21" s="113">
        <f t="shared" si="1"/>
        <v>5.4757015742642025E-3</v>
      </c>
    </row>
    <row r="22" spans="1:6" x14ac:dyDescent="0.25">
      <c r="A22" s="105"/>
      <c r="B22" s="114" t="s">
        <v>833</v>
      </c>
      <c r="C22" s="115">
        <f>SUM(C3:C21)</f>
        <v>293</v>
      </c>
      <c r="D22" s="116">
        <f>SUM(D3:D21)</f>
        <v>1.0000000000000002</v>
      </c>
      <c r="E22" s="117">
        <f>SUM(E3:E21)</f>
        <v>1461</v>
      </c>
      <c r="F22" s="118">
        <f>SUM(F3:F21)</f>
        <v>0.99999999999999989</v>
      </c>
    </row>
    <row r="33" spans="1:5" ht="28.5" x14ac:dyDescent="0.25">
      <c r="B33" s="108" t="s">
        <v>836</v>
      </c>
      <c r="C33" s="108" t="s">
        <v>856</v>
      </c>
      <c r="D33" s="109" t="s">
        <v>837</v>
      </c>
      <c r="E33" s="109" t="s">
        <v>835</v>
      </c>
    </row>
    <row r="34" spans="1:5" x14ac:dyDescent="0.25">
      <c r="A34" s="11" t="s">
        <v>848</v>
      </c>
      <c r="B34" s="119">
        <v>1</v>
      </c>
      <c r="C34" s="5" t="s">
        <v>851</v>
      </c>
      <c r="D34" s="11">
        <v>28</v>
      </c>
      <c r="E34" s="111">
        <f t="shared" ref="E34:E41" si="2">+D34/$D$43</f>
        <v>9.556313993174062E-2</v>
      </c>
    </row>
    <row r="35" spans="1:5" x14ac:dyDescent="0.25">
      <c r="A35" s="11" t="s">
        <v>847</v>
      </c>
      <c r="B35" s="119">
        <v>2</v>
      </c>
      <c r="C35" s="5" t="s">
        <v>852</v>
      </c>
      <c r="D35" s="70">
        <v>22</v>
      </c>
      <c r="E35" s="111">
        <f t="shared" si="2"/>
        <v>7.5085324232081918E-2</v>
      </c>
    </row>
    <row r="36" spans="1:5" x14ac:dyDescent="0.25">
      <c r="A36" s="11" t="s">
        <v>846</v>
      </c>
      <c r="B36" s="119">
        <v>3</v>
      </c>
      <c r="C36" s="5" t="s">
        <v>840</v>
      </c>
      <c r="D36" s="70">
        <v>31</v>
      </c>
      <c r="E36" s="111">
        <f t="shared" si="2"/>
        <v>0.10580204778156997</v>
      </c>
    </row>
    <row r="37" spans="1:5" x14ac:dyDescent="0.25">
      <c r="A37" s="11" t="s">
        <v>845</v>
      </c>
      <c r="B37" s="119">
        <v>4</v>
      </c>
      <c r="C37" s="5" t="s">
        <v>841</v>
      </c>
      <c r="D37" s="70">
        <v>21</v>
      </c>
      <c r="E37" s="111">
        <f t="shared" si="2"/>
        <v>7.1672354948805458E-2</v>
      </c>
    </row>
    <row r="38" spans="1:5" x14ac:dyDescent="0.25">
      <c r="A38" s="11" t="s">
        <v>844</v>
      </c>
      <c r="B38" s="119">
        <v>5</v>
      </c>
      <c r="C38" s="5" t="s">
        <v>853</v>
      </c>
      <c r="D38" s="70">
        <v>35</v>
      </c>
      <c r="E38" s="111">
        <f t="shared" si="2"/>
        <v>0.11945392491467577</v>
      </c>
    </row>
    <row r="39" spans="1:5" x14ac:dyDescent="0.25">
      <c r="A39" s="11" t="s">
        <v>849</v>
      </c>
      <c r="B39" s="119">
        <v>6</v>
      </c>
      <c r="C39" s="5" t="s">
        <v>854</v>
      </c>
      <c r="D39" s="70">
        <v>3</v>
      </c>
      <c r="E39" s="111">
        <f t="shared" si="2"/>
        <v>1.0238907849829351E-2</v>
      </c>
    </row>
    <row r="40" spans="1:5" x14ac:dyDescent="0.25">
      <c r="A40" s="11" t="s">
        <v>850</v>
      </c>
      <c r="B40" s="119">
        <v>7</v>
      </c>
      <c r="C40" s="5" t="s">
        <v>855</v>
      </c>
      <c r="D40" s="70">
        <v>36</v>
      </c>
      <c r="E40" s="111">
        <f t="shared" si="2"/>
        <v>0.12286689419795221</v>
      </c>
    </row>
    <row r="41" spans="1:5" x14ac:dyDescent="0.25">
      <c r="A41" s="11" t="s">
        <v>843</v>
      </c>
      <c r="B41" s="119">
        <v>8</v>
      </c>
      <c r="C41" s="5" t="s">
        <v>842</v>
      </c>
      <c r="D41" s="70">
        <v>29</v>
      </c>
      <c r="E41" s="111">
        <f t="shared" si="2"/>
        <v>9.8976109215017066E-2</v>
      </c>
    </row>
    <row r="42" spans="1:5" x14ac:dyDescent="0.25">
      <c r="B42" s="119">
        <v>9</v>
      </c>
      <c r="C42" s="110" t="s">
        <v>839</v>
      </c>
      <c r="D42" s="70">
        <v>88</v>
      </c>
      <c r="E42" s="111">
        <f t="shared" ref="E42" si="3">+D42/$D$43</f>
        <v>0.30034129692832767</v>
      </c>
    </row>
    <row r="43" spans="1:5" x14ac:dyDescent="0.25">
      <c r="B43" s="179" t="s">
        <v>833</v>
      </c>
      <c r="C43" s="179"/>
      <c r="D43" s="115">
        <f>SUM(D34:D42)</f>
        <v>293</v>
      </c>
      <c r="E43" s="118">
        <f t="shared" ref="E43" si="4">+D43/$D$43</f>
        <v>1</v>
      </c>
    </row>
  </sheetData>
  <mergeCells count="2">
    <mergeCell ref="A1:E1"/>
    <mergeCell ref="B43:C43"/>
  </mergeCells>
  <conditionalFormatting sqref="E3:E10 E12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zoomScale="95" zoomScaleNormal="95" workbookViewId="0">
      <selection activeCell="E35" sqref="E35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64"/>
      <c r="B1" s="164"/>
      <c r="C1" s="165" t="s">
        <v>12</v>
      </c>
      <c r="D1" s="166"/>
      <c r="E1" s="166"/>
      <c r="F1" s="166"/>
      <c r="G1" s="166"/>
      <c r="H1" s="166"/>
      <c r="I1" s="166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7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3210</v>
      </c>
      <c r="D3" s="122"/>
      <c r="E3" s="122">
        <f>SUM(C3-F3)</f>
        <v>225</v>
      </c>
      <c r="F3" s="122">
        <v>2985</v>
      </c>
      <c r="G3" s="129">
        <v>750</v>
      </c>
      <c r="H3" s="128">
        <f>E3*G3</f>
        <v>168750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185</v>
      </c>
      <c r="D4" s="122"/>
      <c r="E4" s="122">
        <f t="shared" ref="E4:E24" si="0">SUM(C4-F4)</f>
        <v>13</v>
      </c>
      <c r="F4" s="122">
        <v>172</v>
      </c>
      <c r="G4" s="129">
        <v>2250</v>
      </c>
      <c r="H4" s="128">
        <f t="shared" ref="H4:H9" si="1">E4*G4</f>
        <v>29250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296</v>
      </c>
      <c r="D5" s="122"/>
      <c r="E5" s="122">
        <f t="shared" si="0"/>
        <v>11</v>
      </c>
      <c r="F5" s="122">
        <v>285</v>
      </c>
      <c r="G5" s="129">
        <v>600</v>
      </c>
      <c r="H5" s="128">
        <f t="shared" si="1"/>
        <v>6600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455</v>
      </c>
      <c r="D6" s="122"/>
      <c r="E6" s="122">
        <f t="shared" si="0"/>
        <v>46</v>
      </c>
      <c r="F6" s="122">
        <v>409</v>
      </c>
      <c r="G6" s="129">
        <v>150</v>
      </c>
      <c r="H6" s="128">
        <f t="shared" si="1"/>
        <v>6900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1270</v>
      </c>
      <c r="D7" s="122"/>
      <c r="E7" s="122">
        <f t="shared" si="0"/>
        <v>162</v>
      </c>
      <c r="F7" s="122">
        <v>1108</v>
      </c>
      <c r="G7" s="129">
        <v>450</v>
      </c>
      <c r="H7" s="128">
        <f t="shared" si="1"/>
        <v>72900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293</v>
      </c>
      <c r="D8" s="122"/>
      <c r="E8" s="122">
        <f t="shared" si="0"/>
        <v>17</v>
      </c>
      <c r="F8" s="122">
        <v>276</v>
      </c>
      <c r="G8" s="129">
        <v>180</v>
      </c>
      <c r="H8" s="128">
        <f t="shared" si="1"/>
        <v>3060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156</v>
      </c>
      <c r="D9" s="122"/>
      <c r="E9" s="122">
        <f t="shared" si="0"/>
        <v>23</v>
      </c>
      <c r="F9" s="122">
        <v>133</v>
      </c>
      <c r="G9" s="129">
        <v>2937.5</v>
      </c>
      <c r="H9" s="128">
        <f t="shared" si="1"/>
        <v>67562.5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250</v>
      </c>
      <c r="D10" s="122"/>
      <c r="E10" s="122">
        <f t="shared" si="0"/>
        <v>45</v>
      </c>
      <c r="F10" s="122">
        <v>205</v>
      </c>
      <c r="G10" s="129">
        <v>980</v>
      </c>
      <c r="H10" s="128">
        <f t="shared" ref="H10:H24" si="2">E10*G10</f>
        <v>44100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204</v>
      </c>
      <c r="D11" s="122"/>
      <c r="E11" s="122">
        <f t="shared" si="0"/>
        <v>63</v>
      </c>
      <c r="F11" s="122">
        <v>141</v>
      </c>
      <c r="G11" s="129">
        <v>350</v>
      </c>
      <c r="H11" s="128">
        <f t="shared" si="2"/>
        <v>22050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580</v>
      </c>
      <c r="D12" s="122"/>
      <c r="E12" s="122">
        <f t="shared" si="0"/>
        <v>42</v>
      </c>
      <c r="F12" s="122">
        <v>538</v>
      </c>
      <c r="G12" s="129">
        <v>1000</v>
      </c>
      <c r="H12" s="128">
        <f t="shared" si="2"/>
        <v>42000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105</v>
      </c>
      <c r="D13" s="122"/>
      <c r="E13" s="122">
        <f t="shared" si="0"/>
        <v>19</v>
      </c>
      <c r="F13" s="122">
        <v>86</v>
      </c>
      <c r="G13" s="129">
        <v>440</v>
      </c>
      <c r="H13" s="128">
        <f t="shared" si="2"/>
        <v>8360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1444</v>
      </c>
      <c r="D14" s="122"/>
      <c r="E14" s="122">
        <f t="shared" si="0"/>
        <v>128</v>
      </c>
      <c r="F14" s="122">
        <v>1316</v>
      </c>
      <c r="G14" s="129">
        <v>350</v>
      </c>
      <c r="H14" s="128">
        <f t="shared" si="2"/>
        <v>44800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2040</v>
      </c>
      <c r="D15" s="122"/>
      <c r="E15" s="122">
        <f t="shared" si="0"/>
        <v>329</v>
      </c>
      <c r="F15" s="122">
        <v>1711</v>
      </c>
      <c r="G15" s="129">
        <v>380</v>
      </c>
      <c r="H15" s="128">
        <f t="shared" si="2"/>
        <v>125020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1088</v>
      </c>
      <c r="D16" s="122"/>
      <c r="E16" s="122">
        <f t="shared" si="0"/>
        <v>48</v>
      </c>
      <c r="F16" s="122">
        <v>1040</v>
      </c>
      <c r="G16" s="129">
        <v>300</v>
      </c>
      <c r="H16" s="128">
        <f t="shared" si="2"/>
        <v>14400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197</v>
      </c>
      <c r="D17" s="122"/>
      <c r="E17" s="122">
        <f t="shared" si="0"/>
        <v>98</v>
      </c>
      <c r="F17" s="122">
        <v>99</v>
      </c>
      <c r="G17" s="129">
        <v>1050</v>
      </c>
      <c r="H17" s="128">
        <f t="shared" si="2"/>
        <v>102900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47</v>
      </c>
      <c r="D18" s="122"/>
      <c r="E18" s="122">
        <f t="shared" si="0"/>
        <v>1</v>
      </c>
      <c r="F18" s="122">
        <v>46</v>
      </c>
      <c r="G18" s="129">
        <v>1959</v>
      </c>
      <c r="H18" s="128">
        <f t="shared" si="2"/>
        <v>1959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244</v>
      </c>
      <c r="D19" s="122"/>
      <c r="E19" s="122">
        <f t="shared" si="0"/>
        <v>9</v>
      </c>
      <c r="F19" s="122">
        <v>235</v>
      </c>
      <c r="G19" s="129">
        <v>470</v>
      </c>
      <c r="H19" s="128">
        <f t="shared" si="2"/>
        <v>4230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810</v>
      </c>
      <c r="D20" s="122"/>
      <c r="E20" s="122">
        <f t="shared" si="0"/>
        <v>76</v>
      </c>
      <c r="F20" s="122">
        <v>734</v>
      </c>
      <c r="G20" s="129">
        <v>1050</v>
      </c>
      <c r="H20" s="128">
        <f t="shared" si="2"/>
        <v>79800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522</v>
      </c>
      <c r="D21" s="122"/>
      <c r="E21" s="122">
        <f t="shared" si="0"/>
        <v>64</v>
      </c>
      <c r="F21" s="122">
        <v>458</v>
      </c>
      <c r="G21" s="129">
        <v>300</v>
      </c>
      <c r="H21" s="128">
        <f t="shared" si="2"/>
        <v>19200</v>
      </c>
      <c r="I21" s="83"/>
    </row>
    <row r="22" spans="1:9" s="7" customFormat="1" ht="16.5" x14ac:dyDescent="0.25">
      <c r="A22" s="87">
        <v>20</v>
      </c>
      <c r="B22" s="83" t="s">
        <v>405</v>
      </c>
      <c r="C22" s="121">
        <v>56</v>
      </c>
      <c r="D22" s="122"/>
      <c r="E22" s="122">
        <f t="shared" si="0"/>
        <v>3</v>
      </c>
      <c r="F22" s="122">
        <v>53</v>
      </c>
      <c r="G22" s="129">
        <v>330</v>
      </c>
      <c r="H22" s="128">
        <f t="shared" si="2"/>
        <v>990</v>
      </c>
      <c r="I22" s="83"/>
    </row>
    <row r="23" spans="1:9" s="7" customFormat="1" ht="16.5" x14ac:dyDescent="0.25">
      <c r="A23" s="87">
        <v>21</v>
      </c>
      <c r="B23" s="83" t="s">
        <v>406</v>
      </c>
      <c r="C23" s="121">
        <v>54</v>
      </c>
      <c r="D23" s="122"/>
      <c r="E23" s="122">
        <f t="shared" si="0"/>
        <v>9</v>
      </c>
      <c r="F23" s="122">
        <v>45</v>
      </c>
      <c r="G23" s="129">
        <v>1250</v>
      </c>
      <c r="H23" s="128">
        <f t="shared" si="2"/>
        <v>11250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77</v>
      </c>
      <c r="D24" s="121"/>
      <c r="E24" s="122">
        <f t="shared" si="0"/>
        <v>30</v>
      </c>
      <c r="F24" s="121">
        <v>47</v>
      </c>
      <c r="G24" s="132">
        <v>2230</v>
      </c>
      <c r="H24" s="133">
        <f t="shared" si="2"/>
        <v>66900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13583</v>
      </c>
      <c r="D25" s="124">
        <f>SUM(D3:D24)</f>
        <v>0</v>
      </c>
      <c r="E25" s="124">
        <f>SUM(E3:E24)</f>
        <v>1461</v>
      </c>
      <c r="F25" s="124">
        <f>SUM(F3:F24)</f>
        <v>12122</v>
      </c>
      <c r="G25" s="124"/>
      <c r="H25" s="124">
        <f>SUM(H3:H24)</f>
        <v>942981.5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67" t="s">
        <v>5</v>
      </c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9"/>
    </row>
    <row r="2" spans="1:32" ht="20.25" customHeight="1" x14ac:dyDescent="0.25">
      <c r="A2" s="159" t="s">
        <v>0</v>
      </c>
      <c r="B2" s="159" t="s">
        <v>34</v>
      </c>
      <c r="C2" s="159" t="s">
        <v>262</v>
      </c>
      <c r="D2" s="180" t="s">
        <v>1</v>
      </c>
      <c r="E2" s="172" t="s">
        <v>39</v>
      </c>
      <c r="F2" s="172" t="s">
        <v>2</v>
      </c>
      <c r="G2" s="173" t="s">
        <v>3</v>
      </c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5"/>
    </row>
    <row r="3" spans="1:32" ht="76.5" customHeight="1" x14ac:dyDescent="0.25">
      <c r="A3" s="160"/>
      <c r="B3" s="160"/>
      <c r="C3" s="160"/>
      <c r="D3" s="171"/>
      <c r="E3" s="160"/>
      <c r="F3" s="160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3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4"/>
      <c r="B1" s="164"/>
      <c r="C1" s="165" t="s">
        <v>12</v>
      </c>
      <c r="D1" s="166"/>
      <c r="E1" s="166"/>
      <c r="F1" s="166"/>
      <c r="G1" s="16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01|2022</vt:lpstr>
      <vt:lpstr>Report</vt:lpstr>
      <vt:lpstr>01|2022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2022-03-03T08:28:53Z</dcterms:modified>
</cp:coreProperties>
</file>