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2|2022" sheetId="10" r:id="rId9"/>
    <sheet name="Report" sheetId="14" r:id="rId10"/>
    <sheet name="02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02|2022'!$A$3:$AF$233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3" i="11"/>
  <c r="AD200" i="10" l="1"/>
  <c r="AD201" i="10"/>
  <c r="AD202" i="10"/>
  <c r="AD203" i="10"/>
  <c r="AD204" i="10"/>
  <c r="AD205" i="10"/>
  <c r="AD206" i="10"/>
  <c r="AD207" i="10"/>
  <c r="AD208" i="10"/>
  <c r="AD209" i="10"/>
  <c r="AD210" i="10"/>
  <c r="AD199" i="10"/>
  <c r="D42" i="14" l="1"/>
  <c r="AD220" i="10" l="1"/>
  <c r="AD221" i="10"/>
  <c r="AD222" i="10"/>
  <c r="AD223" i="10"/>
  <c r="AD224" i="10"/>
  <c r="AD225" i="10"/>
  <c r="AD226" i="10"/>
  <c r="AD227" i="10"/>
  <c r="AD228" i="10"/>
  <c r="AD211" i="10"/>
  <c r="AD212" i="10"/>
  <c r="AD213" i="10"/>
  <c r="AD214" i="10"/>
  <c r="AD215" i="10"/>
  <c r="AD216" i="10"/>
  <c r="AD217" i="10"/>
  <c r="AD218" i="10"/>
  <c r="E231" i="10" l="1"/>
  <c r="F231" i="10" s="1"/>
  <c r="E232" i="10"/>
  <c r="F232" i="10" s="1"/>
  <c r="E233" i="10"/>
  <c r="F233" i="10" s="1"/>
  <c r="AD4" i="10" l="1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219" i="10"/>
  <c r="AD229" i="10"/>
  <c r="AD230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X231" i="10"/>
  <c r="Y231" i="10"/>
  <c r="Z231" i="10"/>
  <c r="AA231" i="10"/>
  <c r="AB231" i="10"/>
  <c r="AC231" i="10"/>
  <c r="AD231" i="10" l="1"/>
  <c r="E21" i="14" l="1"/>
  <c r="F8" i="14" l="1"/>
  <c r="F10" i="14"/>
  <c r="F18" i="14"/>
  <c r="F14" i="14"/>
  <c r="F20" i="14"/>
  <c r="F16" i="14"/>
  <c r="F12" i="14"/>
  <c r="F19" i="14"/>
  <c r="F17" i="14"/>
  <c r="F15" i="14"/>
  <c r="F13" i="14"/>
  <c r="F11" i="14"/>
  <c r="F9" i="14"/>
  <c r="D25" i="11" l="1"/>
  <c r="C21" i="14" l="1"/>
  <c r="E34" i="14"/>
  <c r="E33" i="14"/>
  <c r="E35" i="14"/>
  <c r="E36" i="14"/>
  <c r="E37" i="14"/>
  <c r="E38" i="14"/>
  <c r="E39" i="14"/>
  <c r="E40" i="14"/>
  <c r="E41" i="14"/>
  <c r="E42" i="14"/>
  <c r="D10" i="14" l="1"/>
  <c r="D3" i="14"/>
  <c r="D5" i="14"/>
  <c r="D7" i="14"/>
  <c r="D9" i="14"/>
  <c r="D12" i="14"/>
  <c r="D14" i="14"/>
  <c r="D16" i="14"/>
  <c r="D18" i="14"/>
  <c r="D4" i="14"/>
  <c r="D6" i="14"/>
  <c r="D8" i="14"/>
  <c r="D11" i="14"/>
  <c r="D13" i="14"/>
  <c r="D15" i="14"/>
  <c r="D17" i="14"/>
  <c r="D19" i="14"/>
  <c r="D20" i="14"/>
  <c r="D21" i="14" l="1"/>
  <c r="E25" i="11"/>
  <c r="F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1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<sst xmlns="http://schemas.openxmlformats.org/spreadsheetml/2006/main" count="5073" uniqueCount="983">
  <si>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</si>
  <si>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</si>
  <si>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</si>
  <si>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</si>
  <si>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</si>
  <si>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</si>
  <si>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</si>
  <si>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</si>
  <si>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</si>
  <si>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</si>
  <si>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</si>
  <si>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</si>
  <si>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</si>
  <si>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</si>
  <si>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</si>
  <si>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</si>
  <si>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</si>
  <si>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</si>
  <si>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</si>
  <si>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</si>
  <si>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</si>
  <si>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</si>
  <si>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</si>
  <si>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</si>
  <si>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</si>
  <si>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</si>
  <si>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</si>
  <si>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</si>
  <si>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</si>
  <si>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</si>
  <si>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</si>
  <si>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</si>
  <si>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</si>
  <si>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</si>
  <si>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</si>
  <si>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</si>
  <si>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</si>
  <si>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</si>
  <si>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</si>
  <si>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</si>
  <si>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</si>
  <si>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</si>
  <si>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</si>
  <si>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</si>
  <si>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</si>
  <si>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</si>
  <si>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</si>
  <si>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</si>
  <si>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</si>
  <si>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</si>
  <si>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</si>
  <si>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</si>
  <si>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</si>
  <si>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</si>
  <si>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</si>
  <si>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</si>
  <si>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</si>
  <si>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</si>
  <si>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</si>
  <si>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</si>
  <si>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</si>
  <si>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</si>
  <si>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</si>
  <si>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</si>
  <si>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</si>
  <si>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</si>
  <si>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</si>
  <si>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</si>
  <si>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</si>
  <si>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</si>
  <si>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</si>
  <si>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</si>
  <si>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</si>
  <si>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</si>
  <si>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</si>
  <si>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</si>
  <si>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</si>
  <si>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</si>
  <si>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</si>
  <si>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</si>
  <si>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</si>
  <si>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</si>
  <si>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</si>
  <si>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</si>
  <si>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</si>
  <si>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</si>
  <si>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</si>
  <si>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</si>
  <si>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</si>
  <si>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</si>
  <si>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</si>
  <si>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</si>
  <si>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</si>
  <si>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</si>
  <si>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</si>
  <si>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</si>
  <si>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</si>
  <si>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</si>
  <si>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</si>
  <si>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</si>
  <si>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</si>
  <si>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</si>
  <si>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</si>
  <si>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</si>
  <si>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</si>
  <si>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</si>
  <si>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</si>
  <si>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</si>
  <si>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</si>
  <si>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</si>
  <si>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</si>
  <si>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</si>
  <si>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</si>
  <si>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</si>
  <si>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</si>
  <si>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</si>
  <si>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</si>
  <si>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</si>
  <si>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</si>
  <si>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</si>
  <si>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</si>
  <si>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</si>
  <si>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</si>
  <si>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</si>
  <si>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</si>
  <si>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</si>
  <si>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</si>
  <si>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</si>
  <si>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</si>
  <si>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</si>
  <si>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</si>
  <si>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</si>
  <si>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</si>
  <si>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</si>
  <si>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</si>
  <si>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</si>
  <si>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</si>
  <si>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</si>
  <si>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</si>
  <si>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</si>
  <si>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</si>
  <si>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</si>
  <si>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</si>
  <si>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</si>
  <si>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</si>
  <si>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</si>
  <si>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</si>
  <si>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</si>
  <si>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</si>
  <si>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</si>
  <si>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</si>
  <si>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</si>
  <si>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</si>
  <si>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</si>
  <si>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</si>
  <si>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</si>
  <si>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</si>
  <si>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</si>
  <si>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</si>
  <si>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</si>
  <si>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</si>
  <si>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</si>
  <si>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</si>
  <si>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</si>
  <si>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</si>
  <si>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</si>
  <si>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</si>
  <si>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</si>
  <si>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</si>
  <si>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</si>
  <si>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</si>
  <si>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</si>
  <si>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</si>
  <si>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</si>
  <si>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</si>
  <si>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</si>
  <si>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</si>
  <si>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</si>
  <si>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</si>
  <si>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</si>
  <si>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</si>
  <si>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</si>
  <si>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</si>
  <si>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</si>
  <si>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</si>
  <si>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</si>
  <si>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</si>
  <si>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</si>
  <si>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</si>
  <si>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</si>
  <si>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</si>
  <si>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</si>
  <si>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</si>
  <si>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</si>
  <si>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</si>
  <si>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</si>
  <si>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</si>
  <si>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</si>
  <si>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</si>
  <si>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</si>
  <si>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</si>
  <si>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</si>
  <si>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</si>
  <si>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</si>
  <si>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</si>
  <si>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</si>
  <si>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</si>
  <si>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</si>
  <si>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</si>
  <si>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</si>
  <si>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</si>
  <si>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</si>
  <si>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</si>
  <si>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</si>
  <si>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</si>
  <si>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</si>
  <si>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</si>
  <si>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</si>
  <si>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</si>
  <si>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</si>
  <si>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</si>
  <si>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</si>
  <si>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</si>
  <si>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</si>
  <si>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</si>
  <si>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</si>
  <si>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</si>
  <si>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</si>
  <si>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</si>
  <si>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</si>
  <si>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</si>
  <si>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</si>
  <si>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</si>
  <si>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</si>
  <si>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</si>
  <si>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</si>
  <si>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</si>
  <si>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</si>
  <si>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</si>
  <si>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</si>
  <si>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</si>
  <si>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</si>
  <si>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</si>
  <si>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</si>
  <si>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</si>
  <si>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</si>
  <si>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</si>
  <si>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</si>
  <si>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</si>
  <si>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</si>
  <si>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</si>
  <si>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</si>
  <si>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</si>
  <si>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</si>
  <si>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</si>
  <si>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</si>
  <si>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</si>
  <si>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</si>
  <si>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</si>
  <si>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</si>
  <si>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</si>
  <si>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</si>
  <si>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</si>
  <si>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</si>
  <si>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</si>
  <si>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</si>
  <si>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</si>
  <si>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</si>
  <si>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</si>
  <si>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</si>
  <si>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</si>
  <si>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</si>
  <si>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</si>
  <si>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</si>
  <si>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</si>
  <si>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</si>
  <si>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</si>
  <si>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</si>
  <si>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</si>
  <si>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</si>
  <si>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</si>
  <si>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</si>
  <si>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</si>
  <si>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</si>
  <si>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</si>
  <si>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</si>
  <si>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</si>
  <si>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</si>
  <si>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</si>
  <si>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</si>
  <si>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</si>
  <si>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</si>
  <si>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</si>
  <si>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</si>
  <si>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</si>
  <si>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</si>
  <si>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</si>
  <si>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</si>
  <si>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</si>
  <si>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</si>
  <si>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</si>
  <si>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</si>
  <si>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</si>
  <si>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</si>
  <si>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</si>
  <si>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</si>
  <si>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</si>
  <si>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</si>
  <si>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</si>
  <si>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</si>
  <si>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</si>
  <si>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</si>
  <si>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</si>
  <si>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</si>
  <si>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</si>
  <si>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</si>
  <si>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</si>
  <si>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</si>
  <si>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</si>
  <si>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</si>
  <si>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</si>
  <si>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</si>
  <si>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</si>
  <si>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</si>
  <si>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</si>
  <si>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</si>
  <si>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</si>
  <si>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</si>
  <si>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</si>
  <si>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</si>
  <si>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</si>
  <si>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</si>
  <si>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</si>
  <si>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</si>
  <si>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</si>
  <si>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</si>
  <si>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</si>
  <si>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</si>
  <si>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</si>
  <si>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</si>
  <si>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</si>
  <si>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</si>
  <si>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</si>
  <si>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</si>
  <si>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</si>
  <si>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</si>
  <si>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</si>
  <si>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</si>
  <si>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</si>
  <si>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</si>
  <si>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</si>
  <si>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</si>
  <si>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</si>
  <si>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</si>
  <si>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</si>
  <si>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</si>
  <si>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</si>
  <si>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</si>
  <si>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</si>
  <si>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</si>
  <si>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</si>
  <si>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</si>
  <si>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</si>
  <si>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</si>
  <si>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</si>
  <si>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</si>
  <si>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</si>
  <si>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</si>
  <si>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</si>
  <si>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</si>
  <si>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</si>
  <si>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</si>
  <si>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</si>
  <si>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</si>
  <si>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</si>
  <si>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</si>
  <si>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</si>
  <si>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</si>
  <si>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</si>
  <si>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</si>
  <si>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</si>
  <si>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</si>
  <si>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</si>
  <si>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</si>
  <si>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</si>
  <si>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</si>
  <si>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</si>
  <si>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</si>
  <si>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</si>
  <si>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</si>
  <si>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</si>
  <si>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</si>
  <si>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</si>
  <si>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</si>
  <si>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</si>
  <si>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</si>
  <si>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</si>
  <si>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</si>
  <si>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</si>
  <si>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</si>
  <si>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</si>
  <si>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</si>
  <si>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</si>
  <si>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</si>
  <si>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</si>
  <si>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</si>
  <si>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</si>
  <si>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</si>
  <si>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</si>
  <si>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</si>
  <si>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</si>
  <si>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</si>
  <si>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</si>
  <si>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</si>
  <si>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</si>
  <si>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</si>
  <si>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</si>
  <si>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</si>
  <si>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</si>
  <si>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</si>
  <si>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</si>
  <si>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</si>
  <si>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</si>
  <si>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</si>
  <si>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</si>
  <si>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</si>
  <si>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</si>
  <si>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</si>
  <si>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</si>
  <si>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</si>
  <si>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</si>
  <si>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</si>
  <si>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</si>
  <si>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</si>
  <si>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</si>
  <si>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</si>
  <si>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</si>
  <si>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</si>
  <si>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</si>
  <si>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</si>
  <si>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</si>
  <si>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</si>
  <si>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</si>
  <si>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</si>
  <si>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</si>
  <si>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</si>
  <si>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</si>
  <si>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</si>
  <si>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</si>
  <si>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</si>
  <si>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</si>
  <si>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</si>
  <si>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</si>
  <si>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</si>
  <si>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</si>
  <si>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</si>
  <si>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</si>
  <si>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</si>
  <si>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</si>
  <si>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</si>
  <si>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</si>
  <si>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</si>
  <si>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</si>
  <si>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</si>
  <si>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</si>
  <si>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</si>
  <si>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</si>
  <si>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</si>
  <si>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</si>
  <si>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</si>
  <si>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</si>
  <si>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</si>
  <si>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</si>
  <si>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</si>
  <si>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</si>
  <si>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</si>
  <si>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</si>
  <si>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</si>
  <si>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</si>
  <si>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</si>
  <si>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</si>
  <si>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</si>
  <si>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</si>
  <si>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</si>
  <si>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</si>
  <si>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</si>
  <si>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</si>
  <si>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</si>
  <si>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</si>
  <si>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</si>
  <si>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</si>
  <si>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</si>
  <si>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</si>
  <si>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</si>
  <si>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</si>
  <si>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</si>
  <si>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</si>
  <si>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</si>
  <si>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</si>
  <si>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</si>
  <si>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</si>
  <si>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</si>
  <si>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</si>
  <si>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</si>
  <si>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</si>
  <si>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</si>
  <si>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</si>
  <si>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</si>
  <si>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</si>
  <si>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</si>
  <si>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</si>
  <si>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</si>
  <si>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</si>
  <si>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</si>
  <si>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</si>
  <si>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</si>
  <si>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</si>
  <si>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</si>
  <si>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</si>
  <si>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</si>
  <si>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</si>
  <si>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</si>
  <si>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</si>
  <si>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</si>
  <si>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</si>
  <si>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</si>
  <si>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</si>
  <si>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</si>
  <si>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</si>
  <si>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</si>
  <si>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</si>
  <si>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</si>
  <si>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</si>
  <si>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</si>
  <si>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</si>
  <si>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</si>
  <si>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</si>
  <si>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</si>
  <si>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</si>
  <si>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</si>
  <si>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</si>
  <si>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</si>
  <si>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</si>
  <si>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</si>
  <si>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</si>
  <si>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</si>
  <si>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</si>
  <si>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</si>
  <si>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</si>
  <si>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</si>
  <si>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</si>
  <si>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</si>
  <si>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</si>
  <si>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</si>
  <si>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</si>
  <si>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</si>
  <si>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</si>
  <si>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</si>
  <si>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</si>
  <si>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</si>
  <si>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</si>
  <si>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</si>
  <si>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</si>
  <si>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</si>
  <si>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</si>
  <si>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</si>
  <si>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</si>
  <si>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</si>
  <si>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</si>
  <si>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</si>
  <si>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</si>
  <si>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</si>
  <si>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</si>
  <si>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</si>
  <si>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</si>
  <si>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</si>
  <si>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</si>
  <si>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</si>
  <si>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</si>
  <si>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</si>
  <si>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</si>
  <si>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</si>
  <si>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</si>
  <si>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</si>
  <si>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</si>
  <si>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</si>
  <si>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</si>
  <si>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</si>
  <si>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</si>
  <si>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</si>
  <si>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</si>
  <si>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</si>
  <si>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</si>
  <si>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</si>
  <si>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</si>
  <si>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</si>
  <si>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</si>
  <si>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</si>
  <si>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</si>
  <si>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</si>
  <si>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</si>
  <si>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</si>
  <si>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</si>
  <si>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</si>
  <si>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</si>
  <si>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</si>
  <si>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</si>
  <si>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</si>
  <si>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</si>
  <si>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</si>
  <si>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</si>
  <si>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</si>
  <si>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</si>
  <si>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</si>
  <si>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</si>
  <si>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</si>
  <si>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</si>
  <si>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</si>
  <si>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</si>
  <si>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</si>
  <si>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</si>
  <si>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</si>
  <si>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</si>
  <si>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</si>
  <si>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</si>
  <si>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</si>
  <si>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</si>
  <si>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</si>
  <si>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</si>
  <si>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</si>
  <si>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</si>
  <si>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</si>
  <si>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</si>
  <si>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</si>
  <si>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</si>
  <si>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</si>
  <si>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</si>
  <si>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</si>
  <si>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</si>
  <si>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</si>
  <si>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</si>
  <si>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</si>
  <si>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</si>
  <si>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</si>
  <si>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</si>
  <si>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</si>
  <si>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</si>
  <si>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</si>
  <si>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</si>
  <si>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</si>
  <si>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</si>
  <si>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</si>
  <si>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</si>
  <si>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</si>
  <si>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</si>
  <si>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</si>
  <si>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</si>
  <si>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</si>
  <si>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</si>
  <si>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</si>
  <si>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</si>
  <si>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</si>
  <si>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</si>
  <si>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</si>
  <si>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</si>
  <si>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</si>
  <si>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</si>
  <si>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</si>
  <si>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</si>
  <si>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</si>
  <si>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</si>
  <si>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</si>
  <si>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</si>
  <si>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</si>
  <si>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</si>
  <si>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</si>
  <si>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</si>
  <si>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</si>
  <si>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</si>
  <si>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</si>
  <si>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</si>
  <si>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</si>
  <si>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</si>
  <si>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</si>
  <si>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</si>
  <si>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</si>
  <si>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</si>
  <si>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</si>
  <si>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</si>
  <si>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</si>
  <si>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</si>
  <si>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</si>
  <si>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</si>
  <si>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</si>
  <si>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</si>
  <si>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</si>
  <si>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</si>
  <si>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</si>
  <si>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</si>
  <si>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</si>
  <si>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</si>
  <si>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</si>
  <si>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</si>
  <si>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</si>
  <si>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</si>
  <si>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</si>
  <si>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</si>
  <si>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</si>
  <si>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</si>
  <si>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</si>
  <si>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</si>
  <si>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</si>
  <si>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</si>
  <si>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</si>
  <si>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</si>
  <si>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</si>
  <si>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</si>
  <si>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</si>
  <si>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</si>
  <si>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</si>
  <si>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</si>
  <si>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</si>
  <si>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</si>
  <si>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</si>
  <si>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</si>
  <si>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</si>
  <si>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</si>
  <si>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</si>
  <si>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</si>
  <si>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</si>
  <si>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</si>
  <si>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</si>
  <si>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</si>
  <si>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</si>
  <si>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</si>
  <si>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</si>
  <si>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</si>
  <si>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</si>
  <si>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</si>
  <si>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</si>
  <si>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</si>
  <si>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</si>
  <si>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</si>
  <si>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</si>
  <si>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</si>
  <si>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</si>
  <si>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</si>
  <si>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</si>
  <si>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</si>
  <si>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</si>
  <si>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</si>
  <si>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</si>
  <si>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</si>
  <si>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</si>
  <si>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</si>
  <si>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</si>
  <si>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</si>
  <si>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</si>
  <si>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</si>
  <si>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</si>
  <si>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</si>
  <si>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</si>
  <si>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</si>
  <si>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</si>
  <si>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</si>
  <si>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</si>
  <si>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</si>
  <si>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</si>
  <si>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</si>
  <si>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</si>
  <si>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</si>
  <si>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</si>
  <si>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</si>
  <si>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</si>
  <si>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</si>
  <si>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</si>
  <si>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</si>
  <si>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</si>
  <si>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</si>
  <si>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</si>
  <si>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</si>
  <si>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</si>
  <si>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</si>
  <si>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</si>
  <si>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</si>
  <si>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</si>
  <si>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</si>
  <si>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</si>
  <si>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</si>
  <si>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</si>
  <si>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</si>
  <si>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</si>
  <si>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</si>
  <si>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</si>
  <si>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</si>
  <si>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</si>
  <si>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</si>
  <si>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</si>
  <si>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</si>
  <si>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</si>
  <si>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</si>
  <si>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</si>
  <si>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</si>
  <si>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</si>
  <si>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</si>
  <si>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</si>
  <si>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</si>
  <si>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</si>
  <si>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</si>
  <si>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</si>
  <si>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</si>
  <si>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</si>
  <si>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</si>
  <si>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</si>
  <si>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</si>
  <si>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</si>
  <si>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</si>
  <si>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</si>
  <si>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</si>
  <si>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</si>
  <si>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</si>
  <si>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</si>
  <si>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</si>
  <si>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</si>
  <si>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</si>
  <si>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</si>
  <si>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</si>
  <si>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</si>
  <si>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</si>
  <si>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</si>
  <si>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</si>
  <si>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</si>
  <si>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</si>
  <si>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</si>
  <si>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</si>
  <si>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</si>
  <si>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</si>
  <si>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</si>
  <si>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</si>
  <si>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</si>
  <si>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</si>
  <si>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</si>
  <si>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</si>
  <si>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</si>
  <si>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</si>
  <si>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</si>
  <si>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</si>
  <si>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</si>
  <si>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</si>
  <si>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</si>
  <si>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</si>
  <si>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</si>
  <si>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</si>
  <si>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</si>
  <si>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</si>
  <si>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</si>
  <si>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</si>
  <si>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</si>
  <si>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</si>
  <si>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</si>
  <si>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</si>
  <si>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</si>
  <si>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</si>
  <si>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</si>
  <si>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</si>
  <si>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</si>
  <si>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</si>
  <si>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</si>
  <si>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</si>
  <si>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</si>
  <si>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</si>
  <si>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</si>
  <si>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</si>
  <si>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</si>
  <si>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07|02|2022</t>
  </si>
  <si>
    <t>08|02|2022</t>
  </si>
  <si>
    <t>SÂM MI ROH</t>
  </si>
  <si>
    <t>CA RI CHA</t>
  </si>
  <si>
    <t>BÁ VĂN KA RIM</t>
  </si>
  <si>
    <t>LINE 4</t>
  </si>
  <si>
    <t>JUKI</t>
  </si>
  <si>
    <t>SỐT, TIÊU CHẢY</t>
  </si>
  <si>
    <t>DƯƠNG HỮU TÀI</t>
  </si>
  <si>
    <t>HAM MÁCH</t>
  </si>
  <si>
    <t>LƯƠNG MINH TẤN</t>
  </si>
  <si>
    <t>MÁCH SUORT</t>
  </si>
  <si>
    <t>ĐỖ THỊ THÙY DUYÊN</t>
  </si>
  <si>
    <t>PHA RI DAH</t>
  </si>
  <si>
    <t>LINE 5</t>
  </si>
  <si>
    <t>MACHANIC</t>
  </si>
  <si>
    <t>SỐT, VIÊM MŨI</t>
  </si>
  <si>
    <t>09|02|2022</t>
  </si>
  <si>
    <t>10|02|2022</t>
  </si>
  <si>
    <t>LÊ TUẤN KHA</t>
  </si>
  <si>
    <t>NGUYỄN THỊ THÙY OANH</t>
  </si>
  <si>
    <t>PHA KI HA</t>
  </si>
  <si>
    <t>LINE 7</t>
  </si>
  <si>
    <t>LINE 6</t>
  </si>
  <si>
    <t>ĐAU ĐẦU , DẠ DÀY</t>
  </si>
  <si>
    <t>NGUYỄN THỊ TRÚC PHƯƠNG</t>
  </si>
  <si>
    <t>BA RI</t>
  </si>
  <si>
    <t>LINE 2</t>
  </si>
  <si>
    <t>SAMPLE</t>
  </si>
  <si>
    <t>LINE 3</t>
  </si>
  <si>
    <t>11|02|2022</t>
  </si>
  <si>
    <t>SA LIÊM</t>
  </si>
  <si>
    <t>TO HI ĐA DAH</t>
  </si>
  <si>
    <t>12|02|2022</t>
  </si>
  <si>
    <t>14|02|2022</t>
  </si>
  <si>
    <t>HUỲNH CHÍ DŨNG</t>
  </si>
  <si>
    <t>A SIM</t>
  </si>
  <si>
    <t>TRẦN VĂN VŨ LUÂN</t>
  </si>
  <si>
    <t>RO SA RI</t>
  </si>
  <si>
    <t>MS. NGUYÊN</t>
  </si>
  <si>
    <t>RU KY DAH 2</t>
  </si>
  <si>
    <t>ĐAU BỤNG, RLTH</t>
  </si>
  <si>
    <t>15|02|2022</t>
  </si>
  <si>
    <t>16|02|2022</t>
  </si>
  <si>
    <t>HÔ SÊN</t>
  </si>
  <si>
    <t>TRẦN THỊ NGỌC HUYỀN</t>
  </si>
  <si>
    <t>KHO TY CHAH</t>
  </si>
  <si>
    <t>MR. CHIẾN</t>
  </si>
  <si>
    <t>LÂM THỊ NGỌC THẠCH</t>
  </si>
  <si>
    <t>MO HA MÁCH</t>
  </si>
  <si>
    <t>17|02|2022</t>
  </si>
  <si>
    <t>17|02|2023</t>
  </si>
  <si>
    <t>17|02|2024</t>
  </si>
  <si>
    <t>17|02|2025</t>
  </si>
  <si>
    <t>17|02|2026</t>
  </si>
  <si>
    <t>17|02|2027</t>
  </si>
  <si>
    <t>17|02|2028</t>
  </si>
  <si>
    <t>17|02|2029</t>
  </si>
  <si>
    <t>17|02|2030</t>
  </si>
  <si>
    <t>17|02|2031</t>
  </si>
  <si>
    <t>17|02|2032</t>
  </si>
  <si>
    <t>17|02|2033</t>
  </si>
  <si>
    <t>17|02|2034</t>
  </si>
  <si>
    <t>CHÂU HA RI</t>
  </si>
  <si>
    <t>ĐẶNG THỊ KIM KIỀU</t>
  </si>
  <si>
    <t>KHO TY PHAH</t>
  </si>
  <si>
    <t>THỊ TIỀN</t>
  </si>
  <si>
    <t>A TY KAH</t>
  </si>
  <si>
    <t>NGUYỄN THỊ NHIỀU</t>
  </si>
  <si>
    <t>ĐAU HỌNG, SNCT</t>
  </si>
  <si>
    <t>18|02|2022</t>
  </si>
  <si>
    <t>ĐAU RĂNG,DẠ DÀY</t>
  </si>
  <si>
    <t>18|02|2023</t>
  </si>
  <si>
    <t>18|02|2024</t>
  </si>
  <si>
    <t>21|02|2022</t>
  </si>
  <si>
    <t>BÙI SỸ MINH</t>
  </si>
  <si>
    <t>TRẦN VĂN CƯỜNG</t>
  </si>
  <si>
    <t>TẠ QUỐC KHANG</t>
  </si>
  <si>
    <t>LINE 9</t>
  </si>
  <si>
    <t>LÊ VĂN TRƯỜNG</t>
  </si>
  <si>
    <t>DƯƠNG THỊ PHƯỢNG</t>
  </si>
  <si>
    <t>SA FI NI Y SA</t>
  </si>
  <si>
    <t>LÊ THỊ PHỤNG</t>
  </si>
  <si>
    <t>PHAN MINH TUẤN</t>
  </si>
  <si>
    <t>DẠ DÀY, ĐAU ĐẦU</t>
  </si>
  <si>
    <t>ĐAU BỤNG,DẠ DÀY</t>
  </si>
  <si>
    <t>22|02|2022</t>
  </si>
  <si>
    <t>LINE 1`</t>
  </si>
  <si>
    <t>NA PHI Y RO DAL</t>
  </si>
  <si>
    <t>NGUYỄN THỊ HUYỀN TRÂN</t>
  </si>
  <si>
    <t>KA RIÊM</t>
  </si>
  <si>
    <t>PHAN THỊ HỒNG BIẾT</t>
  </si>
  <si>
    <t>CẢM HO</t>
  </si>
  <si>
    <t>23|02|2022</t>
  </si>
  <si>
    <t>VÕ THỊ CẨM HỒNG</t>
  </si>
  <si>
    <t>TRẦN THỊ LÌNH</t>
  </si>
  <si>
    <t>24|02|2022</t>
  </si>
  <si>
    <t>PHA RI</t>
  </si>
  <si>
    <t>HUỲNH DIỄM MY</t>
  </si>
  <si>
    <t>25|02|2022</t>
  </si>
  <si>
    <t>NGUYỄN THỊ BÉ THÔNG</t>
  </si>
  <si>
    <t>MS. VÂN</t>
  </si>
  <si>
    <t>TRO LI HAH</t>
  </si>
  <si>
    <t>HA SA NA</t>
  </si>
  <si>
    <t>MU HA MÁCH</t>
  </si>
  <si>
    <t>28|02|2022</t>
  </si>
  <si>
    <t>26|02|2022</t>
  </si>
  <si>
    <t>NGUYỄN THỊ NHUNG</t>
  </si>
  <si>
    <t>MR.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</si>
</sst>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8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6" borderId="1" xfId="3" applyBorder="1" applyAlignment="1">
      <alignment horizontal="center" vertical="center"/>
    </xf>
    <xf numFmtId="0" fontId="29" fillId="6" borderId="5" xfId="3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/>
    </xf>
    <xf numFmtId="164" fontId="13" fillId="0" borderId="5" xfId="2" applyNumberFormat="1" applyFont="1" applyBorder="1" applyAlignment="1">
      <alignment horizontal="center"/>
    </xf>
    <xf numFmtId="0" fontId="15" fillId="3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Report!$C$3:$C$20</c:f>
              <c:numCache>
                <c:formatCode>General</c:formatCode>
                <c:ptCount val="18"/>
                <c:pt idx="0">
                  <c:v>33</c:v>
                </c:pt>
                <c:pt idx="1">
                  <c:v>23</c:v>
                </c:pt>
                <c:pt idx="2">
                  <c:v>16</c:v>
                </c:pt>
                <c:pt idx="3">
                  <c:v>15</c:v>
                </c:pt>
                <c:pt idx="4">
                  <c:v>19</c:v>
                </c:pt>
                <c:pt idx="5">
                  <c:v>13</c:v>
                </c:pt>
                <c:pt idx="6">
                  <c:v>12</c:v>
                </c:pt>
                <c:pt idx="7">
                  <c:v>3</c:v>
                </c:pt>
                <c:pt idx="8">
                  <c:v>3</c:v>
                </c:pt>
                <c:pt idx="9">
                  <c:v>20</c:v>
                </c:pt>
                <c:pt idx="10">
                  <c:v>12</c:v>
                </c:pt>
                <c:pt idx="11">
                  <c:v>9</c:v>
                </c:pt>
                <c:pt idx="12">
                  <c:v>16</c:v>
                </c:pt>
                <c:pt idx="13">
                  <c:v>9</c:v>
                </c:pt>
                <c:pt idx="14">
                  <c:v>1</c:v>
                </c:pt>
                <c:pt idx="15">
                  <c:v>17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766968"/>
        <c:axId val="360766576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Report!$D$3:$D$20</c:f>
              <c:numCache>
                <c:formatCode>0%</c:formatCode>
                <c:ptCount val="18"/>
                <c:pt idx="0">
                  <c:v>0.14601769911504425</c:v>
                </c:pt>
                <c:pt idx="1">
                  <c:v>0.10176991150442478</c:v>
                </c:pt>
                <c:pt idx="2">
                  <c:v>7.0796460176991149E-2</c:v>
                </c:pt>
                <c:pt idx="3">
                  <c:v>6.637168141592921E-2</c:v>
                </c:pt>
                <c:pt idx="4">
                  <c:v>8.4070796460176997E-2</c:v>
                </c:pt>
                <c:pt idx="5">
                  <c:v>5.7522123893805309E-2</c:v>
                </c:pt>
                <c:pt idx="6">
                  <c:v>5.3097345132743362E-2</c:v>
                </c:pt>
                <c:pt idx="7">
                  <c:v>1.3274336283185841E-2</c:v>
                </c:pt>
                <c:pt idx="8">
                  <c:v>1.3274336283185841E-2</c:v>
                </c:pt>
                <c:pt idx="9">
                  <c:v>8.8495575221238937E-2</c:v>
                </c:pt>
                <c:pt idx="10">
                  <c:v>5.3097345132743362E-2</c:v>
                </c:pt>
                <c:pt idx="11">
                  <c:v>3.9823008849557522E-2</c:v>
                </c:pt>
                <c:pt idx="12">
                  <c:v>7.0796460176991149E-2</c:v>
                </c:pt>
                <c:pt idx="13">
                  <c:v>3.9823008849557522E-2</c:v>
                </c:pt>
                <c:pt idx="14">
                  <c:v>4.4247787610619468E-3</c:v>
                </c:pt>
                <c:pt idx="15">
                  <c:v>7.5221238938053103E-2</c:v>
                </c:pt>
                <c:pt idx="16">
                  <c:v>2.2123893805309734E-2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767360"/>
        <c:axId val="360769712"/>
      </c:lineChart>
      <c:catAx>
        <c:axId val="36076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6576"/>
        <c:crosses val="autoZero"/>
        <c:auto val="1"/>
        <c:lblAlgn val="ctr"/>
        <c:lblOffset val="100"/>
        <c:noMultiLvlLbl val="0"/>
      </c:catAx>
      <c:valAx>
        <c:axId val="3607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6968"/>
        <c:crosses val="autoZero"/>
        <c:crossBetween val="between"/>
      </c:valAx>
      <c:valAx>
        <c:axId val="3607697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7360"/>
        <c:crosses val="max"/>
        <c:crossBetween val="between"/>
      </c:valAx>
      <c:catAx>
        <c:axId val="360767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0769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Report!$E$3:$E$19</c:f>
              <c:numCache>
                <c:formatCode>General</c:formatCode>
                <c:ptCount val="17"/>
                <c:pt idx="0">
                  <c:v>145</c:v>
                </c:pt>
                <c:pt idx="1">
                  <c:v>99</c:v>
                </c:pt>
                <c:pt idx="2">
                  <c:v>66</c:v>
                </c:pt>
                <c:pt idx="3">
                  <c:v>68</c:v>
                </c:pt>
                <c:pt idx="4">
                  <c:v>83</c:v>
                </c:pt>
                <c:pt idx="5">
                  <c:v>37</c:v>
                </c:pt>
                <c:pt idx="6">
                  <c:v>37</c:v>
                </c:pt>
                <c:pt idx="7">
                  <c:v>15</c:v>
                </c:pt>
                <c:pt idx="8">
                  <c:v>9</c:v>
                </c:pt>
                <c:pt idx="9">
                  <c:v>74</c:v>
                </c:pt>
                <c:pt idx="10">
                  <c:v>49</c:v>
                </c:pt>
                <c:pt idx="11">
                  <c:v>55</c:v>
                </c:pt>
                <c:pt idx="12">
                  <c:v>72</c:v>
                </c:pt>
                <c:pt idx="13">
                  <c:v>37</c:v>
                </c:pt>
                <c:pt idx="14">
                  <c:v>3</c:v>
                </c:pt>
                <c:pt idx="15">
                  <c:v>226</c:v>
                </c:pt>
                <c:pt idx="1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767752"/>
        <c:axId val="360768144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Report!$F$3:$F$19</c:f>
              <c:numCache>
                <c:formatCode>0%</c:formatCode>
                <c:ptCount val="17"/>
                <c:pt idx="0">
                  <c:v>0.12446351931330472</c:v>
                </c:pt>
                <c:pt idx="1">
                  <c:v>8.4978540772532182E-2</c:v>
                </c:pt>
                <c:pt idx="2">
                  <c:v>5.6652360515021462E-2</c:v>
                </c:pt>
                <c:pt idx="3">
                  <c:v>5.8369098712446353E-2</c:v>
                </c:pt>
                <c:pt idx="4">
                  <c:v>7.1244635193133052E-2</c:v>
                </c:pt>
                <c:pt idx="5">
                  <c:v>3.1759656652360517E-2</c:v>
                </c:pt>
                <c:pt idx="6">
                  <c:v>3.1759656652360517E-2</c:v>
                </c:pt>
                <c:pt idx="7">
                  <c:v>1.2875536480686695E-2</c:v>
                </c:pt>
                <c:pt idx="8">
                  <c:v>7.725321888412017E-3</c:v>
                </c:pt>
                <c:pt idx="9">
                  <c:v>6.3519313304721034E-2</c:v>
                </c:pt>
                <c:pt idx="10">
                  <c:v>4.2060085836909872E-2</c:v>
                </c:pt>
                <c:pt idx="11">
                  <c:v>4.7210300429184553E-2</c:v>
                </c:pt>
                <c:pt idx="12">
                  <c:v>6.1802575107296136E-2</c:v>
                </c:pt>
                <c:pt idx="13">
                  <c:v>3.1759656652360517E-2</c:v>
                </c:pt>
                <c:pt idx="14">
                  <c:v>2.5751072961373391E-3</c:v>
                </c:pt>
                <c:pt idx="15">
                  <c:v>0.19399141630901287</c:v>
                </c:pt>
                <c:pt idx="16">
                  <c:v>7.7253218884120178E-2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770104"/>
        <c:axId val="360764224"/>
      </c:lineChart>
      <c:catAx>
        <c:axId val="36076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8144"/>
        <c:crosses val="autoZero"/>
        <c:auto val="1"/>
        <c:lblAlgn val="ctr"/>
        <c:lblOffset val="100"/>
        <c:noMultiLvlLbl val="0"/>
      </c:catAx>
      <c:valAx>
        <c:axId val="360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7752"/>
        <c:crosses val="autoZero"/>
        <c:crossBetween val="between"/>
      </c:valAx>
      <c:valAx>
        <c:axId val="3607642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70104"/>
        <c:crosses val="max"/>
        <c:crossBetween val="between"/>
      </c:valAx>
      <c:catAx>
        <c:axId val="360770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0764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27</c:v>
                </c:pt>
                <c:pt idx="1">
                  <c:v>25</c:v>
                </c:pt>
                <c:pt idx="2">
                  <c:v>8</c:v>
                </c:pt>
                <c:pt idx="3">
                  <c:v>31</c:v>
                </c:pt>
                <c:pt idx="4">
                  <c:v>3</c:v>
                </c:pt>
                <c:pt idx="5">
                  <c:v>16</c:v>
                </c:pt>
                <c:pt idx="6">
                  <c:v>23</c:v>
                </c:pt>
                <c:pt idx="7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770888"/>
        <c:axId val="360765008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>
                  <c:v>9.7345132743362831E-2</c:v>
                </c:pt>
                <c:pt idx="1">
                  <c:v>0.11946902654867257</c:v>
                </c:pt>
                <c:pt idx="2">
                  <c:v>0.11061946902654868</c:v>
                </c:pt>
                <c:pt idx="3">
                  <c:v>3.5398230088495575E-2</c:v>
                </c:pt>
                <c:pt idx="4">
                  <c:v>0.13716814159292035</c:v>
                </c:pt>
                <c:pt idx="5">
                  <c:v>1.3274336283185841E-2</c:v>
                </c:pt>
                <c:pt idx="6">
                  <c:v>7.0796460176991149E-2</c:v>
                </c:pt>
                <c:pt idx="7">
                  <c:v>0.10176991150442478</c:v>
                </c:pt>
                <c:pt idx="8">
                  <c:v>0.31415929203539822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765400"/>
        <c:axId val="360763440"/>
      </c:lineChart>
      <c:catAx>
        <c:axId val="36077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5008"/>
        <c:crosses val="autoZero"/>
        <c:auto val="1"/>
        <c:lblAlgn val="ctr"/>
        <c:lblOffset val="100"/>
        <c:noMultiLvlLbl val="0"/>
      </c:catAx>
      <c:valAx>
        <c:axId val="3607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70888"/>
        <c:crosses val="autoZero"/>
        <c:crossBetween val="between"/>
      </c:valAx>
      <c:valAx>
        <c:axId val="36076344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65400"/>
        <c:crosses val="max"/>
        <c:crossBetween val="between"/>
      </c:valAx>
      <c:catAx>
        <c:axId val="360765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0763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'02|2022'!$B$3:$B$23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'02|2022'!$E$3:$E$23</c:f>
              <c:numCache>
                <c:formatCode>_(* #,##0_);_(* \(#,##0\);_(* "-"??_);_(@_)</c:formatCode>
                <c:ptCount val="21"/>
                <c:pt idx="0">
                  <c:v>182</c:v>
                </c:pt>
                <c:pt idx="1">
                  <c:v>12</c:v>
                </c:pt>
                <c:pt idx="2">
                  <c:v>6</c:v>
                </c:pt>
                <c:pt idx="3">
                  <c:v>29</c:v>
                </c:pt>
                <c:pt idx="4">
                  <c:v>134</c:v>
                </c:pt>
                <c:pt idx="5">
                  <c:v>27</c:v>
                </c:pt>
                <c:pt idx="6">
                  <c:v>11</c:v>
                </c:pt>
                <c:pt idx="7">
                  <c:v>23</c:v>
                </c:pt>
                <c:pt idx="8">
                  <c:v>41</c:v>
                </c:pt>
                <c:pt idx="9">
                  <c:v>18</c:v>
                </c:pt>
                <c:pt idx="10">
                  <c:v>5</c:v>
                </c:pt>
                <c:pt idx="11">
                  <c:v>96</c:v>
                </c:pt>
                <c:pt idx="12">
                  <c:v>278</c:v>
                </c:pt>
                <c:pt idx="13">
                  <c:v>39</c:v>
                </c:pt>
                <c:pt idx="14">
                  <c:v>99</c:v>
                </c:pt>
                <c:pt idx="15">
                  <c:v>1</c:v>
                </c:pt>
                <c:pt idx="16">
                  <c:v>12</c:v>
                </c:pt>
                <c:pt idx="17">
                  <c:v>62</c:v>
                </c:pt>
                <c:pt idx="18">
                  <c:v>49</c:v>
                </c:pt>
                <c:pt idx="19">
                  <c:v>1</c:v>
                </c:pt>
                <c:pt idx="20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2545336"/>
        <c:axId val="372540240"/>
      </c:barChart>
      <c:lineChart>
        <c:grouping val="standard"/>
        <c:varyColors val="0"/>
        <c:ser>
          <c:idx val="1"/>
          <c:order val="1"/>
          <c:tx>
            <c:strRef>
              <c:f>'02|2022'!$H$2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'02|2022'!$B$3:$B$23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'02|2022'!$H$3:$H$23</c:f>
              <c:numCache>
                <c:formatCode>0.000</c:formatCode>
                <c:ptCount val="21"/>
                <c:pt idx="0">
                  <c:v>136500</c:v>
                </c:pt>
                <c:pt idx="1">
                  <c:v>27000</c:v>
                </c:pt>
                <c:pt idx="2">
                  <c:v>3600</c:v>
                </c:pt>
                <c:pt idx="3">
                  <c:v>4350</c:v>
                </c:pt>
                <c:pt idx="4">
                  <c:v>60300</c:v>
                </c:pt>
                <c:pt idx="5">
                  <c:v>4860</c:v>
                </c:pt>
                <c:pt idx="6">
                  <c:v>32312.5</c:v>
                </c:pt>
                <c:pt idx="7">
                  <c:v>22540</c:v>
                </c:pt>
                <c:pt idx="8">
                  <c:v>14350</c:v>
                </c:pt>
                <c:pt idx="9">
                  <c:v>18000</c:v>
                </c:pt>
                <c:pt idx="10">
                  <c:v>2200</c:v>
                </c:pt>
                <c:pt idx="11">
                  <c:v>33600</c:v>
                </c:pt>
                <c:pt idx="12">
                  <c:v>105640</c:v>
                </c:pt>
                <c:pt idx="13">
                  <c:v>11700</c:v>
                </c:pt>
                <c:pt idx="14">
                  <c:v>103950</c:v>
                </c:pt>
                <c:pt idx="15">
                  <c:v>1959</c:v>
                </c:pt>
                <c:pt idx="16">
                  <c:v>5640</c:v>
                </c:pt>
                <c:pt idx="17">
                  <c:v>65100</c:v>
                </c:pt>
                <c:pt idx="18">
                  <c:v>14700</c:v>
                </c:pt>
                <c:pt idx="19">
                  <c:v>330</c:v>
                </c:pt>
                <c:pt idx="20">
                  <c:v>15000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544944"/>
        <c:axId val="372546512"/>
      </c:lineChart>
      <c:catAx>
        <c:axId val="37254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2540240"/>
        <c:crosses val="autoZero"/>
        <c:auto val="1"/>
        <c:lblAlgn val="ctr"/>
        <c:lblOffset val="100"/>
        <c:noMultiLvlLbl val="0"/>
      </c:catAx>
      <c:valAx>
        <c:axId val="3725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2545336"/>
        <c:crosses val="autoZero"/>
        <c:crossBetween val="between"/>
      </c:valAx>
      <c:valAx>
        <c:axId val="37254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2544944"/>
        <c:crosses val="max"/>
        <c:crossBetween val="between"/>
      </c:valAx>
      <c:catAx>
        <c:axId val="372544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254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11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13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7" t="s">
        <v>5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</row>
    <row r="2" spans="1:28" ht="22.5" customHeight="1" x14ac:dyDescent="0.25">
      <c r="A2" s="165" t="s">
        <v>0</v>
      </c>
      <c r="B2" s="163" t="s">
        <v>34</v>
      </c>
      <c r="C2" s="163" t="s">
        <v>262</v>
      </c>
      <c r="D2" s="165" t="s">
        <v>1</v>
      </c>
      <c r="E2" s="163" t="s">
        <v>39</v>
      </c>
      <c r="F2" s="165" t="s">
        <v>2</v>
      </c>
      <c r="G2" s="166" t="s">
        <v>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</row>
    <row r="3" spans="1:28" ht="87.75" customHeight="1" x14ac:dyDescent="0.25">
      <c r="A3" s="165"/>
      <c r="B3" s="164"/>
      <c r="C3" s="164"/>
      <c r="D3" s="165"/>
      <c r="E3" s="164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8" ht="21.75" customHeight="1" x14ac:dyDescent="0.25">
      <c r="A2" s="165" t="s">
        <v>0</v>
      </c>
      <c r="B2" s="163" t="s">
        <v>34</v>
      </c>
      <c r="C2" s="163" t="s">
        <v>262</v>
      </c>
      <c r="D2" s="164" t="s">
        <v>1</v>
      </c>
      <c r="E2" s="174" t="s">
        <v>39</v>
      </c>
      <c r="F2" s="164" t="s">
        <v>2</v>
      </c>
      <c r="G2" s="175" t="s">
        <v>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66"/>
    </row>
    <row r="3" spans="1:28" ht="91.5" customHeight="1" x14ac:dyDescent="0.25">
      <c r="A3" s="165"/>
      <c r="B3" s="164"/>
      <c r="C3" s="164"/>
      <c r="D3" s="165"/>
      <c r="E3" s="164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8" ht="15.75" x14ac:dyDescent="0.25">
      <c r="A2" s="165" t="s">
        <v>0</v>
      </c>
      <c r="B2" s="163" t="s">
        <v>34</v>
      </c>
      <c r="C2" s="163" t="s">
        <v>262</v>
      </c>
      <c r="D2" s="176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28" ht="83.25" customHeight="1" x14ac:dyDescent="0.25">
      <c r="A3" s="165"/>
      <c r="B3" s="164"/>
      <c r="C3" s="164"/>
      <c r="D3" s="164"/>
      <c r="E3" s="164"/>
      <c r="F3" s="164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29" ht="15.75" x14ac:dyDescent="0.25">
      <c r="A2" s="163" t="s">
        <v>0</v>
      </c>
      <c r="B2" s="163" t="s">
        <v>34</v>
      </c>
      <c r="C2" s="163" t="s">
        <v>262</v>
      </c>
      <c r="D2" s="176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29" ht="102.75" x14ac:dyDescent="0.25">
      <c r="A3" s="164"/>
      <c r="B3" s="164"/>
      <c r="C3" s="164"/>
      <c r="D3" s="164"/>
      <c r="E3" s="164"/>
      <c r="F3" s="164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8"/>
  <sheetViews>
    <sheetView tabSelected="1" zoomScale="98" zoomScaleNormal="98" workbookViewId="0">
      <pane ySplit="3" topLeftCell="A235" activePane="bottomLeft" state="frozen"/>
      <selection pane="bottomLeft" activeCell="I242" sqref="I242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80" t="s">
        <v>873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1:31" ht="20.25" customHeight="1" x14ac:dyDescent="0.25">
      <c r="H2" s="182" t="s">
        <v>3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31"/>
    </row>
    <row r="3" spans="1:31" ht="129.75" customHeight="1" x14ac:dyDescent="0.25">
      <c r="A3" s="141" t="s">
        <v>0</v>
      </c>
      <c r="B3" s="154" t="s">
        <v>34</v>
      </c>
      <c r="C3" s="153" t="s">
        <v>816</v>
      </c>
      <c r="D3" s="153" t="s">
        <v>817</v>
      </c>
      <c r="E3" s="153" t="s">
        <v>869</v>
      </c>
      <c r="F3" s="153" t="s">
        <v>818</v>
      </c>
      <c r="G3" s="142" t="s">
        <v>870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871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864</v>
      </c>
      <c r="AE3" s="131"/>
    </row>
    <row r="4" spans="1:31" s="2" customFormat="1" ht="24.75" customHeight="1" x14ac:dyDescent="0.25">
      <c r="A4" s="70">
        <v>1</v>
      </c>
      <c r="B4" s="70" t="s">
        <v>874</v>
      </c>
      <c r="C4" s="104">
        <v>711</v>
      </c>
      <c r="D4" s="70" t="s">
        <v>876</v>
      </c>
      <c r="E4" s="31"/>
      <c r="F4" s="70" t="s">
        <v>961</v>
      </c>
      <c r="G4" s="5" t="s">
        <v>52</v>
      </c>
      <c r="H4" s="70"/>
      <c r="I4" s="70"/>
      <c r="J4" s="70"/>
      <c r="K4" s="70"/>
      <c r="L4" s="70"/>
      <c r="M4" s="70"/>
      <c r="N4" s="70">
        <v>2</v>
      </c>
      <c r="O4" s="70"/>
      <c r="P4" s="70"/>
      <c r="Q4" s="70"/>
      <c r="R4" s="70"/>
      <c r="S4" s="70"/>
      <c r="T4" s="70"/>
      <c r="U4" s="70"/>
      <c r="V4" s="70"/>
      <c r="W4" s="70"/>
      <c r="X4" s="70">
        <v>1</v>
      </c>
      <c r="Y4" s="70"/>
      <c r="Z4" s="70"/>
      <c r="AA4" s="70"/>
      <c r="AB4" s="70"/>
      <c r="AC4" s="70"/>
      <c r="AD4" s="148">
        <f t="shared" ref="AD4:AD67" si="0">SUM(H4:AC4)</f>
        <v>3</v>
      </c>
    </row>
    <row r="5" spans="1:31" s="2" customFormat="1" ht="24.75" customHeight="1" x14ac:dyDescent="0.25">
      <c r="A5" s="70">
        <v>2</v>
      </c>
      <c r="B5" s="70" t="s">
        <v>874</v>
      </c>
      <c r="C5" s="104">
        <v>3183</v>
      </c>
      <c r="D5" s="70" t="s">
        <v>114</v>
      </c>
      <c r="E5" s="31"/>
      <c r="F5" s="152" t="s">
        <v>880</v>
      </c>
      <c r="G5" s="5" t="s">
        <v>37</v>
      </c>
      <c r="H5" s="70">
        <v>1</v>
      </c>
      <c r="I5" s="70"/>
      <c r="J5" s="70"/>
      <c r="K5" s="70">
        <v>1</v>
      </c>
      <c r="L5" s="70">
        <v>2</v>
      </c>
      <c r="M5" s="70"/>
      <c r="N5" s="70"/>
      <c r="O5" s="70"/>
      <c r="P5" s="70"/>
      <c r="Q5" s="70"/>
      <c r="R5" s="70"/>
      <c r="S5" s="70"/>
      <c r="T5" s="70">
        <v>1</v>
      </c>
      <c r="U5" s="70">
        <v>1</v>
      </c>
      <c r="V5" s="70">
        <v>1</v>
      </c>
      <c r="W5" s="70"/>
      <c r="X5" s="70"/>
      <c r="Y5" s="70"/>
      <c r="Z5" s="70"/>
      <c r="AA5" s="70"/>
      <c r="AB5" s="70"/>
      <c r="AC5" s="70"/>
      <c r="AD5" s="148">
        <f t="shared" si="0"/>
        <v>7</v>
      </c>
    </row>
    <row r="6" spans="1:31" s="2" customFormat="1" ht="24.75" customHeight="1" x14ac:dyDescent="0.25">
      <c r="A6" s="70">
        <v>3</v>
      </c>
      <c r="B6" s="70" t="s">
        <v>874</v>
      </c>
      <c r="C6" s="104">
        <v>4028</v>
      </c>
      <c r="D6" s="70" t="s">
        <v>877</v>
      </c>
      <c r="E6" s="31">
        <v>6</v>
      </c>
      <c r="F6" s="156" t="s">
        <v>78</v>
      </c>
      <c r="G6" s="5" t="s">
        <v>881</v>
      </c>
      <c r="H6" s="70">
        <v>1</v>
      </c>
      <c r="I6" s="70"/>
      <c r="J6" s="70"/>
      <c r="K6" s="70"/>
      <c r="L6" s="70"/>
      <c r="M6" s="70"/>
      <c r="N6" s="70">
        <v>2</v>
      </c>
      <c r="O6" s="70"/>
      <c r="P6" s="70"/>
      <c r="Q6" s="70"/>
      <c r="R6" s="70"/>
      <c r="S6" s="70"/>
      <c r="T6" s="70"/>
      <c r="U6" s="70"/>
      <c r="V6" s="70"/>
      <c r="W6" s="70"/>
      <c r="X6" s="70">
        <v>1</v>
      </c>
      <c r="Y6" s="70">
        <v>1</v>
      </c>
      <c r="Z6" s="70"/>
      <c r="AA6" s="70"/>
      <c r="AB6" s="70"/>
      <c r="AC6" s="70"/>
      <c r="AD6" s="148">
        <f t="shared" si="0"/>
        <v>5</v>
      </c>
    </row>
    <row r="7" spans="1:31" s="2" customFormat="1" ht="24.75" customHeight="1" x14ac:dyDescent="0.25">
      <c r="A7" s="70">
        <v>4</v>
      </c>
      <c r="B7" s="70" t="s">
        <v>874</v>
      </c>
      <c r="C7" s="104">
        <v>2551</v>
      </c>
      <c r="D7" s="70" t="s">
        <v>878</v>
      </c>
      <c r="E7" s="31">
        <v>2</v>
      </c>
      <c r="F7" s="70" t="s">
        <v>961</v>
      </c>
      <c r="G7" s="5" t="s">
        <v>45</v>
      </c>
      <c r="H7" s="70">
        <v>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>
        <v>1</v>
      </c>
      <c r="T7" s="70">
        <v>2</v>
      </c>
      <c r="U7" s="70"/>
      <c r="V7" s="70"/>
      <c r="W7" s="70"/>
      <c r="X7" s="70"/>
      <c r="Y7" s="70"/>
      <c r="Z7" s="70"/>
      <c r="AA7" s="70"/>
      <c r="AB7" s="70"/>
      <c r="AC7" s="70"/>
      <c r="AD7" s="148">
        <f t="shared" si="0"/>
        <v>4</v>
      </c>
    </row>
    <row r="8" spans="1:31" s="2" customFormat="1" ht="24.75" customHeight="1" x14ac:dyDescent="0.25">
      <c r="A8" s="70">
        <v>5</v>
      </c>
      <c r="B8" s="70" t="s">
        <v>874</v>
      </c>
      <c r="C8" s="104" t="s">
        <v>698</v>
      </c>
      <c r="D8" s="70" t="s">
        <v>507</v>
      </c>
      <c r="E8" s="31"/>
      <c r="F8" s="156" t="s">
        <v>41</v>
      </c>
      <c r="G8" s="5" t="s">
        <v>56</v>
      </c>
      <c r="H8" s="70"/>
      <c r="I8" s="70"/>
      <c r="J8" s="70"/>
      <c r="K8" s="70"/>
      <c r="L8" s="70"/>
      <c r="M8" s="70"/>
      <c r="N8" s="70"/>
      <c r="O8" s="70">
        <v>4</v>
      </c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148">
        <f t="shared" si="0"/>
        <v>4</v>
      </c>
    </row>
    <row r="9" spans="1:31" s="2" customFormat="1" ht="24.75" customHeight="1" x14ac:dyDescent="0.25">
      <c r="A9" s="70">
        <v>6</v>
      </c>
      <c r="B9" s="70" t="s">
        <v>874</v>
      </c>
      <c r="C9" s="104">
        <v>2556</v>
      </c>
      <c r="D9" s="70" t="s">
        <v>125</v>
      </c>
      <c r="E9" s="31">
        <v>2</v>
      </c>
      <c r="F9" s="156" t="s">
        <v>879</v>
      </c>
      <c r="G9" s="5" t="s">
        <v>190</v>
      </c>
      <c r="H9" s="70"/>
      <c r="I9" s="70"/>
      <c r="J9" s="70"/>
      <c r="K9" s="70"/>
      <c r="L9" s="70"/>
      <c r="M9" s="70">
        <v>1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>
        <v>2</v>
      </c>
      <c r="Z9" s="70">
        <v>1</v>
      </c>
      <c r="AA9" s="70"/>
      <c r="AB9" s="70"/>
      <c r="AC9" s="70"/>
      <c r="AD9" s="148">
        <f t="shared" si="0"/>
        <v>4</v>
      </c>
    </row>
    <row r="10" spans="1:31" s="2" customFormat="1" ht="24.75" customHeight="1" x14ac:dyDescent="0.25">
      <c r="A10" s="70">
        <v>7</v>
      </c>
      <c r="B10" s="70" t="s">
        <v>874</v>
      </c>
      <c r="C10" s="104">
        <v>3137</v>
      </c>
      <c r="D10" s="70" t="s">
        <v>82</v>
      </c>
      <c r="E10" s="31">
        <v>5</v>
      </c>
      <c r="F10" s="156" t="s">
        <v>83</v>
      </c>
      <c r="G10" s="5" t="s">
        <v>45</v>
      </c>
      <c r="H10" s="70">
        <v>3</v>
      </c>
      <c r="I10" s="70"/>
      <c r="J10" s="70"/>
      <c r="K10" s="70"/>
      <c r="L10" s="70"/>
      <c r="M10" s="70"/>
      <c r="N10" s="70"/>
      <c r="O10" s="70"/>
      <c r="P10" s="70">
        <v>3</v>
      </c>
      <c r="Q10" s="70"/>
      <c r="R10" s="70"/>
      <c r="S10" s="70">
        <v>3</v>
      </c>
      <c r="T10" s="70">
        <v>6</v>
      </c>
      <c r="U10" s="70"/>
      <c r="V10" s="70"/>
      <c r="W10" s="70"/>
      <c r="X10" s="70"/>
      <c r="Y10" s="70"/>
      <c r="Z10" s="70">
        <v>3</v>
      </c>
      <c r="AA10" s="70"/>
      <c r="AB10" s="70"/>
      <c r="AC10" s="70"/>
      <c r="AD10" s="148">
        <f t="shared" si="0"/>
        <v>18</v>
      </c>
    </row>
    <row r="11" spans="1:31" s="2" customFormat="1" ht="24.75" customHeight="1" x14ac:dyDescent="0.25">
      <c r="A11" s="70">
        <v>8</v>
      </c>
      <c r="B11" s="70" t="s">
        <v>874</v>
      </c>
      <c r="C11" s="104">
        <v>2907</v>
      </c>
      <c r="D11" s="70" t="s">
        <v>92</v>
      </c>
      <c r="E11" s="31">
        <v>4</v>
      </c>
      <c r="F11" s="156" t="s">
        <v>742</v>
      </c>
      <c r="G11" s="5" t="s">
        <v>112</v>
      </c>
      <c r="H11" s="70"/>
      <c r="I11" s="70"/>
      <c r="J11" s="70"/>
      <c r="K11" s="70"/>
      <c r="L11" s="70"/>
      <c r="M11" s="70"/>
      <c r="N11" s="70"/>
      <c r="O11" s="70">
        <v>1</v>
      </c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148">
        <f t="shared" si="0"/>
        <v>1</v>
      </c>
    </row>
    <row r="12" spans="1:31" s="2" customFormat="1" ht="24.75" customHeight="1" x14ac:dyDescent="0.25">
      <c r="A12" s="70">
        <v>1</v>
      </c>
      <c r="B12" s="70" t="s">
        <v>875</v>
      </c>
      <c r="C12" s="104">
        <v>3690</v>
      </c>
      <c r="D12" s="70" t="s">
        <v>50</v>
      </c>
      <c r="E12" s="31">
        <v>3</v>
      </c>
      <c r="F12" s="156" t="s">
        <v>888</v>
      </c>
      <c r="G12" s="5" t="s">
        <v>85</v>
      </c>
      <c r="H12" s="70">
        <v>1</v>
      </c>
      <c r="I12" s="70"/>
      <c r="J12" s="70"/>
      <c r="K12" s="70">
        <v>1</v>
      </c>
      <c r="L12" s="70"/>
      <c r="M12" s="70"/>
      <c r="N12" s="70"/>
      <c r="O12" s="70"/>
      <c r="P12" s="70"/>
      <c r="Q12" s="70"/>
      <c r="R12" s="70"/>
      <c r="S12" s="70"/>
      <c r="T12" s="70">
        <v>1</v>
      </c>
      <c r="U12" s="70">
        <v>1</v>
      </c>
      <c r="V12" s="70">
        <v>1</v>
      </c>
      <c r="W12" s="70"/>
      <c r="X12" s="70"/>
      <c r="Y12" s="70"/>
      <c r="Z12" s="70"/>
      <c r="AA12" s="70"/>
      <c r="AB12" s="70"/>
      <c r="AC12" s="70"/>
      <c r="AD12" s="148">
        <f t="shared" si="0"/>
        <v>5</v>
      </c>
    </row>
    <row r="13" spans="1:31" s="2" customFormat="1" ht="24.75" customHeight="1" x14ac:dyDescent="0.25">
      <c r="A13" s="70">
        <v>2</v>
      </c>
      <c r="B13" s="70" t="s">
        <v>875</v>
      </c>
      <c r="C13" s="104">
        <v>2536</v>
      </c>
      <c r="D13" s="70" t="s">
        <v>882</v>
      </c>
      <c r="E13" s="31">
        <v>2</v>
      </c>
      <c r="F13" s="156" t="s">
        <v>889</v>
      </c>
      <c r="G13" s="150" t="s">
        <v>61</v>
      </c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>
        <v>2</v>
      </c>
      <c r="Z13" s="70"/>
      <c r="AA13" s="70"/>
      <c r="AB13" s="70"/>
      <c r="AC13" s="70"/>
      <c r="AD13" s="148">
        <f t="shared" si="0"/>
        <v>2</v>
      </c>
    </row>
    <row r="14" spans="1:31" s="2" customFormat="1" ht="24.75" customHeight="1" x14ac:dyDescent="0.25">
      <c r="A14" s="70">
        <v>3</v>
      </c>
      <c r="B14" s="70" t="s">
        <v>875</v>
      </c>
      <c r="C14" s="104">
        <v>2228</v>
      </c>
      <c r="D14" s="70" t="s">
        <v>246</v>
      </c>
      <c r="E14" s="31">
        <v>2</v>
      </c>
      <c r="F14" s="156" t="s">
        <v>742</v>
      </c>
      <c r="G14" s="5" t="s">
        <v>75</v>
      </c>
      <c r="H14" s="70">
        <v>1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>
        <v>1</v>
      </c>
      <c r="T14" s="70">
        <v>2</v>
      </c>
      <c r="U14" s="70"/>
      <c r="V14" s="70"/>
      <c r="W14" s="70"/>
      <c r="X14" s="70"/>
      <c r="Y14" s="70"/>
      <c r="Z14" s="70"/>
      <c r="AA14" s="70"/>
      <c r="AB14" s="70"/>
      <c r="AC14" s="70"/>
      <c r="AD14" s="148">
        <f t="shared" si="0"/>
        <v>4</v>
      </c>
    </row>
    <row r="15" spans="1:31" s="2" customFormat="1" ht="24.75" customHeight="1" x14ac:dyDescent="0.25">
      <c r="A15" s="70">
        <v>4</v>
      </c>
      <c r="B15" s="70" t="s">
        <v>875</v>
      </c>
      <c r="C15" s="104">
        <v>4192</v>
      </c>
      <c r="D15" s="70" t="s">
        <v>883</v>
      </c>
      <c r="E15" s="31">
        <v>2</v>
      </c>
      <c r="F15" s="156" t="s">
        <v>742</v>
      </c>
      <c r="G15" s="5" t="s">
        <v>37</v>
      </c>
      <c r="H15" s="70">
        <v>1</v>
      </c>
      <c r="I15" s="70"/>
      <c r="J15" s="70"/>
      <c r="K15" s="70">
        <v>1</v>
      </c>
      <c r="L15" s="70">
        <v>2</v>
      </c>
      <c r="M15" s="70"/>
      <c r="N15" s="70"/>
      <c r="O15" s="70"/>
      <c r="P15" s="70"/>
      <c r="Q15" s="70">
        <v>1</v>
      </c>
      <c r="R15" s="70"/>
      <c r="S15" s="70"/>
      <c r="T15" s="70">
        <v>1</v>
      </c>
      <c r="U15" s="70">
        <v>1</v>
      </c>
      <c r="V15" s="70">
        <v>1</v>
      </c>
      <c r="W15" s="70"/>
      <c r="X15" s="70"/>
      <c r="Y15" s="70"/>
      <c r="Z15" s="70"/>
      <c r="AA15" s="70"/>
      <c r="AB15" s="70"/>
      <c r="AC15" s="70"/>
      <c r="AD15" s="148">
        <f t="shared" si="0"/>
        <v>8</v>
      </c>
    </row>
    <row r="16" spans="1:31" s="2" customFormat="1" ht="24.75" customHeight="1" x14ac:dyDescent="0.25">
      <c r="A16" s="70">
        <v>5</v>
      </c>
      <c r="B16" s="70" t="s">
        <v>875</v>
      </c>
      <c r="C16" s="104">
        <v>3920</v>
      </c>
      <c r="D16" s="70" t="s">
        <v>884</v>
      </c>
      <c r="E16" s="31">
        <v>3</v>
      </c>
      <c r="F16" s="156" t="s">
        <v>51</v>
      </c>
      <c r="G16" s="5" t="s">
        <v>43</v>
      </c>
      <c r="H16" s="70">
        <v>1</v>
      </c>
      <c r="I16" s="70"/>
      <c r="J16" s="70"/>
      <c r="K16" s="70"/>
      <c r="L16" s="70">
        <v>2</v>
      </c>
      <c r="M16" s="70"/>
      <c r="N16" s="70"/>
      <c r="O16" s="70"/>
      <c r="P16" s="70"/>
      <c r="Q16" s="70"/>
      <c r="R16" s="70"/>
      <c r="S16" s="70"/>
      <c r="T16" s="70">
        <v>2</v>
      </c>
      <c r="U16" s="70"/>
      <c r="V16" s="70">
        <v>1</v>
      </c>
      <c r="W16" s="70"/>
      <c r="X16" s="70"/>
      <c r="Y16" s="70"/>
      <c r="Z16" s="70"/>
      <c r="AA16" s="70"/>
      <c r="AB16" s="70"/>
      <c r="AC16" s="70"/>
      <c r="AD16" s="148">
        <f t="shared" si="0"/>
        <v>6</v>
      </c>
    </row>
    <row r="17" spans="1:30" s="2" customFormat="1" ht="24.75" customHeight="1" x14ac:dyDescent="0.25">
      <c r="A17" s="70">
        <v>6</v>
      </c>
      <c r="B17" s="70" t="s">
        <v>875</v>
      </c>
      <c r="C17" s="104">
        <v>43</v>
      </c>
      <c r="D17" s="70" t="s">
        <v>662</v>
      </c>
      <c r="E17" s="31">
        <v>3</v>
      </c>
      <c r="F17" s="156" t="s">
        <v>55</v>
      </c>
      <c r="G17" s="5" t="s">
        <v>56</v>
      </c>
      <c r="H17" s="70">
        <v>2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148">
        <f t="shared" si="0"/>
        <v>2</v>
      </c>
    </row>
    <row r="18" spans="1:30" s="2" customFormat="1" ht="24.75" customHeight="1" x14ac:dyDescent="0.25">
      <c r="A18" s="70">
        <v>7</v>
      </c>
      <c r="B18" s="70" t="s">
        <v>875</v>
      </c>
      <c r="C18" s="104">
        <v>3723</v>
      </c>
      <c r="D18" s="70" t="s">
        <v>885</v>
      </c>
      <c r="E18" s="31">
        <v>4</v>
      </c>
      <c r="F18" s="70" t="s">
        <v>961</v>
      </c>
      <c r="G18" s="5" t="s">
        <v>368</v>
      </c>
      <c r="H18" s="70"/>
      <c r="I18" s="70"/>
      <c r="J18" s="70"/>
      <c r="K18" s="70"/>
      <c r="L18" s="70"/>
      <c r="M18" s="70"/>
      <c r="N18" s="70"/>
      <c r="O18" s="70">
        <v>1</v>
      </c>
      <c r="P18" s="70"/>
      <c r="Q18" s="70"/>
      <c r="R18" s="70">
        <v>1</v>
      </c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148">
        <f t="shared" si="0"/>
        <v>2</v>
      </c>
    </row>
    <row r="19" spans="1:30" s="2" customFormat="1" ht="24.75" customHeight="1" x14ac:dyDescent="0.25">
      <c r="A19" s="70">
        <v>8</v>
      </c>
      <c r="B19" s="70" t="s">
        <v>875</v>
      </c>
      <c r="C19" s="104">
        <v>4275</v>
      </c>
      <c r="D19" s="158" t="s">
        <v>886</v>
      </c>
      <c r="E19" s="31">
        <v>9</v>
      </c>
      <c r="F19" s="156" t="s">
        <v>901</v>
      </c>
      <c r="G19" s="5" t="s">
        <v>890</v>
      </c>
      <c r="H19" s="70"/>
      <c r="I19" s="70"/>
      <c r="J19" s="70"/>
      <c r="K19" s="70">
        <v>1</v>
      </c>
      <c r="L19" s="70"/>
      <c r="M19" s="70"/>
      <c r="N19" s="70"/>
      <c r="O19" s="70">
        <v>1</v>
      </c>
      <c r="P19" s="70"/>
      <c r="Q19" s="70"/>
      <c r="R19" s="70"/>
      <c r="S19" s="70"/>
      <c r="T19" s="70">
        <v>1</v>
      </c>
      <c r="U19" s="70">
        <v>1</v>
      </c>
      <c r="V19" s="70">
        <v>1</v>
      </c>
      <c r="W19" s="70"/>
      <c r="X19" s="70"/>
      <c r="Y19" s="70"/>
      <c r="Z19" s="70"/>
      <c r="AA19" s="70"/>
      <c r="AB19" s="70"/>
      <c r="AC19" s="70"/>
      <c r="AD19" s="148">
        <f t="shared" si="0"/>
        <v>5</v>
      </c>
    </row>
    <row r="20" spans="1:30" s="2" customFormat="1" ht="24.75" customHeight="1" x14ac:dyDescent="0.25">
      <c r="A20" s="70">
        <v>9</v>
      </c>
      <c r="B20" s="70" t="s">
        <v>875</v>
      </c>
      <c r="C20" s="104">
        <v>3971</v>
      </c>
      <c r="D20" s="158" t="s">
        <v>887</v>
      </c>
      <c r="E20" s="31">
        <v>2</v>
      </c>
      <c r="F20" s="156" t="s">
        <v>78</v>
      </c>
      <c r="G20" s="5" t="s">
        <v>190</v>
      </c>
      <c r="H20" s="70"/>
      <c r="I20" s="70"/>
      <c r="J20" s="70"/>
      <c r="K20" s="70"/>
      <c r="L20" s="70"/>
      <c r="M20" s="70">
        <v>1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>
        <v>2</v>
      </c>
      <c r="Z20" s="70">
        <v>1</v>
      </c>
      <c r="AA20" s="70"/>
      <c r="AB20" s="70"/>
      <c r="AC20" s="70"/>
      <c r="AD20" s="148">
        <f t="shared" si="0"/>
        <v>4</v>
      </c>
    </row>
    <row r="21" spans="1:30" s="2" customFormat="1" ht="24.75" customHeight="1" x14ac:dyDescent="0.25">
      <c r="A21" s="70">
        <v>1</v>
      </c>
      <c r="B21" s="70" t="s">
        <v>891</v>
      </c>
      <c r="C21" s="104">
        <v>2536</v>
      </c>
      <c r="D21" s="70" t="s">
        <v>882</v>
      </c>
      <c r="E21" s="31">
        <v>2</v>
      </c>
      <c r="F21" s="156" t="s">
        <v>889</v>
      </c>
      <c r="G21" s="5" t="s">
        <v>43</v>
      </c>
      <c r="H21" s="70">
        <v>1</v>
      </c>
      <c r="I21" s="70"/>
      <c r="J21" s="70"/>
      <c r="K21" s="70"/>
      <c r="L21" s="70">
        <v>2</v>
      </c>
      <c r="M21" s="70"/>
      <c r="N21" s="70"/>
      <c r="O21" s="70"/>
      <c r="P21" s="70"/>
      <c r="Q21" s="70"/>
      <c r="R21" s="70"/>
      <c r="S21" s="70"/>
      <c r="T21" s="70">
        <v>2</v>
      </c>
      <c r="U21" s="70"/>
      <c r="V21" s="70">
        <v>1</v>
      </c>
      <c r="W21" s="70"/>
      <c r="X21" s="70"/>
      <c r="Y21" s="70"/>
      <c r="Z21" s="70"/>
      <c r="AA21" s="70"/>
      <c r="AB21" s="70"/>
      <c r="AC21" s="70"/>
      <c r="AD21" s="148">
        <f t="shared" si="0"/>
        <v>6</v>
      </c>
    </row>
    <row r="22" spans="1:30" s="2" customFormat="1" ht="24.75" customHeight="1" x14ac:dyDescent="0.25">
      <c r="A22" s="70">
        <v>2</v>
      </c>
      <c r="B22" s="70" t="s">
        <v>891</v>
      </c>
      <c r="C22" s="104">
        <v>4028</v>
      </c>
      <c r="D22" s="70" t="s">
        <v>877</v>
      </c>
      <c r="E22" s="31">
        <v>6</v>
      </c>
      <c r="F22" s="156" t="s">
        <v>78</v>
      </c>
      <c r="G22" s="5" t="s">
        <v>43</v>
      </c>
      <c r="H22" s="70">
        <v>1</v>
      </c>
      <c r="I22" s="70"/>
      <c r="J22" s="70"/>
      <c r="K22" s="70"/>
      <c r="L22" s="70">
        <v>2</v>
      </c>
      <c r="M22" s="70"/>
      <c r="N22" s="70"/>
      <c r="O22" s="70"/>
      <c r="P22" s="70"/>
      <c r="Q22" s="70"/>
      <c r="R22" s="70"/>
      <c r="S22" s="70"/>
      <c r="T22" s="70">
        <v>2</v>
      </c>
      <c r="U22" s="70"/>
      <c r="V22" s="70">
        <v>1</v>
      </c>
      <c r="W22" s="70"/>
      <c r="X22" s="70"/>
      <c r="Y22" s="70"/>
      <c r="Z22" s="70"/>
      <c r="AA22" s="70"/>
      <c r="AB22" s="70"/>
      <c r="AC22" s="70"/>
      <c r="AD22" s="148">
        <f t="shared" si="0"/>
        <v>6</v>
      </c>
    </row>
    <row r="23" spans="1:30" s="2" customFormat="1" ht="24.75" customHeight="1" x14ac:dyDescent="0.25">
      <c r="A23" s="70">
        <v>3</v>
      </c>
      <c r="B23" s="70" t="s">
        <v>891</v>
      </c>
      <c r="C23" s="104">
        <v>3267</v>
      </c>
      <c r="D23" s="158" t="s">
        <v>308</v>
      </c>
      <c r="E23" s="31">
        <v>2</v>
      </c>
      <c r="F23" s="70" t="s">
        <v>896</v>
      </c>
      <c r="G23" s="5" t="s">
        <v>173</v>
      </c>
      <c r="H23" s="70"/>
      <c r="I23" s="70">
        <v>1</v>
      </c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148">
        <f t="shared" si="0"/>
        <v>1</v>
      </c>
    </row>
    <row r="24" spans="1:30" s="2" customFormat="1" ht="24.75" customHeight="1" x14ac:dyDescent="0.25">
      <c r="A24" s="70">
        <v>4</v>
      </c>
      <c r="B24" s="70" t="s">
        <v>891</v>
      </c>
      <c r="C24" s="104">
        <v>4122</v>
      </c>
      <c r="D24" s="157" t="s">
        <v>893</v>
      </c>
      <c r="E24" s="31"/>
      <c r="F24" s="70" t="s">
        <v>51</v>
      </c>
      <c r="G24" s="5" t="s">
        <v>37</v>
      </c>
      <c r="H24" s="70">
        <v>1</v>
      </c>
      <c r="I24" s="70"/>
      <c r="J24" s="70"/>
      <c r="K24" s="70">
        <v>1</v>
      </c>
      <c r="L24" s="70">
        <v>2</v>
      </c>
      <c r="M24" s="70"/>
      <c r="N24" s="70"/>
      <c r="O24" s="70"/>
      <c r="P24" s="70"/>
      <c r="Q24" s="70">
        <v>1</v>
      </c>
      <c r="R24" s="70"/>
      <c r="S24" s="70"/>
      <c r="T24" s="70">
        <v>1</v>
      </c>
      <c r="U24" s="70">
        <v>1</v>
      </c>
      <c r="V24" s="70">
        <v>1</v>
      </c>
      <c r="W24" s="70"/>
      <c r="X24" s="70"/>
      <c r="Y24" s="70"/>
      <c r="Z24" s="70"/>
      <c r="AA24" s="70"/>
      <c r="AB24" s="70"/>
      <c r="AC24" s="70"/>
      <c r="AD24" s="148">
        <f t="shared" si="0"/>
        <v>8</v>
      </c>
    </row>
    <row r="25" spans="1:30" s="2" customFormat="1" ht="24.75" customHeight="1" x14ac:dyDescent="0.25">
      <c r="A25" s="70">
        <v>5</v>
      </c>
      <c r="B25" s="70" t="s">
        <v>891</v>
      </c>
      <c r="C25" s="104">
        <v>4349</v>
      </c>
      <c r="D25" s="157" t="s">
        <v>894</v>
      </c>
      <c r="E25" s="31"/>
      <c r="F25" s="70" t="s">
        <v>880</v>
      </c>
      <c r="G25" s="35" t="s">
        <v>898</v>
      </c>
      <c r="H25" s="70">
        <v>1</v>
      </c>
      <c r="I25" s="70"/>
      <c r="J25" s="70"/>
      <c r="K25" s="70"/>
      <c r="L25" s="70"/>
      <c r="M25" s="70">
        <v>1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148">
        <f t="shared" si="0"/>
        <v>2</v>
      </c>
    </row>
    <row r="26" spans="1:30" s="2" customFormat="1" ht="24.75" customHeight="1" x14ac:dyDescent="0.25">
      <c r="A26" s="70">
        <v>6</v>
      </c>
      <c r="B26" s="70" t="s">
        <v>891</v>
      </c>
      <c r="C26" s="104">
        <v>3001</v>
      </c>
      <c r="D26" s="158" t="s">
        <v>569</v>
      </c>
      <c r="E26" s="31">
        <v>2</v>
      </c>
      <c r="F26" s="70" t="s">
        <v>880</v>
      </c>
      <c r="G26" s="5" t="s">
        <v>43</v>
      </c>
      <c r="H26" s="70">
        <v>2</v>
      </c>
      <c r="I26" s="70"/>
      <c r="J26" s="70"/>
      <c r="K26" s="70"/>
      <c r="L26" s="70">
        <v>4</v>
      </c>
      <c r="M26" s="70"/>
      <c r="N26" s="70"/>
      <c r="O26" s="70"/>
      <c r="P26" s="70"/>
      <c r="Q26" s="70"/>
      <c r="R26" s="70"/>
      <c r="S26" s="70"/>
      <c r="T26" s="70">
        <v>4</v>
      </c>
      <c r="U26" s="70"/>
      <c r="V26" s="70">
        <v>2</v>
      </c>
      <c r="W26" s="70"/>
      <c r="X26" s="70"/>
      <c r="Y26" s="70"/>
      <c r="Z26" s="70"/>
      <c r="AA26" s="70"/>
      <c r="AB26" s="70"/>
      <c r="AC26" s="70"/>
      <c r="AD26" s="148">
        <f t="shared" si="0"/>
        <v>12</v>
      </c>
    </row>
    <row r="27" spans="1:30" s="2" customFormat="1" ht="24.75" customHeight="1" x14ac:dyDescent="0.25">
      <c r="A27" s="70">
        <v>7</v>
      </c>
      <c r="B27" s="70" t="s">
        <v>891</v>
      </c>
      <c r="C27" s="104">
        <v>3172</v>
      </c>
      <c r="D27" s="157" t="s">
        <v>359</v>
      </c>
      <c r="E27" s="31"/>
      <c r="F27" s="70" t="s">
        <v>51</v>
      </c>
      <c r="G27" s="5" t="s">
        <v>173</v>
      </c>
      <c r="H27" s="70"/>
      <c r="I27" s="70">
        <v>1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148">
        <f t="shared" si="0"/>
        <v>1</v>
      </c>
    </row>
    <row r="28" spans="1:30" s="2" customFormat="1" ht="24.75" customHeight="1" x14ac:dyDescent="0.25">
      <c r="A28" s="70">
        <v>8</v>
      </c>
      <c r="B28" s="70" t="s">
        <v>891</v>
      </c>
      <c r="C28" s="104">
        <v>4220</v>
      </c>
      <c r="D28" s="157" t="s">
        <v>895</v>
      </c>
      <c r="E28" s="31"/>
      <c r="F28" s="70" t="s">
        <v>961</v>
      </c>
      <c r="G28" s="5" t="s">
        <v>45</v>
      </c>
      <c r="H28" s="70">
        <v>1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>
        <v>1</v>
      </c>
      <c r="T28" s="70">
        <v>2</v>
      </c>
      <c r="U28" s="70"/>
      <c r="V28" s="70"/>
      <c r="W28" s="70"/>
      <c r="X28" s="70"/>
      <c r="Y28" s="70"/>
      <c r="Z28" s="70"/>
      <c r="AA28" s="70"/>
      <c r="AB28" s="70"/>
      <c r="AC28" s="70"/>
      <c r="AD28" s="148">
        <f t="shared" si="0"/>
        <v>4</v>
      </c>
    </row>
    <row r="29" spans="1:30" s="2" customFormat="1" ht="24.75" customHeight="1" x14ac:dyDescent="0.25">
      <c r="A29" s="70">
        <v>9</v>
      </c>
      <c r="B29" s="70" t="s">
        <v>891</v>
      </c>
      <c r="C29" s="104">
        <v>4267</v>
      </c>
      <c r="D29" s="157" t="s">
        <v>38</v>
      </c>
      <c r="E29" s="31"/>
      <c r="F29" s="70" t="s">
        <v>897</v>
      </c>
      <c r="G29" s="5" t="s">
        <v>190</v>
      </c>
      <c r="H29" s="70"/>
      <c r="I29" s="70"/>
      <c r="J29" s="70"/>
      <c r="K29" s="70"/>
      <c r="L29" s="70"/>
      <c r="M29" s="70">
        <v>1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>
        <v>2</v>
      </c>
      <c r="Z29" s="70">
        <v>1</v>
      </c>
      <c r="AA29" s="70"/>
      <c r="AB29" s="70"/>
      <c r="AC29" s="70"/>
      <c r="AD29" s="148">
        <f t="shared" si="0"/>
        <v>4</v>
      </c>
    </row>
    <row r="30" spans="1:30" s="2" customFormat="1" ht="24.75" customHeight="1" x14ac:dyDescent="0.25">
      <c r="A30" s="70">
        <v>1</v>
      </c>
      <c r="B30" s="70" t="s">
        <v>892</v>
      </c>
      <c r="C30" s="104">
        <v>3587</v>
      </c>
      <c r="D30" s="158" t="s">
        <v>302</v>
      </c>
      <c r="E30" s="31">
        <v>3</v>
      </c>
      <c r="F30" s="70" t="s">
        <v>51</v>
      </c>
      <c r="G30" s="5" t="s">
        <v>91</v>
      </c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>
        <v>1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148">
        <f t="shared" si="0"/>
        <v>1</v>
      </c>
    </row>
    <row r="31" spans="1:30" s="2" customFormat="1" ht="0" hidden="1" customHeight="1" x14ac:dyDescent="0.25">
      <c r="A31" s="70">
        <v>2</v>
      </c>
      <c r="B31" s="70" t="s">
        <v>892</v>
      </c>
      <c r="C31" s="104"/>
      <c r="D31" s="157"/>
      <c r="E31" s="31"/>
      <c r="F31" s="70"/>
      <c r="G31" s="5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148">
        <f t="shared" si="0"/>
        <v>0</v>
      </c>
    </row>
    <row r="32" spans="1:30" s="2" customFormat="1" ht="24.75" customHeight="1" x14ac:dyDescent="0.25">
      <c r="A32" s="70">
        <v>2</v>
      </c>
      <c r="B32" s="70" t="s">
        <v>892</v>
      </c>
      <c r="C32" s="104">
        <v>708</v>
      </c>
      <c r="D32" s="158" t="s">
        <v>421</v>
      </c>
      <c r="E32" s="31">
        <v>4</v>
      </c>
      <c r="F32" s="70" t="s">
        <v>961</v>
      </c>
      <c r="G32" s="5" t="s">
        <v>52</v>
      </c>
      <c r="H32" s="70"/>
      <c r="I32" s="70"/>
      <c r="J32" s="70"/>
      <c r="K32" s="70"/>
      <c r="L32" s="70"/>
      <c r="M32" s="70"/>
      <c r="N32" s="70">
        <v>2</v>
      </c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148">
        <f t="shared" si="0"/>
        <v>2</v>
      </c>
    </row>
    <row r="33" spans="1:30" s="2" customFormat="1" ht="24.75" customHeight="1" x14ac:dyDescent="0.25">
      <c r="A33" s="70">
        <v>3</v>
      </c>
      <c r="B33" s="70" t="s">
        <v>892</v>
      </c>
      <c r="C33" s="104">
        <v>4086</v>
      </c>
      <c r="D33" s="157" t="s">
        <v>899</v>
      </c>
      <c r="E33" s="31"/>
      <c r="F33" s="70" t="s">
        <v>901</v>
      </c>
      <c r="G33" s="5" t="s">
        <v>190</v>
      </c>
      <c r="H33" s="70"/>
      <c r="I33" s="70"/>
      <c r="J33" s="70"/>
      <c r="K33" s="70"/>
      <c r="L33" s="70"/>
      <c r="M33" s="70">
        <v>1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>
        <v>2</v>
      </c>
      <c r="Z33" s="70">
        <v>1</v>
      </c>
      <c r="AA33" s="70"/>
      <c r="AB33" s="70"/>
      <c r="AC33" s="70"/>
      <c r="AD33" s="148">
        <f t="shared" si="0"/>
        <v>4</v>
      </c>
    </row>
    <row r="34" spans="1:30" s="2" customFormat="1" ht="24.75" customHeight="1" x14ac:dyDescent="0.25">
      <c r="A34" s="70">
        <v>4</v>
      </c>
      <c r="B34" s="70" t="s">
        <v>892</v>
      </c>
      <c r="C34" s="104">
        <v>3267</v>
      </c>
      <c r="D34" s="158" t="s">
        <v>308</v>
      </c>
      <c r="E34" s="31">
        <v>2</v>
      </c>
      <c r="F34" s="70" t="s">
        <v>896</v>
      </c>
      <c r="G34" s="5" t="s">
        <v>173</v>
      </c>
      <c r="H34" s="70"/>
      <c r="I34" s="70">
        <v>1</v>
      </c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148">
        <f t="shared" si="0"/>
        <v>1</v>
      </c>
    </row>
    <row r="35" spans="1:30" s="2" customFormat="1" ht="24.75" customHeight="1" x14ac:dyDescent="0.25">
      <c r="A35" s="70">
        <v>5</v>
      </c>
      <c r="B35" s="70" t="s">
        <v>892</v>
      </c>
      <c r="C35" s="104">
        <v>4230</v>
      </c>
      <c r="D35" s="158" t="s">
        <v>900</v>
      </c>
      <c r="E35" s="31">
        <v>2</v>
      </c>
      <c r="F35" s="70" t="s">
        <v>55</v>
      </c>
      <c r="G35" s="5" t="s">
        <v>56</v>
      </c>
      <c r="H35" s="70">
        <v>1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148">
        <f t="shared" si="0"/>
        <v>1</v>
      </c>
    </row>
    <row r="36" spans="1:30" s="2" customFormat="1" ht="24.75" customHeight="1" x14ac:dyDescent="0.25">
      <c r="A36" s="70">
        <v>6</v>
      </c>
      <c r="B36" s="70" t="s">
        <v>892</v>
      </c>
      <c r="C36" s="104">
        <v>3396</v>
      </c>
      <c r="D36" s="157" t="s">
        <v>508</v>
      </c>
      <c r="E36" s="31"/>
      <c r="F36" s="31" t="s">
        <v>902</v>
      </c>
      <c r="G36" s="5" t="s">
        <v>106</v>
      </c>
      <c r="H36" s="70">
        <v>1</v>
      </c>
      <c r="I36" s="70"/>
      <c r="J36" s="70">
        <v>1</v>
      </c>
      <c r="K36" s="70"/>
      <c r="L36" s="70"/>
      <c r="M36" s="70"/>
      <c r="N36" s="70"/>
      <c r="O36" s="70"/>
      <c r="P36" s="70"/>
      <c r="Q36" s="70">
        <v>1</v>
      </c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48">
        <f t="shared" si="0"/>
        <v>3</v>
      </c>
    </row>
    <row r="37" spans="1:30" s="2" customFormat="1" ht="24.75" customHeight="1" x14ac:dyDescent="0.25">
      <c r="A37" s="70">
        <v>7</v>
      </c>
      <c r="B37" s="70" t="s">
        <v>892</v>
      </c>
      <c r="C37" s="104">
        <v>3270</v>
      </c>
      <c r="D37" s="157" t="s">
        <v>285</v>
      </c>
      <c r="E37" s="31"/>
      <c r="F37" s="70" t="s">
        <v>896</v>
      </c>
      <c r="G37" s="5" t="s">
        <v>45</v>
      </c>
      <c r="H37" s="70">
        <v>1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>
        <v>1</v>
      </c>
      <c r="T37" s="70">
        <v>2</v>
      </c>
      <c r="U37" s="70"/>
      <c r="V37" s="70"/>
      <c r="W37" s="70"/>
      <c r="X37" s="70"/>
      <c r="Y37" s="70"/>
      <c r="Z37" s="70"/>
      <c r="AA37" s="70"/>
      <c r="AB37" s="70"/>
      <c r="AC37" s="70"/>
      <c r="AD37" s="148">
        <f t="shared" si="0"/>
        <v>4</v>
      </c>
    </row>
    <row r="38" spans="1:30" s="2" customFormat="1" ht="24.75" customHeight="1" x14ac:dyDescent="0.25">
      <c r="A38" s="70">
        <v>8</v>
      </c>
      <c r="B38" s="70" t="s">
        <v>892</v>
      </c>
      <c r="C38" s="104">
        <v>1916</v>
      </c>
      <c r="D38" s="157" t="s">
        <v>752</v>
      </c>
      <c r="E38" s="31"/>
      <c r="F38" s="70" t="s">
        <v>903</v>
      </c>
      <c r="G38" s="5" t="s">
        <v>52</v>
      </c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>
        <v>2</v>
      </c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148">
        <f t="shared" si="0"/>
        <v>2</v>
      </c>
    </row>
    <row r="39" spans="1:30" s="2" customFormat="1" ht="24.75" customHeight="1" x14ac:dyDescent="0.25">
      <c r="A39" s="70">
        <v>9</v>
      </c>
      <c r="B39" s="70" t="s">
        <v>892</v>
      </c>
      <c r="C39" s="104">
        <v>1956</v>
      </c>
      <c r="D39" s="158" t="s">
        <v>103</v>
      </c>
      <c r="E39" s="31">
        <v>7</v>
      </c>
      <c r="F39" s="156" t="s">
        <v>879</v>
      </c>
      <c r="G39" s="5" t="s">
        <v>75</v>
      </c>
      <c r="H39" s="70">
        <v>1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>
        <v>1</v>
      </c>
      <c r="T39" s="70">
        <v>2</v>
      </c>
      <c r="U39" s="70"/>
      <c r="V39" s="70">
        <v>1</v>
      </c>
      <c r="W39" s="70"/>
      <c r="X39" s="70"/>
      <c r="Y39" s="70"/>
      <c r="Z39" s="70"/>
      <c r="AA39" s="70"/>
      <c r="AB39" s="70"/>
      <c r="AC39" s="70"/>
      <c r="AD39" s="148">
        <f t="shared" si="0"/>
        <v>5</v>
      </c>
    </row>
    <row r="40" spans="1:30" s="2" customFormat="1" ht="24.75" customHeight="1" x14ac:dyDescent="0.25">
      <c r="A40" s="70">
        <v>10</v>
      </c>
      <c r="B40" s="70" t="s">
        <v>892</v>
      </c>
      <c r="C40" s="104">
        <v>4275</v>
      </c>
      <c r="D40" s="158" t="s">
        <v>886</v>
      </c>
      <c r="E40" s="31">
        <v>9</v>
      </c>
      <c r="F40" s="156" t="s">
        <v>901</v>
      </c>
      <c r="G40" s="5" t="s">
        <v>75</v>
      </c>
      <c r="H40" s="70">
        <v>1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>
        <v>1</v>
      </c>
      <c r="T40" s="70">
        <v>2</v>
      </c>
      <c r="U40" s="70"/>
      <c r="V40" s="70"/>
      <c r="W40" s="70"/>
      <c r="X40" s="70"/>
      <c r="Y40" s="70"/>
      <c r="Z40" s="70"/>
      <c r="AA40" s="70"/>
      <c r="AB40" s="70"/>
      <c r="AC40" s="70"/>
      <c r="AD40" s="148">
        <f t="shared" si="0"/>
        <v>4</v>
      </c>
    </row>
    <row r="41" spans="1:30" s="2" customFormat="1" ht="24.75" customHeight="1" x14ac:dyDescent="0.25">
      <c r="A41" s="70">
        <v>11</v>
      </c>
      <c r="B41" s="70" t="s">
        <v>892</v>
      </c>
      <c r="C41" s="104">
        <v>2228</v>
      </c>
      <c r="D41" s="70" t="s">
        <v>246</v>
      </c>
      <c r="E41" s="31">
        <v>2</v>
      </c>
      <c r="F41" s="70" t="s">
        <v>742</v>
      </c>
      <c r="G41" s="5" t="s">
        <v>75</v>
      </c>
      <c r="H41" s="70">
        <v>1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>
        <v>1</v>
      </c>
      <c r="T41" s="70">
        <v>2</v>
      </c>
      <c r="U41" s="70"/>
      <c r="V41" s="70"/>
      <c r="W41" s="70"/>
      <c r="X41" s="70"/>
      <c r="Y41" s="70"/>
      <c r="Z41" s="70"/>
      <c r="AA41" s="70"/>
      <c r="AB41" s="70"/>
      <c r="AC41" s="70"/>
      <c r="AD41" s="148">
        <f t="shared" si="0"/>
        <v>4</v>
      </c>
    </row>
    <row r="42" spans="1:30" s="2" customFormat="1" ht="24.75" customHeight="1" x14ac:dyDescent="0.25">
      <c r="A42" s="70">
        <v>12</v>
      </c>
      <c r="B42" s="70" t="s">
        <v>892</v>
      </c>
      <c r="C42" s="104">
        <v>4192</v>
      </c>
      <c r="D42" s="70" t="s">
        <v>883</v>
      </c>
      <c r="E42" s="31">
        <v>2</v>
      </c>
      <c r="F42" s="70" t="s">
        <v>742</v>
      </c>
      <c r="G42" s="5" t="s">
        <v>91</v>
      </c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>
        <v>1</v>
      </c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8">
        <f t="shared" si="0"/>
        <v>1</v>
      </c>
    </row>
    <row r="43" spans="1:30" s="2" customFormat="1" ht="24.75" customHeight="1" x14ac:dyDescent="0.25">
      <c r="A43" s="70">
        <v>13</v>
      </c>
      <c r="B43" s="70" t="s">
        <v>892</v>
      </c>
      <c r="C43" s="104">
        <v>2920</v>
      </c>
      <c r="D43" s="157" t="s">
        <v>40</v>
      </c>
      <c r="E43" s="31"/>
      <c r="F43" s="70" t="s">
        <v>880</v>
      </c>
      <c r="G43" s="5" t="s">
        <v>56</v>
      </c>
      <c r="H43" s="70">
        <v>1</v>
      </c>
      <c r="I43" s="70"/>
      <c r="J43" s="70"/>
      <c r="K43" s="70"/>
      <c r="L43" s="70"/>
      <c r="M43" s="70"/>
      <c r="N43" s="70"/>
      <c r="O43" s="70"/>
      <c r="P43" s="70">
        <v>1</v>
      </c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148">
        <f t="shared" si="0"/>
        <v>2</v>
      </c>
    </row>
    <row r="44" spans="1:30" s="2" customFormat="1" ht="24.75" customHeight="1" x14ac:dyDescent="0.25">
      <c r="A44" s="70">
        <v>14</v>
      </c>
      <c r="B44" s="70" t="s">
        <v>892</v>
      </c>
      <c r="C44" s="104">
        <v>4358</v>
      </c>
      <c r="D44" s="157" t="s">
        <v>259</v>
      </c>
      <c r="E44" s="31"/>
      <c r="F44" s="70" t="s">
        <v>888</v>
      </c>
      <c r="G44" s="5" t="s">
        <v>52</v>
      </c>
      <c r="H44" s="70"/>
      <c r="I44" s="70"/>
      <c r="J44" s="70"/>
      <c r="K44" s="70"/>
      <c r="L44" s="70"/>
      <c r="M44" s="70"/>
      <c r="N44" s="70">
        <v>2</v>
      </c>
      <c r="O44" s="70"/>
      <c r="P44" s="70"/>
      <c r="Q44" s="70"/>
      <c r="R44" s="70"/>
      <c r="S44" s="70"/>
      <c r="T44" s="149"/>
      <c r="U44" s="70"/>
      <c r="V44" s="70"/>
      <c r="W44" s="70"/>
      <c r="X44" s="70">
        <v>1</v>
      </c>
      <c r="Y44" s="70"/>
      <c r="Z44" s="70"/>
      <c r="AA44" s="70"/>
      <c r="AB44" s="70"/>
      <c r="AC44" s="70"/>
      <c r="AD44" s="148">
        <f t="shared" si="0"/>
        <v>3</v>
      </c>
    </row>
    <row r="45" spans="1:30" s="2" customFormat="1" ht="24.75" customHeight="1" x14ac:dyDescent="0.25">
      <c r="A45" s="70">
        <v>15</v>
      </c>
      <c r="B45" s="70" t="s">
        <v>892</v>
      </c>
      <c r="C45" s="104">
        <v>3107</v>
      </c>
      <c r="D45" s="157" t="s">
        <v>638</v>
      </c>
      <c r="E45" s="31"/>
      <c r="F45" s="31" t="s">
        <v>897</v>
      </c>
      <c r="G45" s="35" t="s">
        <v>190</v>
      </c>
      <c r="H45" s="70"/>
      <c r="I45" s="70"/>
      <c r="J45" s="70"/>
      <c r="K45" s="70"/>
      <c r="L45" s="70"/>
      <c r="M45" s="70">
        <v>1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>
        <v>2</v>
      </c>
      <c r="Z45" s="70">
        <v>1</v>
      </c>
      <c r="AA45" s="70"/>
      <c r="AB45" s="70"/>
      <c r="AC45" s="70"/>
      <c r="AD45" s="148">
        <f t="shared" si="0"/>
        <v>4</v>
      </c>
    </row>
    <row r="46" spans="1:30" s="2" customFormat="1" ht="24.75" customHeight="1" x14ac:dyDescent="0.25">
      <c r="A46" s="70">
        <v>16</v>
      </c>
      <c r="B46" s="70" t="s">
        <v>892</v>
      </c>
      <c r="C46" s="104">
        <v>3407</v>
      </c>
      <c r="D46" s="158" t="s">
        <v>229</v>
      </c>
      <c r="E46" s="31">
        <v>2</v>
      </c>
      <c r="F46" s="70" t="s">
        <v>961</v>
      </c>
      <c r="G46" s="5" t="s">
        <v>37</v>
      </c>
      <c r="H46" s="70">
        <v>1</v>
      </c>
      <c r="I46" s="70"/>
      <c r="J46" s="70"/>
      <c r="K46" s="70">
        <v>1</v>
      </c>
      <c r="L46" s="70">
        <v>2</v>
      </c>
      <c r="M46" s="70"/>
      <c r="N46" s="70"/>
      <c r="O46" s="70"/>
      <c r="P46" s="70"/>
      <c r="Q46" s="70"/>
      <c r="R46" s="70"/>
      <c r="S46" s="70"/>
      <c r="T46" s="70">
        <v>1</v>
      </c>
      <c r="U46" s="70">
        <v>1</v>
      </c>
      <c r="V46" s="70">
        <v>1</v>
      </c>
      <c r="W46" s="70"/>
      <c r="X46" s="70"/>
      <c r="Y46" s="70"/>
      <c r="Z46" s="70"/>
      <c r="AA46" s="70"/>
      <c r="AB46" s="70"/>
      <c r="AC46" s="70"/>
      <c r="AD46" s="148">
        <f t="shared" si="0"/>
        <v>7</v>
      </c>
    </row>
    <row r="47" spans="1:30" s="2" customFormat="1" ht="24.75" customHeight="1" x14ac:dyDescent="0.25">
      <c r="A47" s="70">
        <v>17</v>
      </c>
      <c r="B47" s="70" t="s">
        <v>892</v>
      </c>
      <c r="C47" s="104">
        <v>43</v>
      </c>
      <c r="D47" s="70" t="s">
        <v>662</v>
      </c>
      <c r="E47" s="31">
        <v>3</v>
      </c>
      <c r="F47" s="156" t="s">
        <v>55</v>
      </c>
      <c r="G47" s="5" t="s">
        <v>85</v>
      </c>
      <c r="H47" s="70">
        <v>2</v>
      </c>
      <c r="I47" s="70"/>
      <c r="J47" s="70"/>
      <c r="K47" s="70">
        <v>2</v>
      </c>
      <c r="L47" s="70"/>
      <c r="M47" s="70"/>
      <c r="N47" s="70"/>
      <c r="O47" s="70"/>
      <c r="P47" s="70"/>
      <c r="Q47" s="70">
        <v>2</v>
      </c>
      <c r="R47" s="70"/>
      <c r="S47" s="70"/>
      <c r="T47" s="70">
        <v>4</v>
      </c>
      <c r="U47" s="70">
        <v>2</v>
      </c>
      <c r="V47" s="70">
        <v>2</v>
      </c>
      <c r="W47" s="70"/>
      <c r="X47" s="70"/>
      <c r="Y47" s="70"/>
      <c r="Z47" s="70"/>
      <c r="AA47" s="70"/>
      <c r="AB47" s="70"/>
      <c r="AC47" s="70"/>
      <c r="AD47" s="148">
        <f t="shared" si="0"/>
        <v>14</v>
      </c>
    </row>
    <row r="48" spans="1:30" s="2" customFormat="1" ht="24.75" customHeight="1" x14ac:dyDescent="0.25">
      <c r="A48" s="70">
        <v>18</v>
      </c>
      <c r="B48" s="70" t="s">
        <v>892</v>
      </c>
      <c r="C48" s="104">
        <v>2815</v>
      </c>
      <c r="D48" s="157" t="s">
        <v>107</v>
      </c>
      <c r="E48" s="31"/>
      <c r="F48" s="152" t="s">
        <v>51</v>
      </c>
      <c r="G48" s="35" t="s">
        <v>190</v>
      </c>
      <c r="H48" s="70"/>
      <c r="I48" s="70"/>
      <c r="J48" s="70"/>
      <c r="K48" s="70"/>
      <c r="L48" s="70"/>
      <c r="M48" s="70">
        <v>1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>
        <v>2</v>
      </c>
      <c r="Z48" s="70">
        <v>1</v>
      </c>
      <c r="AA48" s="70"/>
      <c r="AB48" s="70"/>
      <c r="AC48" s="70"/>
      <c r="AD48" s="148">
        <f t="shared" si="0"/>
        <v>4</v>
      </c>
    </row>
    <row r="49" spans="1:30" s="2" customFormat="1" ht="24.75" customHeight="1" x14ac:dyDescent="0.25">
      <c r="A49" s="70">
        <v>1</v>
      </c>
      <c r="B49" s="70" t="s">
        <v>904</v>
      </c>
      <c r="C49" s="104">
        <v>3587</v>
      </c>
      <c r="D49" s="158" t="s">
        <v>302</v>
      </c>
      <c r="E49" s="31">
        <v>3</v>
      </c>
      <c r="F49" s="31" t="s">
        <v>51</v>
      </c>
      <c r="G49" s="5" t="s">
        <v>56</v>
      </c>
      <c r="H49" s="70">
        <v>1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48">
        <f t="shared" si="0"/>
        <v>1</v>
      </c>
    </row>
    <row r="50" spans="1:30" s="2" customFormat="1" ht="24.75" customHeight="1" x14ac:dyDescent="0.25">
      <c r="A50" s="70">
        <v>2</v>
      </c>
      <c r="B50" s="70" t="s">
        <v>904</v>
      </c>
      <c r="C50" s="104">
        <v>2653</v>
      </c>
      <c r="D50" s="158" t="s">
        <v>341</v>
      </c>
      <c r="E50" s="31">
        <v>2</v>
      </c>
      <c r="F50" s="70" t="s">
        <v>903</v>
      </c>
      <c r="G50" s="5" t="s">
        <v>91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>
        <v>1</v>
      </c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148">
        <f t="shared" si="0"/>
        <v>1</v>
      </c>
    </row>
    <row r="51" spans="1:30" s="2" customFormat="1" ht="24.75" customHeight="1" x14ac:dyDescent="0.25">
      <c r="A51" s="70">
        <v>3</v>
      </c>
      <c r="B51" s="70" t="s">
        <v>904</v>
      </c>
      <c r="C51" s="104">
        <v>1956</v>
      </c>
      <c r="D51" s="158" t="s">
        <v>103</v>
      </c>
      <c r="E51" s="31">
        <v>7</v>
      </c>
      <c r="F51" s="156" t="s">
        <v>879</v>
      </c>
      <c r="G51" s="5" t="s">
        <v>75</v>
      </c>
      <c r="H51" s="70">
        <v>2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>
        <v>2</v>
      </c>
      <c r="T51" s="70">
        <v>4</v>
      </c>
      <c r="U51" s="70"/>
      <c r="V51" s="70">
        <v>2</v>
      </c>
      <c r="W51" s="70"/>
      <c r="X51" s="70"/>
      <c r="Y51" s="70"/>
      <c r="Z51" s="70"/>
      <c r="AA51" s="70"/>
      <c r="AB51" s="70"/>
      <c r="AC51" s="70"/>
      <c r="AD51" s="148">
        <f t="shared" si="0"/>
        <v>10</v>
      </c>
    </row>
    <row r="52" spans="1:30" s="2" customFormat="1" ht="24.75" customHeight="1" x14ac:dyDescent="0.25">
      <c r="A52" s="70">
        <v>4</v>
      </c>
      <c r="B52" s="70" t="s">
        <v>904</v>
      </c>
      <c r="C52" s="104">
        <v>2396</v>
      </c>
      <c r="D52" s="157" t="s">
        <v>137</v>
      </c>
      <c r="E52" s="31"/>
      <c r="F52" s="70" t="s">
        <v>903</v>
      </c>
      <c r="G52" s="5" t="s">
        <v>85</v>
      </c>
      <c r="H52" s="70">
        <v>1</v>
      </c>
      <c r="I52" s="70"/>
      <c r="J52" s="70"/>
      <c r="K52" s="70">
        <v>1</v>
      </c>
      <c r="L52" s="70"/>
      <c r="M52" s="70"/>
      <c r="N52" s="70"/>
      <c r="O52" s="70"/>
      <c r="P52" s="70"/>
      <c r="Q52" s="70">
        <v>1</v>
      </c>
      <c r="R52" s="70"/>
      <c r="S52" s="70"/>
      <c r="T52" s="70">
        <v>1</v>
      </c>
      <c r="U52" s="70">
        <v>1</v>
      </c>
      <c r="V52" s="70">
        <v>1</v>
      </c>
      <c r="W52" s="70"/>
      <c r="X52" s="70"/>
      <c r="Y52" s="70"/>
      <c r="Z52" s="70">
        <v>1</v>
      </c>
      <c r="AA52" s="70"/>
      <c r="AB52" s="70"/>
      <c r="AC52" s="70"/>
      <c r="AD52" s="148">
        <f t="shared" si="0"/>
        <v>7</v>
      </c>
    </row>
    <row r="53" spans="1:30" s="2" customFormat="1" ht="24.75" customHeight="1" x14ac:dyDescent="0.25">
      <c r="A53" s="70">
        <v>5</v>
      </c>
      <c r="B53" s="70" t="s">
        <v>904</v>
      </c>
      <c r="C53" s="104">
        <v>4195</v>
      </c>
      <c r="D53" s="157" t="s">
        <v>905</v>
      </c>
      <c r="E53" s="31"/>
      <c r="F53" s="70" t="s">
        <v>896</v>
      </c>
      <c r="G53" s="5" t="s">
        <v>91</v>
      </c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>
        <v>1</v>
      </c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148">
        <f t="shared" si="0"/>
        <v>1</v>
      </c>
    </row>
    <row r="54" spans="1:30" s="2" customFormat="1" ht="24.75" customHeight="1" x14ac:dyDescent="0.25">
      <c r="A54" s="70">
        <v>6</v>
      </c>
      <c r="B54" s="70" t="s">
        <v>904</v>
      </c>
      <c r="C54" s="104">
        <v>4230</v>
      </c>
      <c r="D54" s="158" t="s">
        <v>900</v>
      </c>
      <c r="E54" s="31">
        <v>2</v>
      </c>
      <c r="F54" s="70" t="s">
        <v>55</v>
      </c>
      <c r="G54" s="5" t="s">
        <v>43</v>
      </c>
      <c r="H54" s="70">
        <v>1</v>
      </c>
      <c r="I54" s="70"/>
      <c r="J54" s="70"/>
      <c r="K54" s="70"/>
      <c r="L54" s="70">
        <v>2</v>
      </c>
      <c r="M54" s="70"/>
      <c r="N54" s="70"/>
      <c r="O54" s="70"/>
      <c r="P54" s="70"/>
      <c r="Q54" s="70"/>
      <c r="R54" s="70"/>
      <c r="S54" s="70"/>
      <c r="T54" s="70">
        <v>2</v>
      </c>
      <c r="U54" s="70"/>
      <c r="V54" s="70">
        <v>1</v>
      </c>
      <c r="W54" s="70"/>
      <c r="X54" s="70"/>
      <c r="Y54" s="70"/>
      <c r="Z54" s="70"/>
      <c r="AA54" s="70"/>
      <c r="AB54" s="70"/>
      <c r="AC54" s="70"/>
      <c r="AD54" s="148">
        <f t="shared" si="0"/>
        <v>6</v>
      </c>
    </row>
    <row r="55" spans="1:30" s="2" customFormat="1" ht="24.75" customHeight="1" x14ac:dyDescent="0.25">
      <c r="A55" s="70">
        <v>7</v>
      </c>
      <c r="B55" s="70" t="s">
        <v>904</v>
      </c>
      <c r="C55" s="104">
        <v>3934</v>
      </c>
      <c r="D55" s="157" t="s">
        <v>906</v>
      </c>
      <c r="E55" s="31"/>
      <c r="F55" s="70" t="s">
        <v>901</v>
      </c>
      <c r="G55" s="5" t="s">
        <v>52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>
        <v>2</v>
      </c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148">
        <f t="shared" si="0"/>
        <v>2</v>
      </c>
    </row>
    <row r="56" spans="1:30" s="2" customFormat="1" ht="24.75" customHeight="1" x14ac:dyDescent="0.25">
      <c r="A56" s="70">
        <v>8</v>
      </c>
      <c r="B56" s="70" t="s">
        <v>904</v>
      </c>
      <c r="C56" s="104">
        <v>2911</v>
      </c>
      <c r="D56" s="157" t="s">
        <v>230</v>
      </c>
      <c r="E56" s="31"/>
      <c r="F56" s="31" t="s">
        <v>51</v>
      </c>
      <c r="G56" s="5" t="s">
        <v>56</v>
      </c>
      <c r="H56" s="70">
        <v>1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148">
        <f t="shared" si="0"/>
        <v>1</v>
      </c>
    </row>
    <row r="57" spans="1:30" s="2" customFormat="1" ht="24.75" customHeight="1" x14ac:dyDescent="0.25">
      <c r="A57" s="70">
        <v>9</v>
      </c>
      <c r="B57" s="70" t="s">
        <v>904</v>
      </c>
      <c r="C57" s="104">
        <v>4275</v>
      </c>
      <c r="D57" s="158" t="s">
        <v>886</v>
      </c>
      <c r="E57" s="31">
        <v>9</v>
      </c>
      <c r="F57" s="156" t="s">
        <v>901</v>
      </c>
      <c r="G57" s="5" t="s">
        <v>75</v>
      </c>
      <c r="H57" s="70">
        <v>1</v>
      </c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1</v>
      </c>
      <c r="T57" s="70">
        <v>2</v>
      </c>
      <c r="U57" s="70"/>
      <c r="V57" s="70"/>
      <c r="W57" s="70"/>
      <c r="X57" s="70"/>
      <c r="Y57" s="70"/>
      <c r="Z57" s="70"/>
      <c r="AA57" s="70"/>
      <c r="AB57" s="70"/>
      <c r="AC57" s="70"/>
      <c r="AD57" s="148">
        <f t="shared" si="0"/>
        <v>4</v>
      </c>
    </row>
    <row r="58" spans="1:30" s="2" customFormat="1" ht="24.75" customHeight="1" x14ac:dyDescent="0.25">
      <c r="A58" s="70">
        <v>1</v>
      </c>
      <c r="B58" s="70" t="s">
        <v>907</v>
      </c>
      <c r="C58" s="104">
        <v>2604</v>
      </c>
      <c r="D58" s="157" t="s">
        <v>909</v>
      </c>
      <c r="E58" s="31"/>
      <c r="F58" s="151" t="s">
        <v>888</v>
      </c>
      <c r="G58" s="5" t="s">
        <v>85</v>
      </c>
      <c r="H58" s="70">
        <v>2</v>
      </c>
      <c r="I58" s="70"/>
      <c r="J58" s="70"/>
      <c r="K58" s="70"/>
      <c r="L58" s="70">
        <v>2</v>
      </c>
      <c r="M58" s="70"/>
      <c r="N58" s="70"/>
      <c r="O58" s="70"/>
      <c r="P58" s="70"/>
      <c r="Q58" s="70">
        <v>2</v>
      </c>
      <c r="R58" s="70"/>
      <c r="S58" s="70"/>
      <c r="T58" s="70">
        <v>4</v>
      </c>
      <c r="U58" s="70">
        <v>2</v>
      </c>
      <c r="V58" s="70">
        <v>2</v>
      </c>
      <c r="W58" s="70"/>
      <c r="X58" s="70"/>
      <c r="Y58" s="70"/>
      <c r="Z58" s="70"/>
      <c r="AA58" s="70"/>
      <c r="AB58" s="70"/>
      <c r="AC58" s="70"/>
      <c r="AD58" s="148">
        <f t="shared" si="0"/>
        <v>14</v>
      </c>
    </row>
    <row r="59" spans="1:30" s="2" customFormat="1" ht="24.75" customHeight="1" x14ac:dyDescent="0.25">
      <c r="A59" s="70">
        <v>2</v>
      </c>
      <c r="B59" s="70" t="s">
        <v>907</v>
      </c>
      <c r="C59" s="104">
        <v>1974</v>
      </c>
      <c r="D59" s="158" t="s">
        <v>148</v>
      </c>
      <c r="E59" s="31">
        <v>2</v>
      </c>
      <c r="F59" s="70" t="s">
        <v>742</v>
      </c>
      <c r="G59" s="5" t="s">
        <v>37</v>
      </c>
      <c r="H59" s="70">
        <v>1</v>
      </c>
      <c r="I59" s="70"/>
      <c r="J59" s="70"/>
      <c r="K59" s="70">
        <v>1</v>
      </c>
      <c r="L59" s="70">
        <v>2</v>
      </c>
      <c r="M59" s="70"/>
      <c r="N59" s="70"/>
      <c r="O59" s="70"/>
      <c r="P59" s="70"/>
      <c r="Q59" s="70">
        <v>1</v>
      </c>
      <c r="R59" s="70"/>
      <c r="S59" s="70"/>
      <c r="T59" s="70">
        <v>2</v>
      </c>
      <c r="U59" s="70">
        <v>1</v>
      </c>
      <c r="V59" s="70">
        <v>1</v>
      </c>
      <c r="W59" s="70"/>
      <c r="X59" s="70"/>
      <c r="Y59" s="70"/>
      <c r="Z59" s="70"/>
      <c r="AA59" s="70"/>
      <c r="AB59" s="70"/>
      <c r="AC59" s="70"/>
      <c r="AD59" s="148">
        <f t="shared" si="0"/>
        <v>9</v>
      </c>
    </row>
    <row r="60" spans="1:30" s="2" customFormat="1" ht="24.75" customHeight="1" x14ac:dyDescent="0.25">
      <c r="A60" s="70">
        <v>3</v>
      </c>
      <c r="B60" s="70" t="s">
        <v>907</v>
      </c>
      <c r="C60" s="104">
        <v>3690</v>
      </c>
      <c r="D60" s="70" t="s">
        <v>50</v>
      </c>
      <c r="E60" s="31">
        <v>3</v>
      </c>
      <c r="F60" s="156" t="s">
        <v>888</v>
      </c>
      <c r="G60" s="5" t="s">
        <v>85</v>
      </c>
      <c r="H60" s="70">
        <v>1</v>
      </c>
      <c r="I60" s="70"/>
      <c r="J60" s="70"/>
      <c r="K60" s="70">
        <v>1</v>
      </c>
      <c r="L60" s="70"/>
      <c r="M60" s="70"/>
      <c r="N60" s="70"/>
      <c r="O60" s="70"/>
      <c r="P60" s="70"/>
      <c r="Q60" s="70"/>
      <c r="R60" s="70"/>
      <c r="S60" s="70"/>
      <c r="T60" s="70">
        <v>2</v>
      </c>
      <c r="U60" s="70">
        <v>1</v>
      </c>
      <c r="V60" s="70">
        <v>1</v>
      </c>
      <c r="W60" s="70"/>
      <c r="X60" s="70"/>
      <c r="Y60" s="70"/>
      <c r="Z60" s="70"/>
      <c r="AA60" s="70"/>
      <c r="AB60" s="70"/>
      <c r="AC60" s="70"/>
      <c r="AD60" s="148">
        <f t="shared" si="0"/>
        <v>6</v>
      </c>
    </row>
    <row r="61" spans="1:30" s="2" customFormat="1" ht="24.75" customHeight="1" x14ac:dyDescent="0.25">
      <c r="A61" s="70">
        <v>4</v>
      </c>
      <c r="B61" s="70" t="s">
        <v>907</v>
      </c>
      <c r="C61" s="104">
        <v>3415</v>
      </c>
      <c r="D61" s="158" t="s">
        <v>79</v>
      </c>
      <c r="E61" s="31">
        <v>4</v>
      </c>
      <c r="F61" s="70" t="s">
        <v>78</v>
      </c>
      <c r="G61" s="5" t="s">
        <v>43</v>
      </c>
      <c r="H61" s="70">
        <v>1</v>
      </c>
      <c r="I61" s="70"/>
      <c r="J61" s="70"/>
      <c r="K61" s="70"/>
      <c r="L61" s="70">
        <v>2</v>
      </c>
      <c r="M61" s="70"/>
      <c r="N61" s="70"/>
      <c r="O61" s="70"/>
      <c r="P61" s="70"/>
      <c r="Q61" s="70"/>
      <c r="R61" s="70"/>
      <c r="S61" s="70"/>
      <c r="T61" s="70">
        <v>2</v>
      </c>
      <c r="U61" s="70"/>
      <c r="V61" s="70">
        <v>1</v>
      </c>
      <c r="W61" s="70"/>
      <c r="X61" s="70"/>
      <c r="Y61" s="70"/>
      <c r="Z61" s="70"/>
      <c r="AA61" s="70"/>
      <c r="AB61" s="70"/>
      <c r="AC61" s="70"/>
      <c r="AD61" s="148">
        <f t="shared" si="0"/>
        <v>6</v>
      </c>
    </row>
    <row r="62" spans="1:30" s="2" customFormat="1" ht="24.75" customHeight="1" x14ac:dyDescent="0.25">
      <c r="A62" s="70">
        <v>5</v>
      </c>
      <c r="B62" s="70" t="s">
        <v>907</v>
      </c>
      <c r="C62" s="104">
        <v>3052</v>
      </c>
      <c r="D62" s="157" t="s">
        <v>414</v>
      </c>
      <c r="E62" s="31"/>
      <c r="F62" s="31" t="s">
        <v>51</v>
      </c>
      <c r="G62" s="5" t="s">
        <v>173</v>
      </c>
      <c r="H62" s="70"/>
      <c r="I62" s="70">
        <v>1</v>
      </c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148">
        <f t="shared" si="0"/>
        <v>1</v>
      </c>
    </row>
    <row r="63" spans="1:30" s="2" customFormat="1" ht="24.75" customHeight="1" x14ac:dyDescent="0.25">
      <c r="A63" s="70">
        <v>6</v>
      </c>
      <c r="B63" s="70" t="s">
        <v>907</v>
      </c>
      <c r="C63" s="104">
        <v>2330</v>
      </c>
      <c r="D63" s="158" t="s">
        <v>353</v>
      </c>
      <c r="E63" s="31">
        <v>2</v>
      </c>
      <c r="F63" s="31" t="s">
        <v>903</v>
      </c>
      <c r="G63" s="5" t="s">
        <v>85</v>
      </c>
      <c r="H63" s="70">
        <v>1</v>
      </c>
      <c r="I63" s="70"/>
      <c r="J63" s="70"/>
      <c r="K63" s="70">
        <v>1</v>
      </c>
      <c r="L63" s="70"/>
      <c r="M63" s="70"/>
      <c r="N63" s="70"/>
      <c r="O63" s="70"/>
      <c r="P63" s="70"/>
      <c r="Q63" s="70"/>
      <c r="R63" s="70"/>
      <c r="S63" s="70"/>
      <c r="T63" s="70"/>
      <c r="U63" s="70">
        <v>1</v>
      </c>
      <c r="V63" s="70">
        <v>1</v>
      </c>
      <c r="W63" s="70">
        <v>1</v>
      </c>
      <c r="X63" s="70"/>
      <c r="Y63" s="70"/>
      <c r="Z63" s="70"/>
      <c r="AA63" s="70"/>
      <c r="AB63" s="70"/>
      <c r="AC63" s="70"/>
      <c r="AD63" s="148">
        <f t="shared" si="0"/>
        <v>5</v>
      </c>
    </row>
    <row r="64" spans="1:30" s="2" customFormat="1" ht="24.75" customHeight="1" x14ac:dyDescent="0.25">
      <c r="A64" s="70">
        <v>7</v>
      </c>
      <c r="B64" s="70" t="s">
        <v>907</v>
      </c>
      <c r="C64" s="104">
        <v>4124</v>
      </c>
      <c r="D64" s="157" t="s">
        <v>910</v>
      </c>
      <c r="E64" s="31"/>
      <c r="F64" s="151" t="s">
        <v>896</v>
      </c>
      <c r="G64" s="5" t="s">
        <v>190</v>
      </c>
      <c r="H64" s="70"/>
      <c r="I64" s="70"/>
      <c r="J64" s="70"/>
      <c r="K64" s="70"/>
      <c r="L64" s="70"/>
      <c r="M64" s="70">
        <v>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2</v>
      </c>
      <c r="Z64" s="70">
        <v>1</v>
      </c>
      <c r="AA64" s="70"/>
      <c r="AB64" s="70"/>
      <c r="AC64" s="70"/>
      <c r="AD64" s="148">
        <f t="shared" si="0"/>
        <v>4</v>
      </c>
    </row>
    <row r="65" spans="1:30" s="2" customFormat="1" ht="24.75" customHeight="1" x14ac:dyDescent="0.25">
      <c r="A65" s="70">
        <v>8</v>
      </c>
      <c r="B65" s="70" t="s">
        <v>907</v>
      </c>
      <c r="C65" s="104">
        <v>4180</v>
      </c>
      <c r="D65" s="157" t="s">
        <v>911</v>
      </c>
      <c r="E65" s="31"/>
      <c r="F65" s="31" t="s">
        <v>51</v>
      </c>
      <c r="G65" s="5" t="s">
        <v>37</v>
      </c>
      <c r="H65" s="70">
        <v>1</v>
      </c>
      <c r="I65" s="70"/>
      <c r="J65" s="70"/>
      <c r="K65" s="70">
        <v>1</v>
      </c>
      <c r="L65" s="70">
        <v>2</v>
      </c>
      <c r="M65" s="70"/>
      <c r="N65" s="70"/>
      <c r="O65" s="70"/>
      <c r="P65" s="70"/>
      <c r="Q65" s="70"/>
      <c r="R65" s="70"/>
      <c r="S65" s="70"/>
      <c r="T65" s="70">
        <v>2</v>
      </c>
      <c r="U65" s="70">
        <v>1</v>
      </c>
      <c r="V65" s="70">
        <v>1</v>
      </c>
      <c r="W65" s="70"/>
      <c r="X65" s="70"/>
      <c r="Y65" s="70"/>
      <c r="Z65" s="70"/>
      <c r="AA65" s="70"/>
      <c r="AB65" s="70"/>
      <c r="AC65" s="70"/>
      <c r="AD65" s="148">
        <f t="shared" si="0"/>
        <v>8</v>
      </c>
    </row>
    <row r="66" spans="1:30" s="2" customFormat="1" ht="24.75" customHeight="1" x14ac:dyDescent="0.25">
      <c r="A66" s="70">
        <v>9</v>
      </c>
      <c r="B66" s="70" t="s">
        <v>907</v>
      </c>
      <c r="C66" s="104">
        <v>3137</v>
      </c>
      <c r="D66" s="70" t="s">
        <v>82</v>
      </c>
      <c r="E66" s="31">
        <v>5</v>
      </c>
      <c r="F66" s="156" t="s">
        <v>83</v>
      </c>
      <c r="G66" s="5" t="s">
        <v>45</v>
      </c>
      <c r="H66" s="70">
        <v>3</v>
      </c>
      <c r="I66" s="70"/>
      <c r="J66" s="70"/>
      <c r="K66" s="70"/>
      <c r="L66" s="70"/>
      <c r="M66" s="70"/>
      <c r="N66" s="70"/>
      <c r="O66" s="70"/>
      <c r="P66" s="70">
        <v>3</v>
      </c>
      <c r="Q66" s="70"/>
      <c r="R66" s="70"/>
      <c r="S66" s="70">
        <v>3</v>
      </c>
      <c r="T66" s="70">
        <v>6</v>
      </c>
      <c r="U66" s="70"/>
      <c r="V66" s="70"/>
      <c r="W66" s="70"/>
      <c r="X66" s="70"/>
      <c r="Y66" s="70"/>
      <c r="Z66" s="70">
        <v>3</v>
      </c>
      <c r="AA66" s="70"/>
      <c r="AB66" s="70"/>
      <c r="AC66" s="70"/>
      <c r="AD66" s="148">
        <f t="shared" si="0"/>
        <v>18</v>
      </c>
    </row>
    <row r="67" spans="1:30" s="2" customFormat="1" ht="24.75" customHeight="1" x14ac:dyDescent="0.25">
      <c r="A67" s="70">
        <v>10</v>
      </c>
      <c r="B67" s="70" t="s">
        <v>907</v>
      </c>
      <c r="C67" s="104">
        <v>1956</v>
      </c>
      <c r="D67" s="158" t="s">
        <v>103</v>
      </c>
      <c r="E67" s="31">
        <v>7</v>
      </c>
      <c r="F67" s="156" t="s">
        <v>879</v>
      </c>
      <c r="G67" s="5" t="s">
        <v>75</v>
      </c>
      <c r="H67" s="70">
        <v>2</v>
      </c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>
        <v>2</v>
      </c>
      <c r="T67" s="70">
        <v>4</v>
      </c>
      <c r="U67" s="70"/>
      <c r="V67" s="70">
        <v>2</v>
      </c>
      <c r="W67" s="70"/>
      <c r="X67" s="70"/>
      <c r="Y67" s="70"/>
      <c r="Z67" s="70"/>
      <c r="AA67" s="70"/>
      <c r="AB67" s="70"/>
      <c r="AC67" s="70"/>
      <c r="AD67" s="148">
        <f t="shared" si="0"/>
        <v>10</v>
      </c>
    </row>
    <row r="68" spans="1:30" s="2" customFormat="1" ht="24.75" customHeight="1" x14ac:dyDescent="0.25">
      <c r="A68" s="70">
        <v>11</v>
      </c>
      <c r="B68" s="70" t="s">
        <v>907</v>
      </c>
      <c r="C68" s="104">
        <v>2670</v>
      </c>
      <c r="D68" s="158" t="s">
        <v>99</v>
      </c>
      <c r="E68" s="31">
        <v>2</v>
      </c>
      <c r="F68" s="31" t="s">
        <v>896</v>
      </c>
      <c r="G68" s="5" t="s">
        <v>37</v>
      </c>
      <c r="H68" s="70">
        <v>1</v>
      </c>
      <c r="I68" s="70"/>
      <c r="J68" s="70"/>
      <c r="K68" s="70">
        <v>1</v>
      </c>
      <c r="L68" s="70">
        <v>2</v>
      </c>
      <c r="M68" s="70"/>
      <c r="N68" s="70"/>
      <c r="O68" s="70"/>
      <c r="P68" s="70"/>
      <c r="Q68" s="70"/>
      <c r="R68" s="70"/>
      <c r="S68" s="70"/>
      <c r="T68" s="70">
        <v>2</v>
      </c>
      <c r="U68" s="70">
        <v>1</v>
      </c>
      <c r="V68" s="70">
        <v>1</v>
      </c>
      <c r="W68" s="70"/>
      <c r="X68" s="70"/>
      <c r="Y68" s="70"/>
      <c r="Z68" s="70"/>
      <c r="AA68" s="70"/>
      <c r="AB68" s="70"/>
      <c r="AC68" s="70"/>
      <c r="AD68" s="148">
        <f t="shared" ref="AD68:AD131" si="1">SUM(H68:AC68)</f>
        <v>8</v>
      </c>
    </row>
    <row r="69" spans="1:30" s="2" customFormat="1" ht="24.75" customHeight="1" x14ac:dyDescent="0.25">
      <c r="A69" s="70">
        <v>12</v>
      </c>
      <c r="B69" s="70" t="s">
        <v>907</v>
      </c>
      <c r="C69" s="104">
        <v>1043</v>
      </c>
      <c r="D69" s="158" t="s">
        <v>187</v>
      </c>
      <c r="E69" s="31">
        <v>3</v>
      </c>
      <c r="F69" s="70" t="s">
        <v>961</v>
      </c>
      <c r="G69" s="5" t="s">
        <v>106</v>
      </c>
      <c r="H69" s="70">
        <v>1</v>
      </c>
      <c r="I69" s="70"/>
      <c r="J69" s="70">
        <v>1</v>
      </c>
      <c r="K69" s="70"/>
      <c r="L69" s="70"/>
      <c r="M69" s="70"/>
      <c r="N69" s="70"/>
      <c r="O69" s="70"/>
      <c r="P69" s="70"/>
      <c r="Q69" s="70">
        <v>1</v>
      </c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148">
        <f t="shared" si="1"/>
        <v>3</v>
      </c>
    </row>
    <row r="70" spans="1:30" s="2" customFormat="1" ht="24.75" customHeight="1" x14ac:dyDescent="0.25">
      <c r="A70" s="70">
        <v>13</v>
      </c>
      <c r="B70" s="70" t="s">
        <v>907</v>
      </c>
      <c r="C70" s="104">
        <v>2907</v>
      </c>
      <c r="D70" s="70" t="s">
        <v>92</v>
      </c>
      <c r="E70" s="31">
        <v>4</v>
      </c>
      <c r="F70" s="156" t="s">
        <v>742</v>
      </c>
      <c r="G70" s="5" t="s">
        <v>52</v>
      </c>
      <c r="H70" s="70"/>
      <c r="I70" s="70"/>
      <c r="J70" s="70"/>
      <c r="K70" s="70"/>
      <c r="L70" s="70"/>
      <c r="M70" s="70"/>
      <c r="N70" s="70">
        <v>2</v>
      </c>
      <c r="O70" s="70"/>
      <c r="P70" s="70"/>
      <c r="Q70" s="70"/>
      <c r="R70" s="70"/>
      <c r="S70" s="70"/>
      <c r="T70" s="70"/>
      <c r="U70" s="70"/>
      <c r="V70" s="70"/>
      <c r="W70" s="70"/>
      <c r="X70" s="70">
        <v>1</v>
      </c>
      <c r="Y70" s="70"/>
      <c r="Z70" s="70"/>
      <c r="AA70" s="70"/>
      <c r="AB70" s="70"/>
      <c r="AC70" s="70"/>
      <c r="AD70" s="148">
        <f t="shared" si="1"/>
        <v>3</v>
      </c>
    </row>
    <row r="71" spans="1:30" s="2" customFormat="1" ht="24.75" customHeight="1" x14ac:dyDescent="0.25">
      <c r="A71" s="70">
        <v>14</v>
      </c>
      <c r="B71" s="70" t="s">
        <v>907</v>
      </c>
      <c r="C71" s="104">
        <v>2052</v>
      </c>
      <c r="D71" s="157" t="s">
        <v>324</v>
      </c>
      <c r="E71" s="31"/>
      <c r="F71" s="70" t="s">
        <v>961</v>
      </c>
      <c r="G71" s="5" t="s">
        <v>43</v>
      </c>
      <c r="H71" s="70">
        <v>1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>
        <v>2</v>
      </c>
      <c r="U71" s="70"/>
      <c r="V71" s="70">
        <v>1</v>
      </c>
      <c r="W71" s="70"/>
      <c r="X71" s="70"/>
      <c r="Y71" s="70"/>
      <c r="Z71" s="70"/>
      <c r="AA71" s="70"/>
      <c r="AB71" s="70"/>
      <c r="AC71" s="70"/>
      <c r="AD71" s="148">
        <f t="shared" si="1"/>
        <v>4</v>
      </c>
    </row>
    <row r="72" spans="1:30" s="2" customFormat="1" ht="24.75" customHeight="1" x14ac:dyDescent="0.25">
      <c r="A72" s="70">
        <v>15</v>
      </c>
      <c r="B72" s="70" t="s">
        <v>907</v>
      </c>
      <c r="C72" s="104">
        <v>3654</v>
      </c>
      <c r="D72" s="157" t="s">
        <v>266</v>
      </c>
      <c r="E72" s="31"/>
      <c r="F72" s="31" t="s">
        <v>903</v>
      </c>
      <c r="G72" s="5" t="s">
        <v>106</v>
      </c>
      <c r="H72" s="70">
        <v>1</v>
      </c>
      <c r="I72" s="70"/>
      <c r="J72" s="70">
        <v>1</v>
      </c>
      <c r="K72" s="70"/>
      <c r="L72" s="70"/>
      <c r="M72" s="70"/>
      <c r="N72" s="70"/>
      <c r="O72" s="70"/>
      <c r="P72" s="70"/>
      <c r="Q72" s="70">
        <v>1</v>
      </c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148">
        <f t="shared" si="1"/>
        <v>3</v>
      </c>
    </row>
    <row r="73" spans="1:30" s="2" customFormat="1" ht="24.75" customHeight="1" x14ac:dyDescent="0.25">
      <c r="A73" s="70">
        <v>16</v>
      </c>
      <c r="B73" s="70" t="s">
        <v>907</v>
      </c>
      <c r="C73" s="104">
        <v>4028</v>
      </c>
      <c r="D73" s="70" t="s">
        <v>877</v>
      </c>
      <c r="E73" s="31">
        <v>6</v>
      </c>
      <c r="F73" s="156" t="s">
        <v>78</v>
      </c>
      <c r="G73" s="5" t="s">
        <v>91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>
        <v>1</v>
      </c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148">
        <f t="shared" si="1"/>
        <v>1</v>
      </c>
    </row>
    <row r="74" spans="1:30" s="2" customFormat="1" ht="24.75" customHeight="1" x14ac:dyDescent="0.25">
      <c r="A74" s="70">
        <v>17</v>
      </c>
      <c r="B74" s="70" t="s">
        <v>907</v>
      </c>
      <c r="C74" s="104">
        <v>4064</v>
      </c>
      <c r="D74" s="157" t="s">
        <v>496</v>
      </c>
      <c r="E74" s="31"/>
      <c r="F74" s="31" t="s">
        <v>901</v>
      </c>
      <c r="G74" s="5" t="s">
        <v>915</v>
      </c>
      <c r="H74" s="70"/>
      <c r="I74" s="70">
        <v>1</v>
      </c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>
        <v>2</v>
      </c>
      <c r="Z74" s="70"/>
      <c r="AA74" s="70"/>
      <c r="AB74" s="70"/>
      <c r="AC74" s="70"/>
      <c r="AD74" s="148">
        <f t="shared" si="1"/>
        <v>3</v>
      </c>
    </row>
    <row r="75" spans="1:30" s="2" customFormat="1" ht="24.75" customHeight="1" x14ac:dyDescent="0.25">
      <c r="A75" s="70">
        <v>1</v>
      </c>
      <c r="B75" s="104" t="s">
        <v>908</v>
      </c>
      <c r="C75" s="104">
        <v>4028</v>
      </c>
      <c r="D75" s="70" t="s">
        <v>877</v>
      </c>
      <c r="E75" s="31">
        <v>6</v>
      </c>
      <c r="F75" s="156" t="s">
        <v>78</v>
      </c>
      <c r="G75" s="5" t="s">
        <v>75</v>
      </c>
      <c r="H75" s="70">
        <v>1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>
        <v>1</v>
      </c>
      <c r="T75" s="70">
        <v>2</v>
      </c>
      <c r="U75" s="70"/>
      <c r="V75" s="70">
        <v>1</v>
      </c>
      <c r="W75" s="70"/>
      <c r="X75" s="70"/>
      <c r="Y75" s="70"/>
      <c r="Z75" s="70"/>
      <c r="AA75" s="70"/>
      <c r="AB75" s="70"/>
      <c r="AC75" s="70"/>
      <c r="AD75" s="148">
        <f t="shared" si="1"/>
        <v>5</v>
      </c>
    </row>
    <row r="76" spans="1:30" s="2" customFormat="1" ht="24.75" customHeight="1" x14ac:dyDescent="0.25">
      <c r="A76" s="70">
        <v>2</v>
      </c>
      <c r="B76" s="104" t="s">
        <v>908</v>
      </c>
      <c r="C76" s="104">
        <v>2026</v>
      </c>
      <c r="D76" s="157" t="s">
        <v>105</v>
      </c>
      <c r="E76" s="31"/>
      <c r="F76" s="70" t="s">
        <v>901</v>
      </c>
      <c r="G76" s="5" t="s">
        <v>75</v>
      </c>
      <c r="H76" s="70">
        <v>1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>
        <v>1</v>
      </c>
      <c r="T76" s="70">
        <v>2</v>
      </c>
      <c r="U76" s="70"/>
      <c r="V76" s="70">
        <v>1</v>
      </c>
      <c r="W76" s="70"/>
      <c r="X76" s="70"/>
      <c r="Y76" s="70"/>
      <c r="Z76" s="70"/>
      <c r="AA76" s="70"/>
      <c r="AB76" s="70"/>
      <c r="AC76" s="70"/>
      <c r="AD76" s="148">
        <f t="shared" si="1"/>
        <v>5</v>
      </c>
    </row>
    <row r="77" spans="1:30" s="2" customFormat="1" ht="24.75" customHeight="1" x14ac:dyDescent="0.25">
      <c r="A77" s="70">
        <v>3</v>
      </c>
      <c r="B77" s="104" t="s">
        <v>908</v>
      </c>
      <c r="C77" s="104">
        <v>1980</v>
      </c>
      <c r="D77" s="157" t="s">
        <v>912</v>
      </c>
      <c r="E77" s="31"/>
      <c r="F77" s="70" t="s">
        <v>961</v>
      </c>
      <c r="G77" s="5" t="s">
        <v>37</v>
      </c>
      <c r="H77" s="70">
        <v>1</v>
      </c>
      <c r="I77" s="70"/>
      <c r="J77" s="70"/>
      <c r="K77" s="70">
        <v>1</v>
      </c>
      <c r="L77" s="70">
        <v>2</v>
      </c>
      <c r="M77" s="70"/>
      <c r="N77" s="70"/>
      <c r="O77" s="70"/>
      <c r="P77" s="70"/>
      <c r="Q77" s="70"/>
      <c r="R77" s="70"/>
      <c r="S77" s="70"/>
      <c r="T77" s="70">
        <v>1</v>
      </c>
      <c r="U77" s="70">
        <v>1</v>
      </c>
      <c r="V77" s="70">
        <v>1</v>
      </c>
      <c r="W77" s="70"/>
      <c r="X77" s="70"/>
      <c r="Y77" s="70"/>
      <c r="Z77" s="70"/>
      <c r="AA77" s="70"/>
      <c r="AB77" s="70"/>
      <c r="AC77" s="70"/>
      <c r="AD77" s="148">
        <f t="shared" si="1"/>
        <v>7</v>
      </c>
    </row>
    <row r="78" spans="1:30" s="2" customFormat="1" ht="24.75" customHeight="1" x14ac:dyDescent="0.25">
      <c r="A78" s="70">
        <v>4</v>
      </c>
      <c r="B78" s="104" t="s">
        <v>908</v>
      </c>
      <c r="C78" s="104">
        <v>1956</v>
      </c>
      <c r="D78" s="158" t="s">
        <v>103</v>
      </c>
      <c r="E78" s="31">
        <v>7</v>
      </c>
      <c r="F78" s="156" t="s">
        <v>879</v>
      </c>
      <c r="G78" s="5" t="s">
        <v>75</v>
      </c>
      <c r="H78" s="70">
        <v>1</v>
      </c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>
        <v>1</v>
      </c>
      <c r="T78" s="70">
        <v>2</v>
      </c>
      <c r="U78" s="70"/>
      <c r="V78" s="70">
        <v>1</v>
      </c>
      <c r="W78" s="70"/>
      <c r="X78" s="70"/>
      <c r="Y78" s="70"/>
      <c r="Z78" s="70"/>
      <c r="AA78" s="70"/>
      <c r="AB78" s="70"/>
      <c r="AC78" s="70"/>
      <c r="AD78" s="148">
        <f t="shared" si="1"/>
        <v>5</v>
      </c>
    </row>
    <row r="79" spans="1:30" s="2" customFormat="1" ht="24.75" customHeight="1" x14ac:dyDescent="0.25">
      <c r="A79" s="70">
        <v>5</v>
      </c>
      <c r="B79" s="104" t="s">
        <v>908</v>
      </c>
      <c r="C79" s="104" t="s">
        <v>698</v>
      </c>
      <c r="D79" s="157" t="s">
        <v>913</v>
      </c>
      <c r="E79" s="31"/>
      <c r="F79" s="70" t="s">
        <v>41</v>
      </c>
      <c r="G79" s="5" t="s">
        <v>190</v>
      </c>
      <c r="H79" s="70"/>
      <c r="I79" s="70"/>
      <c r="J79" s="70"/>
      <c r="K79" s="70"/>
      <c r="L79" s="70"/>
      <c r="M79" s="70">
        <v>1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>
        <v>2</v>
      </c>
      <c r="Z79" s="70">
        <v>1</v>
      </c>
      <c r="AA79" s="70"/>
      <c r="AB79" s="70"/>
      <c r="AC79" s="70"/>
      <c r="AD79" s="148">
        <f t="shared" si="1"/>
        <v>4</v>
      </c>
    </row>
    <row r="80" spans="1:30" s="2" customFormat="1" ht="24.75" customHeight="1" x14ac:dyDescent="0.25">
      <c r="A80" s="70">
        <v>6</v>
      </c>
      <c r="B80" s="104" t="s">
        <v>908</v>
      </c>
      <c r="C80" s="104">
        <v>2556</v>
      </c>
      <c r="D80" s="70" t="s">
        <v>125</v>
      </c>
      <c r="E80" s="31">
        <v>2</v>
      </c>
      <c r="F80" s="156" t="s">
        <v>879</v>
      </c>
      <c r="G80" s="5" t="s">
        <v>91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>
        <v>1</v>
      </c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148">
        <f t="shared" si="1"/>
        <v>1</v>
      </c>
    </row>
    <row r="81" spans="1:30" s="2" customFormat="1" ht="24.75" customHeight="1" x14ac:dyDescent="0.25">
      <c r="A81" s="70">
        <v>7</v>
      </c>
      <c r="B81" s="104" t="s">
        <v>908</v>
      </c>
      <c r="C81" s="104">
        <v>4015</v>
      </c>
      <c r="D81" s="157" t="s">
        <v>646</v>
      </c>
      <c r="E81" s="31"/>
      <c r="F81" s="152" t="s">
        <v>897</v>
      </c>
      <c r="G81" s="5" t="s">
        <v>56</v>
      </c>
      <c r="H81" s="70">
        <v>2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148">
        <f t="shared" si="1"/>
        <v>2</v>
      </c>
    </row>
    <row r="82" spans="1:30" s="2" customFormat="1" ht="24.75" customHeight="1" x14ac:dyDescent="0.25">
      <c r="A82" s="70">
        <v>8</v>
      </c>
      <c r="B82" s="104" t="s">
        <v>908</v>
      </c>
      <c r="C82" s="104">
        <v>1042</v>
      </c>
      <c r="D82" s="157" t="s">
        <v>289</v>
      </c>
      <c r="E82" s="31"/>
      <c r="F82" s="31" t="s">
        <v>888</v>
      </c>
      <c r="G82" s="5" t="s">
        <v>70</v>
      </c>
      <c r="H82" s="70"/>
      <c r="I82" s="70"/>
      <c r="J82" s="70"/>
      <c r="K82" s="70"/>
      <c r="L82" s="70"/>
      <c r="M82" s="70"/>
      <c r="N82" s="70">
        <v>2</v>
      </c>
      <c r="O82" s="70"/>
      <c r="P82" s="70"/>
      <c r="Q82" s="70"/>
      <c r="R82" s="70"/>
      <c r="S82" s="70"/>
      <c r="T82" s="70"/>
      <c r="U82" s="70"/>
      <c r="V82" s="70"/>
      <c r="W82" s="70"/>
      <c r="X82" s="70">
        <v>1</v>
      </c>
      <c r="Y82" s="70"/>
      <c r="Z82" s="70"/>
      <c r="AA82" s="70"/>
      <c r="AB82" s="70"/>
      <c r="AC82" s="70"/>
      <c r="AD82" s="148">
        <f t="shared" si="1"/>
        <v>3</v>
      </c>
    </row>
    <row r="83" spans="1:30" s="2" customFormat="1" ht="24.75" customHeight="1" x14ac:dyDescent="0.25">
      <c r="A83" s="70">
        <v>9</v>
      </c>
      <c r="B83" s="104" t="s">
        <v>908</v>
      </c>
      <c r="C83" s="104">
        <v>3320</v>
      </c>
      <c r="D83" s="158" t="s">
        <v>914</v>
      </c>
      <c r="E83" s="31">
        <v>3</v>
      </c>
      <c r="F83" s="70" t="s">
        <v>51</v>
      </c>
      <c r="G83" s="5" t="s">
        <v>52</v>
      </c>
      <c r="H83" s="70"/>
      <c r="I83" s="70"/>
      <c r="J83" s="70"/>
      <c r="K83" s="70"/>
      <c r="L83" s="70"/>
      <c r="M83" s="70"/>
      <c r="N83" s="70">
        <v>2</v>
      </c>
      <c r="O83" s="70"/>
      <c r="P83" s="70"/>
      <c r="Q83" s="70"/>
      <c r="R83" s="70"/>
      <c r="S83" s="70"/>
      <c r="T83" s="70"/>
      <c r="U83" s="70"/>
      <c r="V83" s="70"/>
      <c r="W83" s="70"/>
      <c r="X83" s="70">
        <v>1</v>
      </c>
      <c r="Y83" s="70"/>
      <c r="Z83" s="70"/>
      <c r="AA83" s="70"/>
      <c r="AB83" s="70"/>
      <c r="AC83" s="70"/>
      <c r="AD83" s="148">
        <f t="shared" si="1"/>
        <v>3</v>
      </c>
    </row>
    <row r="84" spans="1:30" s="2" customFormat="1" ht="24.75" customHeight="1" x14ac:dyDescent="0.25">
      <c r="A84" s="70">
        <v>10</v>
      </c>
      <c r="B84" s="104" t="s">
        <v>908</v>
      </c>
      <c r="C84" s="104" t="s">
        <v>698</v>
      </c>
      <c r="D84" s="157" t="s">
        <v>469</v>
      </c>
      <c r="E84" s="31"/>
      <c r="F84" s="70" t="s">
        <v>41</v>
      </c>
      <c r="G84" s="5" t="s">
        <v>75</v>
      </c>
      <c r="H84" s="70">
        <v>3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>
        <v>3</v>
      </c>
      <c r="T84" s="70">
        <v>6</v>
      </c>
      <c r="U84" s="70"/>
      <c r="V84" s="70">
        <v>3</v>
      </c>
      <c r="W84" s="70"/>
      <c r="X84" s="70"/>
      <c r="Y84" s="70"/>
      <c r="Z84" s="70"/>
      <c r="AA84" s="70"/>
      <c r="AB84" s="70"/>
      <c r="AC84" s="70"/>
      <c r="AD84" s="148">
        <f t="shared" si="1"/>
        <v>15</v>
      </c>
    </row>
    <row r="85" spans="1:30" s="2" customFormat="1" ht="24.75" customHeight="1" x14ac:dyDescent="0.25">
      <c r="A85" s="70">
        <v>11</v>
      </c>
      <c r="B85" s="104" t="s">
        <v>908</v>
      </c>
      <c r="C85" s="104">
        <v>3415</v>
      </c>
      <c r="D85" s="158" t="s">
        <v>79</v>
      </c>
      <c r="E85" s="31">
        <v>4</v>
      </c>
      <c r="F85" s="70" t="s">
        <v>78</v>
      </c>
      <c r="G85" s="35" t="s">
        <v>190</v>
      </c>
      <c r="H85" s="70"/>
      <c r="I85" s="70"/>
      <c r="J85" s="70"/>
      <c r="K85" s="70"/>
      <c r="L85" s="70"/>
      <c r="M85" s="70">
        <v>1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>
        <v>2</v>
      </c>
      <c r="Z85" s="70">
        <v>1</v>
      </c>
      <c r="AA85" s="70"/>
      <c r="AB85" s="70"/>
      <c r="AC85" s="70"/>
      <c r="AD85" s="148">
        <f t="shared" si="1"/>
        <v>4</v>
      </c>
    </row>
    <row r="86" spans="1:30" s="2" customFormat="1" ht="24.75" customHeight="1" x14ac:dyDescent="0.25">
      <c r="A86" s="70">
        <v>12</v>
      </c>
      <c r="B86" s="104" t="s">
        <v>908</v>
      </c>
      <c r="C86" s="104">
        <v>3001</v>
      </c>
      <c r="D86" s="158" t="s">
        <v>569</v>
      </c>
      <c r="E86" s="31">
        <v>2</v>
      </c>
      <c r="F86" s="70" t="s">
        <v>880</v>
      </c>
      <c r="G86" s="5" t="s">
        <v>43</v>
      </c>
      <c r="H86" s="70">
        <v>2</v>
      </c>
      <c r="I86" s="70"/>
      <c r="J86" s="70"/>
      <c r="K86" s="70"/>
      <c r="L86" s="70">
        <v>4</v>
      </c>
      <c r="M86" s="70"/>
      <c r="N86" s="70"/>
      <c r="O86" s="70"/>
      <c r="P86" s="70"/>
      <c r="Q86" s="70"/>
      <c r="R86" s="70"/>
      <c r="S86" s="70"/>
      <c r="T86" s="70">
        <v>4</v>
      </c>
      <c r="U86" s="70"/>
      <c r="V86" s="70">
        <v>2</v>
      </c>
      <c r="W86" s="70"/>
      <c r="X86" s="70"/>
      <c r="Y86" s="70"/>
      <c r="Z86" s="70"/>
      <c r="AA86" s="70"/>
      <c r="AB86" s="70"/>
      <c r="AC86" s="70"/>
      <c r="AD86" s="148">
        <f t="shared" si="1"/>
        <v>12</v>
      </c>
    </row>
    <row r="87" spans="1:30" s="2" customFormat="1" ht="24.75" customHeight="1" x14ac:dyDescent="0.25">
      <c r="A87" s="70">
        <v>1</v>
      </c>
      <c r="B87" s="104" t="s">
        <v>916</v>
      </c>
      <c r="C87" s="104">
        <v>4275</v>
      </c>
      <c r="D87" s="158" t="s">
        <v>886</v>
      </c>
      <c r="E87" s="31">
        <v>9</v>
      </c>
      <c r="F87" s="156" t="s">
        <v>901</v>
      </c>
      <c r="G87" s="5" t="s">
        <v>190</v>
      </c>
      <c r="H87" s="70"/>
      <c r="I87" s="70"/>
      <c r="J87" s="70"/>
      <c r="K87" s="70"/>
      <c r="L87" s="70"/>
      <c r="M87" s="70">
        <v>1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>
        <v>2</v>
      </c>
      <c r="Z87" s="70">
        <v>1</v>
      </c>
      <c r="AA87" s="70"/>
      <c r="AB87" s="70"/>
      <c r="AC87" s="70"/>
      <c r="AD87" s="148">
        <f t="shared" si="1"/>
        <v>4</v>
      </c>
    </row>
    <row r="88" spans="1:30" s="2" customFormat="1" ht="24.75" customHeight="1" x14ac:dyDescent="0.25">
      <c r="A88" s="70">
        <v>2</v>
      </c>
      <c r="B88" s="104" t="s">
        <v>916</v>
      </c>
      <c r="C88" s="104">
        <v>4010</v>
      </c>
      <c r="D88" s="157" t="s">
        <v>918</v>
      </c>
      <c r="E88" s="31"/>
      <c r="F88" s="70" t="s">
        <v>78</v>
      </c>
      <c r="G88" s="5" t="s">
        <v>37</v>
      </c>
      <c r="H88" s="70">
        <v>1</v>
      </c>
      <c r="I88" s="70"/>
      <c r="J88" s="70"/>
      <c r="K88" s="70">
        <v>1</v>
      </c>
      <c r="L88" s="70">
        <v>2</v>
      </c>
      <c r="M88" s="70"/>
      <c r="N88" s="70"/>
      <c r="O88" s="70"/>
      <c r="P88" s="70"/>
      <c r="Q88" s="70"/>
      <c r="R88" s="70"/>
      <c r="S88" s="70"/>
      <c r="T88" s="70">
        <v>1</v>
      </c>
      <c r="U88" s="70">
        <v>1</v>
      </c>
      <c r="V88" s="70">
        <v>1</v>
      </c>
      <c r="W88" s="70"/>
      <c r="X88" s="70"/>
      <c r="Y88" s="70"/>
      <c r="Z88" s="70"/>
      <c r="AA88" s="70"/>
      <c r="AB88" s="70"/>
      <c r="AC88" s="70"/>
      <c r="AD88" s="148">
        <f t="shared" si="1"/>
        <v>7</v>
      </c>
    </row>
    <row r="89" spans="1:30" s="2" customFormat="1" ht="24.75" customHeight="1" x14ac:dyDescent="0.25">
      <c r="A89" s="70">
        <v>3</v>
      </c>
      <c r="B89" s="104" t="s">
        <v>916</v>
      </c>
      <c r="C89" s="104">
        <v>1025</v>
      </c>
      <c r="D89" s="158" t="s">
        <v>169</v>
      </c>
      <c r="E89" s="31">
        <v>2</v>
      </c>
      <c r="F89" s="156" t="s">
        <v>901</v>
      </c>
      <c r="G89" s="5" t="s">
        <v>43</v>
      </c>
      <c r="H89" s="70">
        <v>1</v>
      </c>
      <c r="I89" s="70"/>
      <c r="J89" s="70"/>
      <c r="K89" s="70"/>
      <c r="L89" s="70">
        <v>2</v>
      </c>
      <c r="M89" s="70"/>
      <c r="N89" s="70"/>
      <c r="O89" s="70"/>
      <c r="P89" s="70"/>
      <c r="Q89" s="70"/>
      <c r="R89" s="70"/>
      <c r="S89" s="70"/>
      <c r="T89" s="70">
        <v>2</v>
      </c>
      <c r="U89" s="70"/>
      <c r="V89" s="70">
        <v>1</v>
      </c>
      <c r="W89" s="70"/>
      <c r="X89" s="70"/>
      <c r="Y89" s="70"/>
      <c r="Z89" s="70"/>
      <c r="AA89" s="70"/>
      <c r="AB89" s="70"/>
      <c r="AC89" s="70"/>
      <c r="AD89" s="148">
        <f t="shared" si="1"/>
        <v>6</v>
      </c>
    </row>
    <row r="90" spans="1:30" s="2" customFormat="1" ht="24.75" customHeight="1" x14ac:dyDescent="0.25">
      <c r="A90" s="70">
        <v>4</v>
      </c>
      <c r="B90" s="104" t="s">
        <v>916</v>
      </c>
      <c r="C90" s="104">
        <v>1128</v>
      </c>
      <c r="D90" s="157" t="s">
        <v>615</v>
      </c>
      <c r="E90" s="31"/>
      <c r="F90" s="70" t="s">
        <v>961</v>
      </c>
      <c r="G90" s="5" t="s">
        <v>45</v>
      </c>
      <c r="H90" s="70">
        <v>2</v>
      </c>
      <c r="I90" s="70"/>
      <c r="J90" s="70"/>
      <c r="K90" s="70"/>
      <c r="L90" s="70"/>
      <c r="M90" s="70"/>
      <c r="N90" s="70"/>
      <c r="O90" s="70"/>
      <c r="P90" s="70">
        <v>2</v>
      </c>
      <c r="Q90" s="70"/>
      <c r="R90" s="70"/>
      <c r="S90" s="70">
        <v>2</v>
      </c>
      <c r="T90" s="70">
        <v>4</v>
      </c>
      <c r="U90" s="70"/>
      <c r="V90" s="70"/>
      <c r="W90" s="70"/>
      <c r="X90" s="70"/>
      <c r="Y90" s="70"/>
      <c r="Z90" s="70">
        <v>2</v>
      </c>
      <c r="AA90" s="70"/>
      <c r="AB90" s="70"/>
      <c r="AC90" s="70"/>
      <c r="AD90" s="148">
        <f t="shared" si="1"/>
        <v>12</v>
      </c>
    </row>
    <row r="91" spans="1:30" s="2" customFormat="1" ht="24.75" customHeight="1" x14ac:dyDescent="0.25">
      <c r="A91" s="70">
        <v>5</v>
      </c>
      <c r="B91" s="104" t="s">
        <v>916</v>
      </c>
      <c r="C91" s="104">
        <v>4011</v>
      </c>
      <c r="D91" s="157" t="s">
        <v>795</v>
      </c>
      <c r="E91" s="31"/>
      <c r="F91" s="156" t="s">
        <v>888</v>
      </c>
      <c r="G91" s="5" t="s">
        <v>52</v>
      </c>
      <c r="H91" s="70"/>
      <c r="I91" s="70"/>
      <c r="J91" s="70"/>
      <c r="K91" s="70"/>
      <c r="L91" s="70"/>
      <c r="M91" s="70"/>
      <c r="N91" s="70">
        <v>2</v>
      </c>
      <c r="O91" s="70"/>
      <c r="P91" s="70"/>
      <c r="Q91" s="70"/>
      <c r="R91" s="70"/>
      <c r="S91" s="70">
        <v>2</v>
      </c>
      <c r="T91" s="70"/>
      <c r="U91" s="70"/>
      <c r="V91" s="70"/>
      <c r="W91" s="70"/>
      <c r="X91" s="70">
        <v>1</v>
      </c>
      <c r="Y91" s="70"/>
      <c r="Z91" s="70"/>
      <c r="AA91" s="70"/>
      <c r="AB91" s="70"/>
      <c r="AC91" s="70"/>
      <c r="AD91" s="148">
        <f t="shared" si="1"/>
        <v>5</v>
      </c>
    </row>
    <row r="92" spans="1:30" s="2" customFormat="1" ht="24.75" customHeight="1" x14ac:dyDescent="0.25">
      <c r="A92" s="70">
        <v>6</v>
      </c>
      <c r="B92" s="104" t="s">
        <v>916</v>
      </c>
      <c r="C92" s="104">
        <v>2739</v>
      </c>
      <c r="D92" s="157" t="s">
        <v>565</v>
      </c>
      <c r="E92" s="31"/>
      <c r="F92" s="156" t="s">
        <v>879</v>
      </c>
      <c r="G92" s="5" t="s">
        <v>52</v>
      </c>
      <c r="H92" s="70"/>
      <c r="I92" s="70"/>
      <c r="J92" s="70"/>
      <c r="K92" s="70"/>
      <c r="L92" s="70"/>
      <c r="M92" s="70"/>
      <c r="N92" s="70">
        <v>2</v>
      </c>
      <c r="O92" s="70"/>
      <c r="P92" s="70"/>
      <c r="Q92" s="70"/>
      <c r="R92" s="70"/>
      <c r="S92" s="70">
        <v>2</v>
      </c>
      <c r="T92" s="70"/>
      <c r="U92" s="70"/>
      <c r="V92" s="70"/>
      <c r="W92" s="70"/>
      <c r="X92" s="70">
        <v>1</v>
      </c>
      <c r="Y92" s="70"/>
      <c r="Z92" s="70"/>
      <c r="AA92" s="70"/>
      <c r="AB92" s="70"/>
      <c r="AC92" s="70"/>
      <c r="AD92" s="148">
        <f t="shared" si="1"/>
        <v>5</v>
      </c>
    </row>
    <row r="93" spans="1:30" s="2" customFormat="1" ht="24.75" customHeight="1" x14ac:dyDescent="0.25">
      <c r="A93" s="70">
        <v>7</v>
      </c>
      <c r="B93" s="104" t="s">
        <v>916</v>
      </c>
      <c r="C93" s="104">
        <v>3964</v>
      </c>
      <c r="D93" s="157" t="s">
        <v>919</v>
      </c>
      <c r="E93" s="31"/>
      <c r="F93" s="156" t="s">
        <v>897</v>
      </c>
      <c r="G93" s="5" t="s">
        <v>173</v>
      </c>
      <c r="H93" s="70"/>
      <c r="I93" s="70">
        <v>1</v>
      </c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148">
        <f t="shared" si="1"/>
        <v>1</v>
      </c>
    </row>
    <row r="94" spans="1:30" s="2" customFormat="1" ht="24.75" customHeight="1" x14ac:dyDescent="0.25">
      <c r="A94" s="70">
        <v>8</v>
      </c>
      <c r="B94" s="104" t="s">
        <v>916</v>
      </c>
      <c r="C94" s="104">
        <v>1956</v>
      </c>
      <c r="D94" s="158" t="s">
        <v>103</v>
      </c>
      <c r="E94" s="31">
        <v>7</v>
      </c>
      <c r="F94" s="156" t="s">
        <v>879</v>
      </c>
      <c r="G94" s="5" t="s">
        <v>173</v>
      </c>
      <c r="H94" s="70"/>
      <c r="I94" s="70">
        <v>1</v>
      </c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148">
        <f t="shared" si="1"/>
        <v>1</v>
      </c>
    </row>
    <row r="95" spans="1:30" s="2" customFormat="1" ht="24.75" customHeight="1" x14ac:dyDescent="0.25">
      <c r="A95" s="70">
        <v>9</v>
      </c>
      <c r="B95" s="104" t="s">
        <v>916</v>
      </c>
      <c r="C95" s="104">
        <v>4275</v>
      </c>
      <c r="D95" s="158" t="s">
        <v>886</v>
      </c>
      <c r="E95" s="31">
        <v>9</v>
      </c>
      <c r="F95" s="156" t="s">
        <v>901</v>
      </c>
      <c r="G95" s="5" t="s">
        <v>75</v>
      </c>
      <c r="H95" s="70">
        <v>1</v>
      </c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>
        <v>1</v>
      </c>
      <c r="T95" s="70">
        <v>2</v>
      </c>
      <c r="U95" s="70"/>
      <c r="V95" s="70"/>
      <c r="W95" s="70"/>
      <c r="X95" s="70"/>
      <c r="Y95" s="70"/>
      <c r="Z95" s="70"/>
      <c r="AA95" s="70"/>
      <c r="AB95" s="70"/>
      <c r="AC95" s="70"/>
      <c r="AD95" s="148">
        <f t="shared" si="1"/>
        <v>4</v>
      </c>
    </row>
    <row r="96" spans="1:30" s="2" customFormat="1" ht="24.75" customHeight="1" x14ac:dyDescent="0.25">
      <c r="A96" s="70">
        <v>1</v>
      </c>
      <c r="B96" s="104" t="s">
        <v>917</v>
      </c>
      <c r="C96" s="104">
        <v>4239</v>
      </c>
      <c r="D96" s="157" t="s">
        <v>920</v>
      </c>
      <c r="E96" s="31"/>
      <c r="F96" s="156" t="s">
        <v>897</v>
      </c>
      <c r="G96" s="5" t="s">
        <v>52</v>
      </c>
      <c r="H96" s="70">
        <v>1</v>
      </c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>
        <v>2</v>
      </c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148">
        <f t="shared" si="1"/>
        <v>3</v>
      </c>
    </row>
    <row r="97" spans="1:30" s="2" customFormat="1" ht="24.75" customHeight="1" x14ac:dyDescent="0.25">
      <c r="A97" s="70">
        <v>2</v>
      </c>
      <c r="B97" s="104" t="s">
        <v>917</v>
      </c>
      <c r="C97" s="104">
        <v>2653</v>
      </c>
      <c r="D97" s="158" t="s">
        <v>341</v>
      </c>
      <c r="E97" s="31">
        <v>2</v>
      </c>
      <c r="F97" s="70" t="s">
        <v>903</v>
      </c>
      <c r="G97" s="35" t="s">
        <v>56</v>
      </c>
      <c r="H97" s="70">
        <v>1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148">
        <f t="shared" si="1"/>
        <v>1</v>
      </c>
    </row>
    <row r="98" spans="1:30" s="2" customFormat="1" ht="24.75" customHeight="1" x14ac:dyDescent="0.25">
      <c r="A98" s="70">
        <v>3</v>
      </c>
      <c r="B98" s="104" t="s">
        <v>917</v>
      </c>
      <c r="C98" s="104">
        <v>3456</v>
      </c>
      <c r="D98" s="157" t="s">
        <v>232</v>
      </c>
      <c r="E98" s="31"/>
      <c r="F98" s="156" t="s">
        <v>896</v>
      </c>
      <c r="G98" s="35" t="s">
        <v>56</v>
      </c>
      <c r="H98" s="70">
        <v>1</v>
      </c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148">
        <f t="shared" si="1"/>
        <v>1</v>
      </c>
    </row>
    <row r="99" spans="1:30" s="2" customFormat="1" ht="24.75" customHeight="1" x14ac:dyDescent="0.25">
      <c r="A99" s="70">
        <v>4</v>
      </c>
      <c r="B99" s="104" t="s">
        <v>917</v>
      </c>
      <c r="C99" s="104" t="s">
        <v>698</v>
      </c>
      <c r="D99" s="158" t="s">
        <v>921</v>
      </c>
      <c r="E99" s="31">
        <v>5</v>
      </c>
      <c r="F99" s="70" t="s">
        <v>41</v>
      </c>
      <c r="G99" s="5" t="s">
        <v>43</v>
      </c>
      <c r="H99" s="70">
        <v>2</v>
      </c>
      <c r="I99" s="70"/>
      <c r="J99" s="70"/>
      <c r="K99" s="70"/>
      <c r="L99" s="70">
        <v>4</v>
      </c>
      <c r="M99" s="70"/>
      <c r="N99" s="70"/>
      <c r="O99" s="70"/>
      <c r="P99" s="70"/>
      <c r="Q99" s="70">
        <v>2</v>
      </c>
      <c r="R99" s="70"/>
      <c r="S99" s="70"/>
      <c r="T99" s="70">
        <v>4</v>
      </c>
      <c r="U99" s="70"/>
      <c r="V99" s="70">
        <v>2</v>
      </c>
      <c r="W99" s="70"/>
      <c r="X99" s="70"/>
      <c r="Y99" s="70"/>
      <c r="Z99" s="70"/>
      <c r="AA99" s="70"/>
      <c r="AB99" s="70"/>
      <c r="AC99" s="70"/>
      <c r="AD99" s="148">
        <f t="shared" si="1"/>
        <v>14</v>
      </c>
    </row>
    <row r="100" spans="1:30" s="2" customFormat="1" ht="24.75" customHeight="1" x14ac:dyDescent="0.25">
      <c r="A100" s="70">
        <v>5</v>
      </c>
      <c r="B100" s="104" t="s">
        <v>917</v>
      </c>
      <c r="C100" s="104">
        <v>2670</v>
      </c>
      <c r="D100" s="158" t="s">
        <v>99</v>
      </c>
      <c r="E100" s="31">
        <v>2</v>
      </c>
      <c r="F100" s="156" t="s">
        <v>896</v>
      </c>
      <c r="G100" s="5" t="s">
        <v>43</v>
      </c>
      <c r="H100" s="70">
        <v>1</v>
      </c>
      <c r="I100" s="70"/>
      <c r="J100" s="70"/>
      <c r="K100" s="70"/>
      <c r="L100" s="70">
        <v>2</v>
      </c>
      <c r="M100" s="70"/>
      <c r="N100" s="70"/>
      <c r="O100" s="70"/>
      <c r="P100" s="70"/>
      <c r="Q100" s="70"/>
      <c r="R100" s="70"/>
      <c r="S100" s="70"/>
      <c r="T100" s="70">
        <v>2</v>
      </c>
      <c r="U100" s="70"/>
      <c r="V100" s="70">
        <v>1</v>
      </c>
      <c r="W100" s="70"/>
      <c r="X100" s="70"/>
      <c r="Y100" s="70"/>
      <c r="Z100" s="70"/>
      <c r="AA100" s="70"/>
      <c r="AB100" s="70"/>
      <c r="AC100" s="70"/>
      <c r="AD100" s="148">
        <f t="shared" si="1"/>
        <v>6</v>
      </c>
    </row>
    <row r="101" spans="1:30" s="2" customFormat="1" ht="24.75" customHeight="1" x14ac:dyDescent="0.25">
      <c r="A101" s="70">
        <v>6</v>
      </c>
      <c r="B101" s="104" t="s">
        <v>917</v>
      </c>
      <c r="C101" s="104">
        <v>4354</v>
      </c>
      <c r="D101" s="104" t="s">
        <v>922</v>
      </c>
      <c r="E101" s="31"/>
      <c r="F101" s="70" t="s">
        <v>903</v>
      </c>
      <c r="G101" s="5" t="s">
        <v>43</v>
      </c>
      <c r="H101" s="70">
        <v>1</v>
      </c>
      <c r="I101" s="70"/>
      <c r="J101" s="70"/>
      <c r="K101" s="70"/>
      <c r="L101" s="70">
        <v>2</v>
      </c>
      <c r="M101" s="70"/>
      <c r="N101" s="70"/>
      <c r="O101" s="70"/>
      <c r="P101" s="70"/>
      <c r="Q101" s="70"/>
      <c r="R101" s="70"/>
      <c r="S101" s="70"/>
      <c r="T101" s="70">
        <v>2</v>
      </c>
      <c r="U101" s="70"/>
      <c r="V101" s="70">
        <v>1</v>
      </c>
      <c r="W101" s="70"/>
      <c r="X101" s="70"/>
      <c r="Y101" s="70"/>
      <c r="Z101" s="70"/>
      <c r="AA101" s="70"/>
      <c r="AB101" s="70"/>
      <c r="AC101" s="70"/>
      <c r="AD101" s="148">
        <f t="shared" si="1"/>
        <v>6</v>
      </c>
    </row>
    <row r="102" spans="1:30" s="2" customFormat="1" ht="24.75" customHeight="1" x14ac:dyDescent="0.25">
      <c r="A102" s="70">
        <v>7</v>
      </c>
      <c r="B102" s="104" t="s">
        <v>917</v>
      </c>
      <c r="C102" s="104">
        <v>3459</v>
      </c>
      <c r="D102" s="159" t="s">
        <v>508</v>
      </c>
      <c r="E102" s="31">
        <v>2</v>
      </c>
      <c r="F102" s="70" t="s">
        <v>961</v>
      </c>
      <c r="G102" s="5" t="s">
        <v>56</v>
      </c>
      <c r="H102" s="70">
        <v>2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148">
        <f t="shared" si="1"/>
        <v>2</v>
      </c>
    </row>
    <row r="103" spans="1:30" s="2" customFormat="1" ht="24.75" customHeight="1" x14ac:dyDescent="0.25">
      <c r="A103" s="70">
        <v>8</v>
      </c>
      <c r="B103" s="104" t="s">
        <v>917</v>
      </c>
      <c r="C103" s="104">
        <v>1371</v>
      </c>
      <c r="D103" s="104" t="s">
        <v>311</v>
      </c>
      <c r="E103" s="31"/>
      <c r="F103" s="70" t="s">
        <v>961</v>
      </c>
      <c r="G103" s="5" t="s">
        <v>56</v>
      </c>
      <c r="H103" s="70">
        <v>1</v>
      </c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148">
        <f t="shared" si="1"/>
        <v>1</v>
      </c>
    </row>
    <row r="104" spans="1:30" s="2" customFormat="1" ht="24.75" customHeight="1" x14ac:dyDescent="0.25">
      <c r="A104" s="70">
        <v>9</v>
      </c>
      <c r="B104" s="104" t="s">
        <v>917</v>
      </c>
      <c r="C104" s="104">
        <v>4250</v>
      </c>
      <c r="D104" s="104" t="s">
        <v>923</v>
      </c>
      <c r="E104" s="31"/>
      <c r="F104" s="70" t="s">
        <v>742</v>
      </c>
      <c r="G104" s="5" t="s">
        <v>75</v>
      </c>
      <c r="H104" s="70">
        <v>1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>
        <v>1</v>
      </c>
      <c r="T104" s="70">
        <v>2</v>
      </c>
      <c r="U104" s="70"/>
      <c r="V104" s="70"/>
      <c r="W104" s="70"/>
      <c r="X104" s="70"/>
      <c r="Y104" s="70"/>
      <c r="Z104" s="70"/>
      <c r="AA104" s="70"/>
      <c r="AB104" s="70"/>
      <c r="AC104" s="70"/>
      <c r="AD104" s="148">
        <f t="shared" si="1"/>
        <v>4</v>
      </c>
    </row>
    <row r="105" spans="1:30" s="2" customFormat="1" ht="24.75" customHeight="1" x14ac:dyDescent="0.25">
      <c r="A105" s="70">
        <v>10</v>
      </c>
      <c r="B105" s="104" t="s">
        <v>917</v>
      </c>
      <c r="C105" s="104">
        <v>4312</v>
      </c>
      <c r="D105" s="104" t="s">
        <v>441</v>
      </c>
      <c r="E105" s="31"/>
      <c r="F105" s="70" t="s">
        <v>879</v>
      </c>
      <c r="G105" s="5" t="s">
        <v>52</v>
      </c>
      <c r="H105" s="70"/>
      <c r="I105" s="70"/>
      <c r="J105" s="70"/>
      <c r="K105" s="70"/>
      <c r="L105" s="70"/>
      <c r="M105" s="70"/>
      <c r="N105" s="70">
        <v>2</v>
      </c>
      <c r="O105" s="70"/>
      <c r="P105" s="70"/>
      <c r="Q105" s="70"/>
      <c r="R105" s="70"/>
      <c r="S105" s="70">
        <v>1</v>
      </c>
      <c r="T105" s="70"/>
      <c r="U105" s="70"/>
      <c r="V105" s="70"/>
      <c r="W105" s="70"/>
      <c r="X105" s="70">
        <v>1</v>
      </c>
      <c r="Y105" s="70"/>
      <c r="Z105" s="70"/>
      <c r="AA105" s="70"/>
      <c r="AB105" s="70"/>
      <c r="AC105" s="70"/>
      <c r="AD105" s="148">
        <f t="shared" si="1"/>
        <v>4</v>
      </c>
    </row>
    <row r="106" spans="1:30" s="2" customFormat="1" ht="24.75" customHeight="1" x14ac:dyDescent="0.25">
      <c r="A106" s="70">
        <v>11</v>
      </c>
      <c r="B106" s="104" t="s">
        <v>917</v>
      </c>
      <c r="C106" s="104">
        <v>4257</v>
      </c>
      <c r="D106" s="104" t="s">
        <v>145</v>
      </c>
      <c r="E106" s="31"/>
      <c r="F106" s="70" t="s">
        <v>888</v>
      </c>
      <c r="G106" s="5" t="s">
        <v>45</v>
      </c>
      <c r="H106" s="70">
        <v>1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>
        <v>1</v>
      </c>
      <c r="T106" s="70">
        <v>2</v>
      </c>
      <c r="U106" s="70"/>
      <c r="V106" s="70"/>
      <c r="W106" s="70"/>
      <c r="X106" s="70"/>
      <c r="Y106" s="70"/>
      <c r="Z106" s="70"/>
      <c r="AA106" s="70"/>
      <c r="AB106" s="70"/>
      <c r="AC106" s="70"/>
      <c r="AD106" s="148">
        <f t="shared" si="1"/>
        <v>4</v>
      </c>
    </row>
    <row r="107" spans="1:30" s="2" customFormat="1" ht="24.75" customHeight="1" x14ac:dyDescent="0.25">
      <c r="A107" s="70">
        <v>12</v>
      </c>
      <c r="B107" s="104" t="s">
        <v>917</v>
      </c>
      <c r="C107" s="104">
        <v>4275</v>
      </c>
      <c r="D107" s="158" t="s">
        <v>886</v>
      </c>
      <c r="E107" s="31">
        <v>9</v>
      </c>
      <c r="F107" s="156" t="s">
        <v>901</v>
      </c>
      <c r="G107" s="5" t="s">
        <v>75</v>
      </c>
      <c r="H107" s="70">
        <v>1</v>
      </c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>
        <v>1</v>
      </c>
      <c r="T107" s="70">
        <v>2</v>
      </c>
      <c r="U107" s="70"/>
      <c r="V107" s="70"/>
      <c r="W107" s="70"/>
      <c r="X107" s="70"/>
      <c r="Y107" s="70"/>
      <c r="Z107" s="70"/>
      <c r="AA107" s="70"/>
      <c r="AB107" s="70"/>
      <c r="AC107" s="70"/>
      <c r="AD107" s="148">
        <f t="shared" si="1"/>
        <v>4</v>
      </c>
    </row>
    <row r="108" spans="1:30" s="2" customFormat="1" ht="24.75" customHeight="1" x14ac:dyDescent="0.25">
      <c r="A108" s="70">
        <v>13</v>
      </c>
      <c r="B108" s="104" t="s">
        <v>917</v>
      </c>
      <c r="C108" s="104">
        <v>43</v>
      </c>
      <c r="D108" s="70" t="s">
        <v>662</v>
      </c>
      <c r="E108" s="31">
        <v>3</v>
      </c>
      <c r="F108" s="70" t="s">
        <v>55</v>
      </c>
      <c r="G108" s="5" t="s">
        <v>56</v>
      </c>
      <c r="H108" s="70">
        <v>2</v>
      </c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148">
        <f t="shared" si="1"/>
        <v>2</v>
      </c>
    </row>
    <row r="109" spans="1:30" s="2" customFormat="1" ht="24.75" customHeight="1" x14ac:dyDescent="0.25">
      <c r="A109" s="70">
        <v>1</v>
      </c>
      <c r="B109" s="104" t="s">
        <v>924</v>
      </c>
      <c r="C109" s="104">
        <v>1956</v>
      </c>
      <c r="D109" s="158" t="s">
        <v>103</v>
      </c>
      <c r="E109" s="31">
        <v>7</v>
      </c>
      <c r="F109" s="156" t="s">
        <v>879</v>
      </c>
      <c r="G109" s="5" t="s">
        <v>75</v>
      </c>
      <c r="H109" s="70">
        <v>1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>
        <v>1</v>
      </c>
      <c r="T109" s="70">
        <v>2</v>
      </c>
      <c r="U109" s="70"/>
      <c r="V109" s="70">
        <v>1</v>
      </c>
      <c r="W109" s="70"/>
      <c r="X109" s="70"/>
      <c r="Y109" s="70"/>
      <c r="Z109" s="70"/>
      <c r="AA109" s="70"/>
      <c r="AB109" s="70"/>
      <c r="AC109" s="70"/>
      <c r="AD109" s="148">
        <f t="shared" si="1"/>
        <v>5</v>
      </c>
    </row>
    <row r="110" spans="1:30" s="2" customFormat="1" ht="24.75" customHeight="1" x14ac:dyDescent="0.25">
      <c r="A110" s="70">
        <v>2</v>
      </c>
      <c r="B110" s="104" t="s">
        <v>925</v>
      </c>
      <c r="C110" s="104">
        <v>3459</v>
      </c>
      <c r="D110" s="159" t="s">
        <v>508</v>
      </c>
      <c r="E110" s="31">
        <v>2</v>
      </c>
      <c r="F110" s="70" t="s">
        <v>961</v>
      </c>
      <c r="G110" s="5" t="s">
        <v>56</v>
      </c>
      <c r="H110" s="70">
        <v>2</v>
      </c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148">
        <f t="shared" si="1"/>
        <v>2</v>
      </c>
    </row>
    <row r="111" spans="1:30" s="2" customFormat="1" ht="24.75" customHeight="1" x14ac:dyDescent="0.25">
      <c r="A111" s="70">
        <v>3</v>
      </c>
      <c r="B111" s="104" t="s">
        <v>926</v>
      </c>
      <c r="C111" s="104" t="s">
        <v>698</v>
      </c>
      <c r="D111" s="158" t="s">
        <v>921</v>
      </c>
      <c r="E111" s="31">
        <v>5</v>
      </c>
      <c r="F111" s="70" t="s">
        <v>41</v>
      </c>
      <c r="G111" s="5" t="s">
        <v>43</v>
      </c>
      <c r="H111" s="70">
        <v>2</v>
      </c>
      <c r="I111" s="70"/>
      <c r="J111" s="70"/>
      <c r="K111" s="70"/>
      <c r="L111" s="70">
        <v>4</v>
      </c>
      <c r="M111" s="70"/>
      <c r="N111" s="70"/>
      <c r="O111" s="70"/>
      <c r="P111" s="70"/>
      <c r="Q111" s="70">
        <v>2</v>
      </c>
      <c r="R111" s="70"/>
      <c r="S111" s="70"/>
      <c r="T111" s="70">
        <v>4</v>
      </c>
      <c r="U111" s="70"/>
      <c r="V111" s="70">
        <v>2</v>
      </c>
      <c r="W111" s="70"/>
      <c r="X111" s="70"/>
      <c r="Y111" s="70"/>
      <c r="Z111" s="70"/>
      <c r="AA111" s="70"/>
      <c r="AB111" s="70"/>
      <c r="AC111" s="70"/>
      <c r="AD111" s="148">
        <f t="shared" si="1"/>
        <v>14</v>
      </c>
    </row>
    <row r="112" spans="1:30" s="2" customFormat="1" ht="24.75" customHeight="1" x14ac:dyDescent="0.25">
      <c r="A112" s="70">
        <v>4</v>
      </c>
      <c r="B112" s="104" t="s">
        <v>927</v>
      </c>
      <c r="C112" s="104">
        <v>4084</v>
      </c>
      <c r="D112" s="157" t="s">
        <v>937</v>
      </c>
      <c r="E112" s="31"/>
      <c r="F112" s="70" t="s">
        <v>897</v>
      </c>
      <c r="G112" s="5" t="s">
        <v>217</v>
      </c>
      <c r="H112" s="70"/>
      <c r="I112" s="70"/>
      <c r="J112" s="70"/>
      <c r="K112" s="70">
        <v>1</v>
      </c>
      <c r="L112" s="70"/>
      <c r="M112" s="70"/>
      <c r="N112" s="70"/>
      <c r="O112" s="70"/>
      <c r="P112" s="70"/>
      <c r="Q112" s="70"/>
      <c r="R112" s="70"/>
      <c r="S112" s="70"/>
      <c r="T112" s="70">
        <v>2</v>
      </c>
      <c r="U112" s="70">
        <v>1</v>
      </c>
      <c r="V112" s="70"/>
      <c r="W112" s="70"/>
      <c r="X112" s="70"/>
      <c r="Y112" s="70"/>
      <c r="Z112" s="70"/>
      <c r="AA112" s="70"/>
      <c r="AB112" s="70"/>
      <c r="AC112" s="70"/>
      <c r="AD112" s="148">
        <f t="shared" si="1"/>
        <v>4</v>
      </c>
    </row>
    <row r="113" spans="1:30" s="2" customFormat="1" ht="24.75" customHeight="1" x14ac:dyDescent="0.25">
      <c r="A113" s="70">
        <v>5</v>
      </c>
      <c r="B113" s="104" t="s">
        <v>928</v>
      </c>
      <c r="C113" s="104">
        <v>708</v>
      </c>
      <c r="D113" s="158" t="s">
        <v>421</v>
      </c>
      <c r="E113" s="31">
        <v>4</v>
      </c>
      <c r="F113" s="70" t="s">
        <v>961</v>
      </c>
      <c r="G113" s="35" t="s">
        <v>37</v>
      </c>
      <c r="H113" s="70">
        <v>1</v>
      </c>
      <c r="I113" s="70"/>
      <c r="J113" s="70"/>
      <c r="K113" s="70">
        <v>1</v>
      </c>
      <c r="L113" s="70">
        <v>2</v>
      </c>
      <c r="M113" s="70"/>
      <c r="N113" s="70"/>
      <c r="O113" s="70"/>
      <c r="P113" s="70"/>
      <c r="Q113" s="70"/>
      <c r="R113" s="70"/>
      <c r="S113" s="70"/>
      <c r="T113" s="70">
        <v>1</v>
      </c>
      <c r="U113" s="70">
        <v>1</v>
      </c>
      <c r="V113" s="70">
        <v>1</v>
      </c>
      <c r="W113" s="70"/>
      <c r="X113" s="70"/>
      <c r="Y113" s="70"/>
      <c r="Z113" s="70"/>
      <c r="AA113" s="70"/>
      <c r="AB113" s="70"/>
      <c r="AC113" s="70"/>
      <c r="AD113" s="148">
        <f t="shared" si="1"/>
        <v>7</v>
      </c>
    </row>
    <row r="114" spans="1:30" s="2" customFormat="1" ht="24.75" customHeight="1" x14ac:dyDescent="0.25">
      <c r="A114" s="70">
        <v>6</v>
      </c>
      <c r="B114" s="104" t="s">
        <v>929</v>
      </c>
      <c r="C114" s="149">
        <v>4082</v>
      </c>
      <c r="D114" s="157" t="s">
        <v>938</v>
      </c>
      <c r="E114" s="31"/>
      <c r="F114" s="70" t="s">
        <v>880</v>
      </c>
      <c r="G114" s="5" t="s">
        <v>451</v>
      </c>
      <c r="H114" s="70">
        <v>1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>
        <v>1</v>
      </c>
      <c r="T114" s="70">
        <v>2</v>
      </c>
      <c r="U114" s="70"/>
      <c r="V114" s="70">
        <v>1</v>
      </c>
      <c r="W114" s="70"/>
      <c r="X114" s="70"/>
      <c r="Y114" s="70"/>
      <c r="Z114" s="70"/>
      <c r="AA114" s="70"/>
      <c r="AB114" s="70"/>
      <c r="AC114" s="70"/>
      <c r="AD114" s="148">
        <f t="shared" si="1"/>
        <v>5</v>
      </c>
    </row>
    <row r="115" spans="1:30" s="2" customFormat="1" ht="24.75" customHeight="1" x14ac:dyDescent="0.25">
      <c r="A115" s="70">
        <v>7</v>
      </c>
      <c r="B115" s="104" t="s">
        <v>930</v>
      </c>
      <c r="C115" s="104">
        <v>4207</v>
      </c>
      <c r="D115" s="157" t="s">
        <v>939</v>
      </c>
      <c r="E115" s="31"/>
      <c r="F115" s="152" t="s">
        <v>55</v>
      </c>
      <c r="G115" s="5" t="s">
        <v>52</v>
      </c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>
        <v>2</v>
      </c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148">
        <f t="shared" si="1"/>
        <v>2</v>
      </c>
    </row>
    <row r="116" spans="1:30" s="2" customFormat="1" ht="24.75" customHeight="1" x14ac:dyDescent="0.25">
      <c r="A116" s="70">
        <v>8</v>
      </c>
      <c r="B116" s="104" t="s">
        <v>931</v>
      </c>
      <c r="C116" s="104">
        <v>4304</v>
      </c>
      <c r="D116" s="157" t="s">
        <v>940</v>
      </c>
      <c r="E116" s="31"/>
      <c r="F116" s="70" t="s">
        <v>55</v>
      </c>
      <c r="G116" s="5" t="s">
        <v>106</v>
      </c>
      <c r="H116" s="70">
        <v>1</v>
      </c>
      <c r="I116" s="70"/>
      <c r="J116" s="70">
        <v>1</v>
      </c>
      <c r="K116" s="70"/>
      <c r="L116" s="70"/>
      <c r="M116" s="70"/>
      <c r="N116" s="70"/>
      <c r="O116" s="70"/>
      <c r="P116" s="70"/>
      <c r="Q116" s="70">
        <v>1</v>
      </c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148">
        <f t="shared" si="1"/>
        <v>3</v>
      </c>
    </row>
    <row r="117" spans="1:30" s="2" customFormat="1" ht="24.75" customHeight="1" x14ac:dyDescent="0.25">
      <c r="A117" s="70">
        <v>9</v>
      </c>
      <c r="B117" s="104" t="s">
        <v>932</v>
      </c>
      <c r="C117" s="104">
        <v>4104</v>
      </c>
      <c r="D117" s="158" t="s">
        <v>941</v>
      </c>
      <c r="E117" s="31">
        <v>2</v>
      </c>
      <c r="F117" s="70" t="s">
        <v>897</v>
      </c>
      <c r="G117" s="5" t="s">
        <v>91</v>
      </c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>
        <v>1</v>
      </c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148">
        <f t="shared" si="1"/>
        <v>1</v>
      </c>
    </row>
    <row r="118" spans="1:30" s="2" customFormat="1" ht="24.75" customHeight="1" x14ac:dyDescent="0.25">
      <c r="A118" s="70">
        <v>10</v>
      </c>
      <c r="B118" s="104" t="s">
        <v>933</v>
      </c>
      <c r="C118" s="104">
        <v>3137</v>
      </c>
      <c r="D118" s="70" t="s">
        <v>82</v>
      </c>
      <c r="E118" s="31">
        <v>5</v>
      </c>
      <c r="F118" s="156" t="s">
        <v>83</v>
      </c>
      <c r="G118" s="5" t="s">
        <v>45</v>
      </c>
      <c r="H118" s="70">
        <v>3</v>
      </c>
      <c r="I118" s="70"/>
      <c r="J118" s="70"/>
      <c r="K118" s="70"/>
      <c r="L118" s="70"/>
      <c r="M118" s="70"/>
      <c r="N118" s="70"/>
      <c r="O118" s="70"/>
      <c r="P118" s="70">
        <v>3</v>
      </c>
      <c r="Q118" s="70"/>
      <c r="R118" s="70"/>
      <c r="S118" s="70">
        <v>3</v>
      </c>
      <c r="T118" s="70">
        <v>6</v>
      </c>
      <c r="U118" s="70"/>
      <c r="V118" s="70"/>
      <c r="W118" s="70"/>
      <c r="X118" s="70"/>
      <c r="Y118" s="70"/>
      <c r="Z118" s="70">
        <v>3</v>
      </c>
      <c r="AA118" s="70"/>
      <c r="AB118" s="70"/>
      <c r="AC118" s="70"/>
      <c r="AD118" s="148">
        <f t="shared" si="1"/>
        <v>18</v>
      </c>
    </row>
    <row r="119" spans="1:30" s="2" customFormat="1" ht="24.75" customHeight="1" x14ac:dyDescent="0.25">
      <c r="A119" s="70">
        <v>11</v>
      </c>
      <c r="B119" s="104" t="s">
        <v>934</v>
      </c>
      <c r="C119" s="104">
        <v>4006</v>
      </c>
      <c r="D119" s="157" t="s">
        <v>942</v>
      </c>
      <c r="E119" s="31"/>
      <c r="F119" s="70" t="s">
        <v>961</v>
      </c>
      <c r="G119" s="5" t="s">
        <v>943</v>
      </c>
      <c r="H119" s="70">
        <v>1</v>
      </c>
      <c r="I119" s="70"/>
      <c r="J119" s="70"/>
      <c r="K119" s="70"/>
      <c r="L119" s="70">
        <v>2</v>
      </c>
      <c r="M119" s="70"/>
      <c r="N119" s="70"/>
      <c r="O119" s="70"/>
      <c r="P119" s="70"/>
      <c r="Q119" s="70"/>
      <c r="R119" s="70">
        <v>1</v>
      </c>
      <c r="S119" s="70"/>
      <c r="T119" s="70">
        <v>2</v>
      </c>
      <c r="U119" s="70"/>
      <c r="V119" s="70">
        <v>1</v>
      </c>
      <c r="W119" s="70"/>
      <c r="X119" s="70"/>
      <c r="Y119" s="70"/>
      <c r="Z119" s="70"/>
      <c r="AA119" s="70"/>
      <c r="AB119" s="70"/>
      <c r="AC119" s="70"/>
      <c r="AD119" s="148">
        <f t="shared" si="1"/>
        <v>7</v>
      </c>
    </row>
    <row r="120" spans="1:30" s="2" customFormat="1" ht="24.75" customHeight="1" x14ac:dyDescent="0.25">
      <c r="A120" s="70">
        <v>12</v>
      </c>
      <c r="B120" s="104" t="s">
        <v>935</v>
      </c>
      <c r="C120" s="104">
        <v>1030</v>
      </c>
      <c r="D120" s="158" t="s">
        <v>362</v>
      </c>
      <c r="E120" s="31">
        <v>2</v>
      </c>
      <c r="F120" s="70" t="s">
        <v>888</v>
      </c>
      <c r="G120" s="5" t="s">
        <v>43</v>
      </c>
      <c r="H120" s="70">
        <v>1</v>
      </c>
      <c r="I120" s="70"/>
      <c r="J120" s="70"/>
      <c r="K120" s="70"/>
      <c r="L120" s="70">
        <v>2</v>
      </c>
      <c r="M120" s="70"/>
      <c r="N120" s="70"/>
      <c r="O120" s="70"/>
      <c r="P120" s="70"/>
      <c r="Q120" s="70"/>
      <c r="R120" s="70"/>
      <c r="S120" s="70"/>
      <c r="T120" s="70">
        <v>2</v>
      </c>
      <c r="U120" s="70"/>
      <c r="V120" s="70">
        <v>1</v>
      </c>
      <c r="W120" s="70"/>
      <c r="X120" s="70"/>
      <c r="Y120" s="70"/>
      <c r="Z120" s="70"/>
      <c r="AA120" s="70"/>
      <c r="AB120" s="70"/>
      <c r="AC120" s="70"/>
      <c r="AD120" s="148">
        <f t="shared" si="1"/>
        <v>6</v>
      </c>
    </row>
    <row r="121" spans="1:30" s="2" customFormat="1" ht="24.75" customHeight="1" x14ac:dyDescent="0.25">
      <c r="A121" s="70">
        <v>13</v>
      </c>
      <c r="B121" s="104" t="s">
        <v>936</v>
      </c>
      <c r="C121" s="104">
        <v>4275</v>
      </c>
      <c r="D121" s="158" t="s">
        <v>886</v>
      </c>
      <c r="E121" s="31">
        <v>9</v>
      </c>
      <c r="F121" s="156" t="s">
        <v>901</v>
      </c>
      <c r="G121" s="5" t="s">
        <v>945</v>
      </c>
      <c r="H121" s="70">
        <v>1</v>
      </c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>
        <v>1</v>
      </c>
      <c r="T121" s="70">
        <v>2</v>
      </c>
      <c r="U121" s="70"/>
      <c r="V121" s="70"/>
      <c r="W121" s="70"/>
      <c r="X121" s="70"/>
      <c r="Y121" s="70">
        <v>1</v>
      </c>
      <c r="Z121" s="70">
        <v>1</v>
      </c>
      <c r="AA121" s="70"/>
      <c r="AB121" s="70"/>
      <c r="AC121" s="70"/>
      <c r="AD121" s="148">
        <f t="shared" si="1"/>
        <v>6</v>
      </c>
    </row>
    <row r="122" spans="1:30" s="2" customFormat="1" ht="24.75" customHeight="1" x14ac:dyDescent="0.25">
      <c r="A122" s="70">
        <v>1</v>
      </c>
      <c r="B122" s="104" t="s">
        <v>944</v>
      </c>
      <c r="C122" s="104">
        <v>1100</v>
      </c>
      <c r="D122" s="157" t="s">
        <v>515</v>
      </c>
      <c r="E122" s="31"/>
      <c r="F122" s="70" t="s">
        <v>952</v>
      </c>
      <c r="G122" s="5" t="s">
        <v>37</v>
      </c>
      <c r="H122" s="70">
        <v>1</v>
      </c>
      <c r="I122" s="70"/>
      <c r="J122" s="70"/>
      <c r="K122" s="70">
        <v>1</v>
      </c>
      <c r="L122" s="70">
        <v>2</v>
      </c>
      <c r="M122" s="70"/>
      <c r="N122" s="70"/>
      <c r="O122" s="70"/>
      <c r="P122" s="70"/>
      <c r="Q122" s="70"/>
      <c r="R122" s="70"/>
      <c r="S122" s="70"/>
      <c r="T122" s="70">
        <v>1</v>
      </c>
      <c r="U122" s="70">
        <v>1</v>
      </c>
      <c r="V122" s="70">
        <v>1</v>
      </c>
      <c r="W122" s="70"/>
      <c r="X122" s="70"/>
      <c r="Y122" s="70"/>
      <c r="Z122" s="70"/>
      <c r="AA122" s="70"/>
      <c r="AB122" s="70"/>
      <c r="AC122" s="70"/>
      <c r="AD122" s="148">
        <f t="shared" si="1"/>
        <v>7</v>
      </c>
    </row>
    <row r="123" spans="1:30" s="2" customFormat="1" ht="24.75" customHeight="1" x14ac:dyDescent="0.25">
      <c r="A123" s="70">
        <v>2</v>
      </c>
      <c r="B123" s="104" t="s">
        <v>944</v>
      </c>
      <c r="C123" s="104">
        <v>3032</v>
      </c>
      <c r="D123" s="157" t="s">
        <v>154</v>
      </c>
      <c r="E123" s="31"/>
      <c r="F123" s="70" t="s">
        <v>952</v>
      </c>
      <c r="G123" s="5" t="s">
        <v>75</v>
      </c>
      <c r="H123" s="70">
        <v>1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>
        <v>1</v>
      </c>
      <c r="T123" s="70">
        <v>2</v>
      </c>
      <c r="U123" s="70"/>
      <c r="V123" s="70"/>
      <c r="W123" s="70"/>
      <c r="X123" s="70"/>
      <c r="Y123" s="70"/>
      <c r="Z123" s="70"/>
      <c r="AA123" s="70"/>
      <c r="AB123" s="70"/>
      <c r="AC123" s="70"/>
      <c r="AD123" s="148">
        <f t="shared" si="1"/>
        <v>4</v>
      </c>
    </row>
    <row r="124" spans="1:30" s="2" customFormat="1" ht="24.75" customHeight="1" x14ac:dyDescent="0.25">
      <c r="A124" s="70">
        <v>3</v>
      </c>
      <c r="B124" s="104" t="s">
        <v>944</v>
      </c>
      <c r="C124" s="104">
        <v>4028</v>
      </c>
      <c r="D124" s="70" t="s">
        <v>877</v>
      </c>
      <c r="E124" s="31">
        <v>6</v>
      </c>
      <c r="F124" s="156" t="s">
        <v>78</v>
      </c>
      <c r="G124" s="5" t="s">
        <v>45</v>
      </c>
      <c r="H124" s="70">
        <v>1</v>
      </c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>
        <v>1</v>
      </c>
      <c r="T124" s="70">
        <v>2</v>
      </c>
      <c r="U124" s="70"/>
      <c r="V124" s="70">
        <v>1</v>
      </c>
      <c r="W124" s="70"/>
      <c r="X124" s="70"/>
      <c r="Y124" s="70"/>
      <c r="Z124" s="70"/>
      <c r="AA124" s="70"/>
      <c r="AB124" s="70"/>
      <c r="AC124" s="70"/>
      <c r="AD124" s="148">
        <f t="shared" si="1"/>
        <v>5</v>
      </c>
    </row>
    <row r="125" spans="1:30" s="2" customFormat="1" ht="24.75" customHeight="1" x14ac:dyDescent="0.25">
      <c r="A125" s="70">
        <v>4</v>
      </c>
      <c r="B125" s="104" t="s">
        <v>944</v>
      </c>
      <c r="C125" s="104">
        <v>2488</v>
      </c>
      <c r="D125" s="157" t="s">
        <v>949</v>
      </c>
      <c r="E125" s="31"/>
      <c r="F125" s="70" t="s">
        <v>51</v>
      </c>
      <c r="G125" s="5" t="s">
        <v>43</v>
      </c>
      <c r="H125" s="70">
        <v>1</v>
      </c>
      <c r="I125" s="70"/>
      <c r="J125" s="70"/>
      <c r="K125" s="70"/>
      <c r="L125" s="70">
        <v>2</v>
      </c>
      <c r="M125" s="70"/>
      <c r="N125" s="70"/>
      <c r="O125" s="70"/>
      <c r="P125" s="70"/>
      <c r="Q125" s="70"/>
      <c r="R125" s="70"/>
      <c r="S125" s="70"/>
      <c r="T125" s="70">
        <v>2</v>
      </c>
      <c r="U125" s="70"/>
      <c r="V125" s="70">
        <v>1</v>
      </c>
      <c r="W125" s="70"/>
      <c r="X125" s="70"/>
      <c r="Y125" s="70"/>
      <c r="Z125" s="70"/>
      <c r="AA125" s="70"/>
      <c r="AB125" s="70"/>
      <c r="AC125" s="70"/>
      <c r="AD125" s="148">
        <f t="shared" si="1"/>
        <v>6</v>
      </c>
    </row>
    <row r="126" spans="1:30" s="2" customFormat="1" ht="24.75" customHeight="1" x14ac:dyDescent="0.25">
      <c r="A126" s="70">
        <v>5</v>
      </c>
      <c r="B126" s="104" t="s">
        <v>944</v>
      </c>
      <c r="C126" s="104">
        <v>2953</v>
      </c>
      <c r="D126" s="157" t="s">
        <v>98</v>
      </c>
      <c r="E126" s="31"/>
      <c r="F126" s="70" t="s">
        <v>78</v>
      </c>
      <c r="G126" s="5" t="s">
        <v>75</v>
      </c>
      <c r="H126" s="70">
        <v>1</v>
      </c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>
        <v>1</v>
      </c>
      <c r="T126" s="70">
        <v>2</v>
      </c>
      <c r="U126" s="70"/>
      <c r="V126" s="70"/>
      <c r="W126" s="70"/>
      <c r="X126" s="70"/>
      <c r="Y126" s="70"/>
      <c r="Z126" s="70"/>
      <c r="AA126" s="70"/>
      <c r="AB126" s="70"/>
      <c r="AC126" s="104"/>
      <c r="AD126" s="148">
        <f t="shared" si="1"/>
        <v>4</v>
      </c>
    </row>
    <row r="127" spans="1:30" s="2" customFormat="1" ht="24.75" customHeight="1" x14ac:dyDescent="0.25">
      <c r="A127" s="70">
        <v>6</v>
      </c>
      <c r="B127" s="104" t="s">
        <v>946</v>
      </c>
      <c r="C127" s="104">
        <v>2704</v>
      </c>
      <c r="D127" s="158" t="s">
        <v>198</v>
      </c>
      <c r="E127" s="31">
        <v>2</v>
      </c>
      <c r="F127" s="70" t="s">
        <v>51</v>
      </c>
      <c r="G127" s="5" t="s">
        <v>43</v>
      </c>
      <c r="H127" s="70">
        <v>1</v>
      </c>
      <c r="I127" s="70"/>
      <c r="J127" s="70"/>
      <c r="K127" s="70"/>
      <c r="L127" s="70">
        <v>2</v>
      </c>
      <c r="M127" s="70"/>
      <c r="N127" s="70"/>
      <c r="O127" s="70"/>
      <c r="P127" s="70"/>
      <c r="Q127" s="70"/>
      <c r="R127" s="70"/>
      <c r="S127" s="70"/>
      <c r="T127" s="70">
        <v>2</v>
      </c>
      <c r="U127" s="70"/>
      <c r="V127" s="70">
        <v>1</v>
      </c>
      <c r="W127" s="70"/>
      <c r="X127" s="70"/>
      <c r="Y127" s="70"/>
      <c r="Z127" s="70"/>
      <c r="AA127" s="70"/>
      <c r="AB127" s="70"/>
      <c r="AC127" s="104"/>
      <c r="AD127" s="148">
        <f t="shared" si="1"/>
        <v>6</v>
      </c>
    </row>
    <row r="128" spans="1:30" s="2" customFormat="1" ht="24.75" customHeight="1" x14ac:dyDescent="0.25">
      <c r="A128" s="70">
        <v>7</v>
      </c>
      <c r="B128" s="104" t="s">
        <v>947</v>
      </c>
      <c r="C128" s="104">
        <v>4141</v>
      </c>
      <c r="D128" s="157" t="s">
        <v>950</v>
      </c>
      <c r="E128" s="31"/>
      <c r="F128" s="70" t="s">
        <v>879</v>
      </c>
      <c r="G128" s="5" t="s">
        <v>173</v>
      </c>
      <c r="H128" s="70"/>
      <c r="I128" s="70">
        <v>1</v>
      </c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104"/>
      <c r="AD128" s="148">
        <f t="shared" si="1"/>
        <v>1</v>
      </c>
    </row>
    <row r="129" spans="1:30" s="2" customFormat="1" ht="24.75" customHeight="1" x14ac:dyDescent="0.25">
      <c r="A129" s="70">
        <v>1</v>
      </c>
      <c r="B129" s="70" t="s">
        <v>948</v>
      </c>
      <c r="C129" s="104">
        <v>4356</v>
      </c>
      <c r="D129" s="157" t="s">
        <v>951</v>
      </c>
      <c r="E129" s="31"/>
      <c r="F129" s="70" t="s">
        <v>51</v>
      </c>
      <c r="G129" s="5" t="s">
        <v>91</v>
      </c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>
        <v>1</v>
      </c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104"/>
      <c r="AD129" s="148">
        <f t="shared" si="1"/>
        <v>1</v>
      </c>
    </row>
    <row r="130" spans="1:30" s="2" customFormat="1" ht="24.75" customHeight="1" x14ac:dyDescent="0.25">
      <c r="A130" s="70">
        <v>2</v>
      </c>
      <c r="B130" s="70" t="s">
        <v>948</v>
      </c>
      <c r="C130" s="104" t="s">
        <v>698</v>
      </c>
      <c r="D130" s="158" t="s">
        <v>921</v>
      </c>
      <c r="E130" s="31">
        <v>5</v>
      </c>
      <c r="F130" s="70" t="s">
        <v>41</v>
      </c>
      <c r="G130" s="5" t="s">
        <v>43</v>
      </c>
      <c r="H130" s="70">
        <v>3</v>
      </c>
      <c r="I130" s="70"/>
      <c r="J130" s="70"/>
      <c r="K130" s="70"/>
      <c r="L130" s="70">
        <v>6</v>
      </c>
      <c r="M130" s="70"/>
      <c r="N130" s="70"/>
      <c r="O130" s="70"/>
      <c r="P130" s="70"/>
      <c r="Q130" s="70">
        <v>3</v>
      </c>
      <c r="R130" s="70"/>
      <c r="S130" s="70"/>
      <c r="T130" s="70">
        <v>6</v>
      </c>
      <c r="U130" s="70"/>
      <c r="V130" s="70">
        <v>3</v>
      </c>
      <c r="W130" s="70"/>
      <c r="X130" s="70"/>
      <c r="Y130" s="70"/>
      <c r="Z130" s="70"/>
      <c r="AA130" s="70"/>
      <c r="AB130" s="70"/>
      <c r="AC130" s="70"/>
      <c r="AD130" s="148">
        <f t="shared" si="1"/>
        <v>21</v>
      </c>
    </row>
    <row r="131" spans="1:30" s="2" customFormat="1" ht="24.75" customHeight="1" x14ac:dyDescent="0.25">
      <c r="A131" s="70">
        <v>3</v>
      </c>
      <c r="B131" s="70" t="s">
        <v>948</v>
      </c>
      <c r="C131" s="104">
        <v>222</v>
      </c>
      <c r="D131" s="158" t="s">
        <v>640</v>
      </c>
      <c r="E131" s="31">
        <v>2</v>
      </c>
      <c r="F131" s="70" t="s">
        <v>888</v>
      </c>
      <c r="G131" s="5" t="s">
        <v>52</v>
      </c>
      <c r="H131" s="70"/>
      <c r="I131" s="70"/>
      <c r="J131" s="70"/>
      <c r="K131" s="70"/>
      <c r="L131" s="70"/>
      <c r="M131" s="70"/>
      <c r="N131" s="70">
        <v>1</v>
      </c>
      <c r="O131" s="70"/>
      <c r="P131" s="70"/>
      <c r="Q131" s="70"/>
      <c r="R131" s="70">
        <v>1</v>
      </c>
      <c r="S131" s="70">
        <v>1</v>
      </c>
      <c r="T131" s="70"/>
      <c r="U131" s="70"/>
      <c r="V131" s="70"/>
      <c r="W131" s="70"/>
      <c r="X131" s="70"/>
      <c r="Y131" s="70">
        <v>1</v>
      </c>
      <c r="Z131" s="70"/>
      <c r="AA131" s="70"/>
      <c r="AB131" s="70"/>
      <c r="AC131" s="70"/>
      <c r="AD131" s="148">
        <f t="shared" si="1"/>
        <v>4</v>
      </c>
    </row>
    <row r="132" spans="1:30" s="2" customFormat="1" ht="24.75" customHeight="1" x14ac:dyDescent="0.25">
      <c r="A132" s="70">
        <v>4</v>
      </c>
      <c r="B132" s="70" t="s">
        <v>948</v>
      </c>
      <c r="C132" s="104">
        <v>3320</v>
      </c>
      <c r="D132" s="158" t="s">
        <v>914</v>
      </c>
      <c r="E132" s="31">
        <v>3</v>
      </c>
      <c r="F132" s="70" t="s">
        <v>51</v>
      </c>
      <c r="G132" s="5" t="s">
        <v>56</v>
      </c>
      <c r="H132" s="70">
        <v>1</v>
      </c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148">
        <f t="shared" ref="AD132:AD195" si="2">SUM(H132:AC132)</f>
        <v>1</v>
      </c>
    </row>
    <row r="133" spans="1:30" s="2" customFormat="1" ht="24.75" customHeight="1" x14ac:dyDescent="0.25">
      <c r="A133" s="70">
        <v>5</v>
      </c>
      <c r="B133" s="70" t="s">
        <v>948</v>
      </c>
      <c r="C133" s="104">
        <v>3723</v>
      </c>
      <c r="D133" s="70" t="s">
        <v>885</v>
      </c>
      <c r="E133" s="31">
        <v>4</v>
      </c>
      <c r="F133" s="70" t="s">
        <v>961</v>
      </c>
      <c r="G133" s="5" t="s">
        <v>45</v>
      </c>
      <c r="H133" s="70">
        <v>1</v>
      </c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>
        <v>1</v>
      </c>
      <c r="T133" s="70">
        <v>2</v>
      </c>
      <c r="U133" s="70"/>
      <c r="V133" s="70"/>
      <c r="W133" s="70"/>
      <c r="X133" s="70"/>
      <c r="Y133" s="70"/>
      <c r="Z133" s="70"/>
      <c r="AA133" s="70"/>
      <c r="AB133" s="70"/>
      <c r="AC133" s="70"/>
      <c r="AD133" s="148">
        <f t="shared" si="2"/>
        <v>4</v>
      </c>
    </row>
    <row r="134" spans="1:30" s="2" customFormat="1" ht="24.75" customHeight="1" x14ac:dyDescent="0.25">
      <c r="A134" s="70">
        <v>6</v>
      </c>
      <c r="B134" s="70" t="s">
        <v>948</v>
      </c>
      <c r="C134" s="104">
        <v>2579</v>
      </c>
      <c r="D134" s="157" t="s">
        <v>98</v>
      </c>
      <c r="E134" s="31"/>
      <c r="F134" s="70" t="s">
        <v>903</v>
      </c>
      <c r="G134" s="5" t="s">
        <v>958</v>
      </c>
      <c r="H134" s="70">
        <v>1</v>
      </c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>
        <v>1</v>
      </c>
      <c r="T134" s="70">
        <v>2</v>
      </c>
      <c r="U134" s="70"/>
      <c r="V134" s="70"/>
      <c r="W134" s="70"/>
      <c r="X134" s="70"/>
      <c r="Y134" s="70">
        <v>1</v>
      </c>
      <c r="Z134" s="70">
        <v>1</v>
      </c>
      <c r="AA134" s="70"/>
      <c r="AB134" s="70"/>
      <c r="AC134" s="70"/>
      <c r="AD134" s="148">
        <f t="shared" si="2"/>
        <v>6</v>
      </c>
    </row>
    <row r="135" spans="1:30" s="2" customFormat="1" ht="24.75" customHeight="1" x14ac:dyDescent="0.25">
      <c r="A135" s="70">
        <v>7</v>
      </c>
      <c r="B135" s="70" t="s">
        <v>948</v>
      </c>
      <c r="C135" s="104">
        <v>2551</v>
      </c>
      <c r="D135" s="70" t="s">
        <v>878</v>
      </c>
      <c r="E135" s="31">
        <v>2</v>
      </c>
      <c r="F135" s="70" t="s">
        <v>961</v>
      </c>
      <c r="G135" s="5" t="s">
        <v>45</v>
      </c>
      <c r="H135" s="70">
        <v>1</v>
      </c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>
        <v>1</v>
      </c>
      <c r="T135" s="70">
        <v>2</v>
      </c>
      <c r="U135" s="70"/>
      <c r="V135" s="70"/>
      <c r="W135" s="70"/>
      <c r="X135" s="70"/>
      <c r="Y135" s="70"/>
      <c r="Z135" s="70"/>
      <c r="AA135" s="70"/>
      <c r="AB135" s="70"/>
      <c r="AC135" s="70"/>
      <c r="AD135" s="148">
        <f t="shared" si="2"/>
        <v>4</v>
      </c>
    </row>
    <row r="136" spans="1:30" s="2" customFormat="1" ht="24.75" customHeight="1" x14ac:dyDescent="0.25">
      <c r="A136" s="70">
        <v>8</v>
      </c>
      <c r="B136" s="70" t="s">
        <v>948</v>
      </c>
      <c r="C136" s="104">
        <v>2816</v>
      </c>
      <c r="D136" s="157" t="s">
        <v>211</v>
      </c>
      <c r="E136" s="31"/>
      <c r="F136" s="70" t="s">
        <v>51</v>
      </c>
      <c r="G136" s="5" t="s">
        <v>52</v>
      </c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>
        <v>2</v>
      </c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148">
        <f t="shared" si="2"/>
        <v>2</v>
      </c>
    </row>
    <row r="137" spans="1:30" s="2" customFormat="1" ht="24.75" customHeight="1" x14ac:dyDescent="0.25">
      <c r="A137" s="70">
        <v>9</v>
      </c>
      <c r="B137" s="70" t="s">
        <v>948</v>
      </c>
      <c r="C137" s="104">
        <v>2052</v>
      </c>
      <c r="D137" s="157" t="s">
        <v>324</v>
      </c>
      <c r="E137" s="31"/>
      <c r="F137" s="70" t="s">
        <v>961</v>
      </c>
      <c r="G137" s="5" t="s">
        <v>190</v>
      </c>
      <c r="H137" s="70"/>
      <c r="I137" s="70"/>
      <c r="J137" s="70"/>
      <c r="K137" s="70"/>
      <c r="L137" s="70"/>
      <c r="M137" s="70">
        <v>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>
        <v>2</v>
      </c>
      <c r="Z137" s="70">
        <v>1</v>
      </c>
      <c r="AA137" s="70"/>
      <c r="AB137" s="70"/>
      <c r="AC137" s="70"/>
      <c r="AD137" s="148">
        <f t="shared" si="2"/>
        <v>4</v>
      </c>
    </row>
    <row r="138" spans="1:30" s="2" customFormat="1" ht="24.75" customHeight="1" x14ac:dyDescent="0.25">
      <c r="A138" s="70">
        <v>10</v>
      </c>
      <c r="B138" s="70" t="s">
        <v>948</v>
      </c>
      <c r="C138" s="104">
        <v>3639</v>
      </c>
      <c r="D138" s="158" t="s">
        <v>351</v>
      </c>
      <c r="E138" s="31">
        <v>3</v>
      </c>
      <c r="F138" s="70" t="s">
        <v>961</v>
      </c>
      <c r="G138" s="5" t="s">
        <v>43</v>
      </c>
      <c r="H138" s="70">
        <v>1</v>
      </c>
      <c r="I138" s="70"/>
      <c r="J138" s="70"/>
      <c r="K138" s="70"/>
      <c r="L138" s="70">
        <v>2</v>
      </c>
      <c r="M138" s="70"/>
      <c r="N138" s="70"/>
      <c r="O138" s="70"/>
      <c r="P138" s="70"/>
      <c r="Q138" s="70"/>
      <c r="R138" s="70"/>
      <c r="S138" s="70"/>
      <c r="T138" s="70">
        <v>2</v>
      </c>
      <c r="U138" s="70"/>
      <c r="V138" s="70">
        <v>1</v>
      </c>
      <c r="W138" s="70"/>
      <c r="X138" s="70"/>
      <c r="Y138" s="70"/>
      <c r="Z138" s="70"/>
      <c r="AA138" s="70"/>
      <c r="AB138" s="70"/>
      <c r="AC138" s="70"/>
      <c r="AD138" s="148">
        <f t="shared" si="2"/>
        <v>6</v>
      </c>
    </row>
    <row r="139" spans="1:30" s="2" customFormat="1" ht="24.75" customHeight="1" x14ac:dyDescent="0.25">
      <c r="A139" s="70">
        <v>11</v>
      </c>
      <c r="B139" s="70" t="s">
        <v>948</v>
      </c>
      <c r="C139" s="104">
        <v>2298</v>
      </c>
      <c r="D139" s="157" t="s">
        <v>321</v>
      </c>
      <c r="E139" s="31"/>
      <c r="F139" s="70" t="s">
        <v>880</v>
      </c>
      <c r="G139" s="5" t="s">
        <v>106</v>
      </c>
      <c r="H139" s="70"/>
      <c r="I139" s="70">
        <v>1</v>
      </c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148">
        <f t="shared" si="2"/>
        <v>1</v>
      </c>
    </row>
    <row r="140" spans="1:30" s="2" customFormat="1" ht="24.75" customHeight="1" x14ac:dyDescent="0.25">
      <c r="A140" s="70">
        <v>12</v>
      </c>
      <c r="B140" s="70" t="s">
        <v>948</v>
      </c>
      <c r="C140" s="104">
        <v>2649</v>
      </c>
      <c r="D140" s="157" t="s">
        <v>953</v>
      </c>
      <c r="E140" s="31"/>
      <c r="F140" s="70" t="s">
        <v>961</v>
      </c>
      <c r="G140" s="5" t="s">
        <v>56</v>
      </c>
      <c r="H140" s="70">
        <v>1</v>
      </c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148">
        <f t="shared" si="2"/>
        <v>1</v>
      </c>
    </row>
    <row r="141" spans="1:30" s="2" customFormat="1" ht="24.75" customHeight="1" x14ac:dyDescent="0.25">
      <c r="A141" s="70">
        <v>13</v>
      </c>
      <c r="B141" s="70" t="s">
        <v>948</v>
      </c>
      <c r="C141" s="104">
        <v>3437</v>
      </c>
      <c r="D141" s="158" t="s">
        <v>954</v>
      </c>
      <c r="E141" s="31">
        <v>2</v>
      </c>
      <c r="F141" s="70" t="s">
        <v>888</v>
      </c>
      <c r="G141" s="5" t="s">
        <v>52</v>
      </c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>
        <v>2</v>
      </c>
      <c r="T141" s="70"/>
      <c r="U141" s="70"/>
      <c r="V141" s="70"/>
      <c r="W141" s="70"/>
      <c r="X141" s="70"/>
      <c r="Y141" s="149"/>
      <c r="Z141" s="70"/>
      <c r="AA141" s="70"/>
      <c r="AB141" s="70"/>
      <c r="AC141" s="70"/>
      <c r="AD141" s="148">
        <f t="shared" si="2"/>
        <v>2</v>
      </c>
    </row>
    <row r="142" spans="1:30" s="2" customFormat="1" ht="24.75" customHeight="1" x14ac:dyDescent="0.25">
      <c r="A142" s="70">
        <v>14</v>
      </c>
      <c r="B142" s="70" t="s">
        <v>948</v>
      </c>
      <c r="C142" s="104">
        <v>4265</v>
      </c>
      <c r="D142" s="157" t="s">
        <v>955</v>
      </c>
      <c r="E142" s="31"/>
      <c r="F142" s="70" t="s">
        <v>888</v>
      </c>
      <c r="G142" s="5" t="s">
        <v>52</v>
      </c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>
        <v>2</v>
      </c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148">
        <f t="shared" si="2"/>
        <v>2</v>
      </c>
    </row>
    <row r="143" spans="1:30" s="2" customFormat="1" ht="24.75" customHeight="1" x14ac:dyDescent="0.25">
      <c r="A143" s="70">
        <v>15</v>
      </c>
      <c r="B143" s="70" t="s">
        <v>948</v>
      </c>
      <c r="C143" s="104">
        <v>1075</v>
      </c>
      <c r="D143" s="157" t="s">
        <v>956</v>
      </c>
      <c r="E143" s="31"/>
      <c r="F143" s="70" t="s">
        <v>896</v>
      </c>
      <c r="G143" s="5" t="s">
        <v>52</v>
      </c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>
        <v>2</v>
      </c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148">
        <f t="shared" si="2"/>
        <v>2</v>
      </c>
    </row>
    <row r="144" spans="1:30" s="2" customFormat="1" ht="24.75" customHeight="1" x14ac:dyDescent="0.25">
      <c r="A144" s="70">
        <v>16</v>
      </c>
      <c r="B144" s="70" t="s">
        <v>948</v>
      </c>
      <c r="C144" s="104">
        <v>4257</v>
      </c>
      <c r="D144" s="157" t="s">
        <v>145</v>
      </c>
      <c r="E144" s="31"/>
      <c r="F144" s="70" t="s">
        <v>888</v>
      </c>
      <c r="G144" s="5" t="s">
        <v>52</v>
      </c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>
        <v>2</v>
      </c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148">
        <f t="shared" si="2"/>
        <v>2</v>
      </c>
    </row>
    <row r="145" spans="1:30" s="2" customFormat="1" ht="24.75" customHeight="1" x14ac:dyDescent="0.25">
      <c r="A145" s="70">
        <v>17</v>
      </c>
      <c r="B145" s="70" t="s">
        <v>948</v>
      </c>
      <c r="C145" s="104">
        <v>1052</v>
      </c>
      <c r="D145" s="157" t="s">
        <v>419</v>
      </c>
      <c r="E145" s="31"/>
      <c r="F145" s="70" t="s">
        <v>896</v>
      </c>
      <c r="G145" s="5" t="s">
        <v>959</v>
      </c>
      <c r="H145" s="70"/>
      <c r="I145" s="70"/>
      <c r="J145" s="70"/>
      <c r="K145" s="70"/>
      <c r="L145" s="70"/>
      <c r="M145" s="70">
        <v>1</v>
      </c>
      <c r="N145" s="70"/>
      <c r="O145" s="70"/>
      <c r="P145" s="70"/>
      <c r="Q145" s="70"/>
      <c r="R145" s="70"/>
      <c r="S145" s="70">
        <v>2</v>
      </c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148">
        <f t="shared" si="2"/>
        <v>3</v>
      </c>
    </row>
    <row r="146" spans="1:30" s="2" customFormat="1" ht="24.75" customHeight="1" x14ac:dyDescent="0.25">
      <c r="A146" s="70">
        <v>18</v>
      </c>
      <c r="B146" s="70" t="s">
        <v>948</v>
      </c>
      <c r="C146" s="104">
        <v>3748</v>
      </c>
      <c r="D146" s="158" t="s">
        <v>460</v>
      </c>
      <c r="E146" s="31">
        <v>2</v>
      </c>
      <c r="F146" s="70" t="s">
        <v>901</v>
      </c>
      <c r="G146" s="5" t="s">
        <v>52</v>
      </c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>
        <v>2</v>
      </c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148">
        <f t="shared" si="2"/>
        <v>2</v>
      </c>
    </row>
    <row r="147" spans="1:30" s="2" customFormat="1" ht="24.75" customHeight="1" x14ac:dyDescent="0.25">
      <c r="A147" s="70">
        <v>19</v>
      </c>
      <c r="B147" s="70" t="s">
        <v>948</v>
      </c>
      <c r="C147" s="104">
        <v>4172</v>
      </c>
      <c r="D147" s="158" t="s">
        <v>957</v>
      </c>
      <c r="E147" s="31">
        <v>3</v>
      </c>
      <c r="F147" s="70" t="s">
        <v>903</v>
      </c>
      <c r="G147" s="5" t="s">
        <v>959</v>
      </c>
      <c r="H147" s="70"/>
      <c r="I147" s="70"/>
      <c r="J147" s="70"/>
      <c r="K147" s="70"/>
      <c r="L147" s="70"/>
      <c r="M147" s="70">
        <v>1</v>
      </c>
      <c r="N147" s="70"/>
      <c r="O147" s="70"/>
      <c r="P147" s="70"/>
      <c r="Q147" s="70"/>
      <c r="R147" s="70"/>
      <c r="S147" s="70">
        <v>2</v>
      </c>
      <c r="T147" s="70"/>
      <c r="U147" s="70"/>
      <c r="V147" s="70"/>
      <c r="W147" s="70"/>
      <c r="X147" s="70"/>
      <c r="Y147" s="70">
        <v>2</v>
      </c>
      <c r="Z147" s="70">
        <v>1</v>
      </c>
      <c r="AA147" s="70"/>
      <c r="AB147" s="70"/>
      <c r="AC147" s="70"/>
      <c r="AD147" s="148">
        <f t="shared" si="2"/>
        <v>6</v>
      </c>
    </row>
    <row r="148" spans="1:30" s="2" customFormat="1" ht="24.75" customHeight="1" x14ac:dyDescent="0.25">
      <c r="A148" s="70">
        <v>1</v>
      </c>
      <c r="B148" s="70" t="s">
        <v>960</v>
      </c>
      <c r="C148" s="104" t="s">
        <v>698</v>
      </c>
      <c r="D148" s="158" t="s">
        <v>360</v>
      </c>
      <c r="E148" s="31">
        <v>3</v>
      </c>
      <c r="F148" s="70" t="s">
        <v>41</v>
      </c>
      <c r="G148" s="5" t="s">
        <v>966</v>
      </c>
      <c r="H148" s="70">
        <v>2</v>
      </c>
      <c r="I148" s="70"/>
      <c r="J148" s="70"/>
      <c r="K148" s="70"/>
      <c r="L148" s="70">
        <v>4</v>
      </c>
      <c r="M148" s="70"/>
      <c r="N148" s="70"/>
      <c r="O148" s="70"/>
      <c r="P148" s="70"/>
      <c r="Q148" s="70">
        <v>2</v>
      </c>
      <c r="R148" s="70"/>
      <c r="S148" s="70"/>
      <c r="T148" s="70">
        <v>4</v>
      </c>
      <c r="U148" s="70">
        <v>2</v>
      </c>
      <c r="V148" s="70">
        <v>2</v>
      </c>
      <c r="W148" s="70"/>
      <c r="X148" s="70"/>
      <c r="Y148" s="70"/>
      <c r="Z148" s="70"/>
      <c r="AA148" s="70"/>
      <c r="AB148" s="70"/>
      <c r="AC148" s="70"/>
      <c r="AD148" s="148">
        <f t="shared" si="2"/>
        <v>16</v>
      </c>
    </row>
    <row r="149" spans="1:30" s="2" customFormat="1" ht="24.75" customHeight="1" x14ac:dyDescent="0.25">
      <c r="A149" s="70">
        <v>2</v>
      </c>
      <c r="B149" s="70" t="s">
        <v>960</v>
      </c>
      <c r="C149" s="104">
        <v>3548</v>
      </c>
      <c r="D149" s="158" t="s">
        <v>196</v>
      </c>
      <c r="E149" s="31">
        <v>2</v>
      </c>
      <c r="F149" s="70" t="s">
        <v>879</v>
      </c>
      <c r="G149" s="5" t="s">
        <v>75</v>
      </c>
      <c r="H149" s="70">
        <v>2</v>
      </c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>
        <v>2</v>
      </c>
      <c r="T149" s="70">
        <v>4</v>
      </c>
      <c r="U149" s="70"/>
      <c r="V149" s="70"/>
      <c r="W149" s="70"/>
      <c r="X149" s="70"/>
      <c r="Y149" s="70"/>
      <c r="Z149" s="70"/>
      <c r="AA149" s="70"/>
      <c r="AB149" s="70"/>
      <c r="AC149" s="70"/>
      <c r="AD149" s="148">
        <f t="shared" si="2"/>
        <v>8</v>
      </c>
    </row>
    <row r="150" spans="1:30" s="2" customFormat="1" ht="24.75" customHeight="1" x14ac:dyDescent="0.25">
      <c r="A150" s="70">
        <v>3</v>
      </c>
      <c r="B150" s="70" t="s">
        <v>960</v>
      </c>
      <c r="C150" s="104">
        <v>3723</v>
      </c>
      <c r="D150" s="70" t="s">
        <v>885</v>
      </c>
      <c r="E150" s="31">
        <v>4</v>
      </c>
      <c r="F150" s="70" t="s">
        <v>961</v>
      </c>
      <c r="G150" s="5" t="s">
        <v>368</v>
      </c>
      <c r="H150" s="70"/>
      <c r="I150" s="70"/>
      <c r="J150" s="70"/>
      <c r="K150" s="70"/>
      <c r="L150" s="70"/>
      <c r="M150" s="70"/>
      <c r="N150" s="70"/>
      <c r="O150" s="70">
        <v>1</v>
      </c>
      <c r="P150" s="70"/>
      <c r="Q150" s="70"/>
      <c r="R150" s="70">
        <v>1</v>
      </c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148">
        <f t="shared" si="2"/>
        <v>2</v>
      </c>
    </row>
    <row r="151" spans="1:30" s="2" customFormat="1" ht="24.75" customHeight="1" x14ac:dyDescent="0.25">
      <c r="A151" s="70">
        <v>4</v>
      </c>
      <c r="B151" s="70" t="s">
        <v>960</v>
      </c>
      <c r="C151" s="104">
        <v>3748</v>
      </c>
      <c r="D151" s="158" t="s">
        <v>460</v>
      </c>
      <c r="E151" s="31">
        <v>2</v>
      </c>
      <c r="F151" s="70" t="s">
        <v>901</v>
      </c>
      <c r="G151" s="5" t="s">
        <v>52</v>
      </c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>
        <v>2</v>
      </c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148">
        <f t="shared" si="2"/>
        <v>2</v>
      </c>
    </row>
    <row r="152" spans="1:30" s="2" customFormat="1" ht="24.75" customHeight="1" x14ac:dyDescent="0.25">
      <c r="A152" s="70">
        <v>5</v>
      </c>
      <c r="B152" s="70" t="s">
        <v>960</v>
      </c>
      <c r="C152" s="104">
        <v>2760</v>
      </c>
      <c r="D152" s="157" t="s">
        <v>630</v>
      </c>
      <c r="E152" s="31"/>
      <c r="F152" s="70" t="s">
        <v>55</v>
      </c>
      <c r="G152" s="5" t="s">
        <v>52</v>
      </c>
      <c r="H152" s="70"/>
      <c r="I152" s="70"/>
      <c r="J152" s="70"/>
      <c r="K152" s="70"/>
      <c r="L152" s="70"/>
      <c r="M152" s="70"/>
      <c r="N152" s="70">
        <v>2</v>
      </c>
      <c r="O152" s="70"/>
      <c r="P152" s="70"/>
      <c r="Q152" s="70"/>
      <c r="R152" s="70"/>
      <c r="S152" s="70"/>
      <c r="T152" s="70"/>
      <c r="U152" s="70"/>
      <c r="V152" s="70"/>
      <c r="W152" s="70"/>
      <c r="X152" s="70">
        <v>1</v>
      </c>
      <c r="Y152" s="70"/>
      <c r="Z152" s="70"/>
      <c r="AA152" s="70"/>
      <c r="AB152" s="70"/>
      <c r="AC152" s="70"/>
      <c r="AD152" s="148">
        <f t="shared" si="2"/>
        <v>3</v>
      </c>
    </row>
    <row r="153" spans="1:30" s="2" customFormat="1" ht="24.75" customHeight="1" x14ac:dyDescent="0.25">
      <c r="A153" s="70">
        <v>6</v>
      </c>
      <c r="B153" s="70" t="s">
        <v>960</v>
      </c>
      <c r="C153" s="104">
        <v>3671</v>
      </c>
      <c r="D153" s="157" t="s">
        <v>241</v>
      </c>
      <c r="E153" s="31"/>
      <c r="F153" s="70" t="s">
        <v>888</v>
      </c>
      <c r="G153" s="5" t="s">
        <v>56</v>
      </c>
      <c r="H153" s="70">
        <v>1</v>
      </c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148">
        <f t="shared" si="2"/>
        <v>1</v>
      </c>
    </row>
    <row r="154" spans="1:30" s="2" customFormat="1" ht="24.75" customHeight="1" x14ac:dyDescent="0.25">
      <c r="A154" s="70">
        <v>7</v>
      </c>
      <c r="B154" s="70" t="s">
        <v>960</v>
      </c>
      <c r="C154" s="104">
        <v>4236</v>
      </c>
      <c r="D154" s="157" t="s">
        <v>962</v>
      </c>
      <c r="E154" s="31"/>
      <c r="F154" s="70" t="s">
        <v>55</v>
      </c>
      <c r="G154" s="5" t="s">
        <v>75</v>
      </c>
      <c r="H154" s="70">
        <v>1</v>
      </c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>
        <v>1</v>
      </c>
      <c r="T154" s="70">
        <v>2</v>
      </c>
      <c r="U154" s="70"/>
      <c r="V154" s="70"/>
      <c r="W154" s="70"/>
      <c r="X154" s="70"/>
      <c r="Y154" s="70"/>
      <c r="Z154" s="70"/>
      <c r="AA154" s="70"/>
      <c r="AB154" s="70"/>
      <c r="AC154" s="70"/>
      <c r="AD154" s="148">
        <f t="shared" si="2"/>
        <v>4</v>
      </c>
    </row>
    <row r="155" spans="1:30" s="2" customFormat="1" ht="24.75" customHeight="1" x14ac:dyDescent="0.25">
      <c r="A155" s="70">
        <v>8</v>
      </c>
      <c r="B155" s="70" t="s">
        <v>960</v>
      </c>
      <c r="C155" s="104">
        <v>4348</v>
      </c>
      <c r="D155" s="157" t="s">
        <v>963</v>
      </c>
      <c r="E155" s="31"/>
      <c r="F155" s="70" t="s">
        <v>901</v>
      </c>
      <c r="G155" s="5" t="s">
        <v>43</v>
      </c>
      <c r="H155" s="70">
        <v>1</v>
      </c>
      <c r="I155" s="70"/>
      <c r="J155" s="70"/>
      <c r="K155" s="70"/>
      <c r="L155" s="70">
        <v>2</v>
      </c>
      <c r="M155" s="70"/>
      <c r="N155" s="70"/>
      <c r="O155" s="70"/>
      <c r="P155" s="70"/>
      <c r="Q155" s="70"/>
      <c r="R155" s="70"/>
      <c r="S155" s="70"/>
      <c r="T155" s="70">
        <v>2</v>
      </c>
      <c r="U155" s="70"/>
      <c r="V155" s="70">
        <v>1</v>
      </c>
      <c r="W155" s="70"/>
      <c r="X155" s="70"/>
      <c r="Y155" s="70"/>
      <c r="Z155" s="70"/>
      <c r="AA155" s="70"/>
      <c r="AB155" s="70">
        <v>2</v>
      </c>
      <c r="AC155" s="70"/>
      <c r="AD155" s="148">
        <f t="shared" si="2"/>
        <v>8</v>
      </c>
    </row>
    <row r="156" spans="1:30" s="2" customFormat="1" ht="24.75" customHeight="1" x14ac:dyDescent="0.25">
      <c r="A156" s="70">
        <v>9</v>
      </c>
      <c r="B156" s="70" t="s">
        <v>960</v>
      </c>
      <c r="C156" s="104" t="s">
        <v>698</v>
      </c>
      <c r="D156" s="157" t="s">
        <v>581</v>
      </c>
      <c r="E156" s="31"/>
      <c r="F156" s="70" t="s">
        <v>41</v>
      </c>
      <c r="G156" s="5" t="s">
        <v>368</v>
      </c>
      <c r="H156" s="70"/>
      <c r="I156" s="70"/>
      <c r="J156" s="70"/>
      <c r="K156" s="70"/>
      <c r="L156" s="70"/>
      <c r="M156" s="70"/>
      <c r="N156" s="70"/>
      <c r="O156" s="70">
        <v>1</v>
      </c>
      <c r="P156" s="70"/>
      <c r="Q156" s="70"/>
      <c r="R156" s="70">
        <v>1</v>
      </c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148">
        <f t="shared" si="2"/>
        <v>2</v>
      </c>
    </row>
    <row r="157" spans="1:30" s="2" customFormat="1" ht="24.75" customHeight="1" x14ac:dyDescent="0.25">
      <c r="A157" s="70">
        <v>10</v>
      </c>
      <c r="B157" s="70" t="s">
        <v>960</v>
      </c>
      <c r="C157" s="104" t="s">
        <v>698</v>
      </c>
      <c r="D157" s="158" t="s">
        <v>921</v>
      </c>
      <c r="E157" s="31">
        <v>5</v>
      </c>
      <c r="F157" s="70" t="s">
        <v>41</v>
      </c>
      <c r="G157" s="5" t="s">
        <v>43</v>
      </c>
      <c r="H157" s="70">
        <v>3</v>
      </c>
      <c r="I157" s="70"/>
      <c r="J157" s="70"/>
      <c r="K157" s="70"/>
      <c r="L157" s="70">
        <v>6</v>
      </c>
      <c r="M157" s="70"/>
      <c r="N157" s="70"/>
      <c r="O157" s="70"/>
      <c r="P157" s="70"/>
      <c r="Q157" s="70">
        <v>3</v>
      </c>
      <c r="R157" s="70"/>
      <c r="S157" s="70"/>
      <c r="T157" s="70">
        <v>6</v>
      </c>
      <c r="U157" s="70"/>
      <c r="V157" s="70">
        <v>3</v>
      </c>
      <c r="W157" s="70"/>
      <c r="X157" s="70"/>
      <c r="Y157" s="70"/>
      <c r="Z157" s="70"/>
      <c r="AA157" s="70"/>
      <c r="AB157" s="70"/>
      <c r="AC157" s="70"/>
      <c r="AD157" s="148">
        <f t="shared" si="2"/>
        <v>21</v>
      </c>
    </row>
    <row r="158" spans="1:30" s="2" customFormat="1" ht="24.75" customHeight="1" x14ac:dyDescent="0.25">
      <c r="A158" s="70">
        <v>11</v>
      </c>
      <c r="B158" s="70" t="s">
        <v>960</v>
      </c>
      <c r="C158" s="104">
        <v>2704</v>
      </c>
      <c r="D158" s="158" t="s">
        <v>198</v>
      </c>
      <c r="E158" s="31">
        <v>2</v>
      </c>
      <c r="F158" s="70" t="s">
        <v>51</v>
      </c>
      <c r="G158" s="5" t="s">
        <v>173</v>
      </c>
      <c r="H158" s="70"/>
      <c r="I158" s="70">
        <v>1</v>
      </c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148">
        <f t="shared" si="2"/>
        <v>1</v>
      </c>
    </row>
    <row r="159" spans="1:30" s="2" customFormat="1" ht="24.75" customHeight="1" x14ac:dyDescent="0.25">
      <c r="A159" s="70">
        <v>12</v>
      </c>
      <c r="B159" s="70" t="s">
        <v>960</v>
      </c>
      <c r="C159" s="104">
        <v>2580</v>
      </c>
      <c r="D159" s="157" t="s">
        <v>349</v>
      </c>
      <c r="E159" s="31"/>
      <c r="F159" s="70" t="s">
        <v>897</v>
      </c>
      <c r="G159" s="5" t="s">
        <v>91</v>
      </c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>
        <v>1</v>
      </c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148">
        <f t="shared" si="2"/>
        <v>1</v>
      </c>
    </row>
    <row r="160" spans="1:30" s="2" customFormat="1" ht="24.75" customHeight="1" x14ac:dyDescent="0.25">
      <c r="A160" s="70">
        <v>13</v>
      </c>
      <c r="B160" s="70" t="s">
        <v>960</v>
      </c>
      <c r="C160" s="104">
        <v>3397</v>
      </c>
      <c r="D160" s="157" t="s">
        <v>264</v>
      </c>
      <c r="E160" s="31"/>
      <c r="F160" s="70" t="s">
        <v>897</v>
      </c>
      <c r="G160" s="5" t="s">
        <v>190</v>
      </c>
      <c r="H160" s="70"/>
      <c r="I160" s="70"/>
      <c r="J160" s="70"/>
      <c r="K160" s="70"/>
      <c r="L160" s="70"/>
      <c r="M160" s="70">
        <v>1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>
        <v>2</v>
      </c>
      <c r="Z160" s="70">
        <v>1</v>
      </c>
      <c r="AA160" s="70"/>
      <c r="AB160" s="70"/>
      <c r="AC160" s="70"/>
      <c r="AD160" s="148">
        <f t="shared" si="2"/>
        <v>4</v>
      </c>
    </row>
    <row r="161" spans="1:30" s="2" customFormat="1" ht="24.75" customHeight="1" x14ac:dyDescent="0.25">
      <c r="A161" s="70">
        <v>14</v>
      </c>
      <c r="B161" s="70" t="s">
        <v>960</v>
      </c>
      <c r="C161" s="104">
        <v>4386</v>
      </c>
      <c r="D161" s="157" t="s">
        <v>964</v>
      </c>
      <c r="E161" s="31"/>
      <c r="F161" s="70" t="s">
        <v>78</v>
      </c>
      <c r="G161" s="5" t="s">
        <v>190</v>
      </c>
      <c r="H161" s="70"/>
      <c r="I161" s="70"/>
      <c r="J161" s="70"/>
      <c r="K161" s="70"/>
      <c r="L161" s="70"/>
      <c r="M161" s="70">
        <v>1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>
        <v>2</v>
      </c>
      <c r="Z161" s="70">
        <v>1</v>
      </c>
      <c r="AA161" s="70"/>
      <c r="AB161" s="70"/>
      <c r="AC161" s="70"/>
      <c r="AD161" s="148">
        <f t="shared" si="2"/>
        <v>4</v>
      </c>
    </row>
    <row r="162" spans="1:30" s="2" customFormat="1" ht="24.75" customHeight="1" x14ac:dyDescent="0.25">
      <c r="A162" s="70">
        <v>15</v>
      </c>
      <c r="B162" s="70" t="s">
        <v>960</v>
      </c>
      <c r="C162" s="104">
        <v>708</v>
      </c>
      <c r="D162" s="158" t="s">
        <v>421</v>
      </c>
      <c r="E162" s="31">
        <v>4</v>
      </c>
      <c r="F162" s="70" t="s">
        <v>961</v>
      </c>
      <c r="G162" s="5" t="s">
        <v>75</v>
      </c>
      <c r="H162" s="70">
        <v>1</v>
      </c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>
        <v>1</v>
      </c>
      <c r="T162" s="70">
        <v>2</v>
      </c>
      <c r="U162" s="70"/>
      <c r="V162" s="70"/>
      <c r="W162" s="70"/>
      <c r="X162" s="70"/>
      <c r="Y162" s="70"/>
      <c r="Z162" s="70"/>
      <c r="AA162" s="70"/>
      <c r="AB162" s="70"/>
      <c r="AC162" s="70"/>
      <c r="AD162" s="148">
        <f t="shared" si="2"/>
        <v>4</v>
      </c>
    </row>
    <row r="163" spans="1:30" s="2" customFormat="1" ht="24.75" customHeight="1" x14ac:dyDescent="0.25">
      <c r="A163" s="70">
        <v>16</v>
      </c>
      <c r="B163" s="70" t="s">
        <v>960</v>
      </c>
      <c r="C163" s="104">
        <v>4259</v>
      </c>
      <c r="D163" s="158" t="s">
        <v>291</v>
      </c>
      <c r="E163" s="31">
        <v>2</v>
      </c>
      <c r="F163" s="70" t="s">
        <v>901</v>
      </c>
      <c r="G163" s="5" t="s">
        <v>217</v>
      </c>
      <c r="H163" s="70"/>
      <c r="I163" s="70"/>
      <c r="J163" s="70"/>
      <c r="K163" s="70">
        <v>1</v>
      </c>
      <c r="L163" s="70"/>
      <c r="M163" s="70"/>
      <c r="N163" s="70"/>
      <c r="O163" s="70"/>
      <c r="P163" s="70"/>
      <c r="Q163" s="70"/>
      <c r="R163" s="70"/>
      <c r="S163" s="70"/>
      <c r="T163" s="70">
        <v>2</v>
      </c>
      <c r="U163" s="70">
        <v>1</v>
      </c>
      <c r="V163" s="70"/>
      <c r="W163" s="70"/>
      <c r="X163" s="70"/>
      <c r="Y163" s="70"/>
      <c r="Z163" s="70"/>
      <c r="AA163" s="70"/>
      <c r="AB163" s="70"/>
      <c r="AC163" s="70"/>
      <c r="AD163" s="148">
        <f t="shared" si="2"/>
        <v>4</v>
      </c>
    </row>
    <row r="164" spans="1:30" s="2" customFormat="1" ht="24.75" customHeight="1" x14ac:dyDescent="0.25">
      <c r="A164" s="70">
        <v>17</v>
      </c>
      <c r="B164" s="70" t="s">
        <v>960</v>
      </c>
      <c r="C164" s="104">
        <v>3137</v>
      </c>
      <c r="D164" s="70" t="s">
        <v>82</v>
      </c>
      <c r="E164" s="31">
        <v>5</v>
      </c>
      <c r="F164" s="70" t="s">
        <v>83</v>
      </c>
      <c r="G164" s="5" t="s">
        <v>45</v>
      </c>
      <c r="H164" s="70">
        <v>3</v>
      </c>
      <c r="I164" s="70"/>
      <c r="J164" s="70"/>
      <c r="K164" s="70"/>
      <c r="L164" s="70"/>
      <c r="M164" s="70"/>
      <c r="N164" s="70"/>
      <c r="O164" s="70"/>
      <c r="P164" s="70">
        <v>3</v>
      </c>
      <c r="Q164" s="70"/>
      <c r="R164" s="70"/>
      <c r="S164" s="70">
        <v>3</v>
      </c>
      <c r="T164" s="70">
        <v>6</v>
      </c>
      <c r="U164" s="70"/>
      <c r="V164" s="70"/>
      <c r="W164" s="70"/>
      <c r="X164" s="70"/>
      <c r="Y164" s="70"/>
      <c r="Z164" s="70">
        <v>3</v>
      </c>
      <c r="AA164" s="70"/>
      <c r="AB164" s="70"/>
      <c r="AC164" s="70"/>
      <c r="AD164" s="148">
        <f t="shared" si="2"/>
        <v>18</v>
      </c>
    </row>
    <row r="165" spans="1:30" s="2" customFormat="1" ht="24.75" customHeight="1" x14ac:dyDescent="0.25">
      <c r="A165" s="70">
        <v>18</v>
      </c>
      <c r="B165" s="70" t="s">
        <v>960</v>
      </c>
      <c r="C165" s="104">
        <v>4172</v>
      </c>
      <c r="D165" s="158" t="s">
        <v>957</v>
      </c>
      <c r="E165" s="31">
        <v>3</v>
      </c>
      <c r="F165" s="70" t="s">
        <v>903</v>
      </c>
      <c r="G165" s="5" t="s">
        <v>190</v>
      </c>
      <c r="H165" s="70"/>
      <c r="I165" s="70"/>
      <c r="J165" s="70"/>
      <c r="K165" s="70"/>
      <c r="L165" s="70"/>
      <c r="M165" s="70">
        <v>1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>
        <v>2</v>
      </c>
      <c r="Z165" s="70">
        <v>1</v>
      </c>
      <c r="AA165" s="70"/>
      <c r="AB165" s="70"/>
      <c r="AC165" s="70"/>
      <c r="AD165" s="148">
        <f t="shared" si="2"/>
        <v>4</v>
      </c>
    </row>
    <row r="166" spans="1:30" s="2" customFormat="1" ht="24.75" customHeight="1" x14ac:dyDescent="0.25">
      <c r="A166" s="70">
        <v>19</v>
      </c>
      <c r="B166" s="70" t="s">
        <v>960</v>
      </c>
      <c r="C166" s="104">
        <v>4167</v>
      </c>
      <c r="D166" s="157" t="s">
        <v>965</v>
      </c>
      <c r="E166" s="31"/>
      <c r="F166" s="70" t="s">
        <v>961</v>
      </c>
      <c r="G166" s="5" t="s">
        <v>45</v>
      </c>
      <c r="H166" s="70">
        <v>1</v>
      </c>
      <c r="I166" s="70"/>
      <c r="J166" s="70"/>
      <c r="K166" s="70"/>
      <c r="L166" s="70"/>
      <c r="M166" s="70"/>
      <c r="N166" s="70"/>
      <c r="O166" s="70"/>
      <c r="P166" s="70">
        <v>1</v>
      </c>
      <c r="Q166" s="70"/>
      <c r="R166" s="70"/>
      <c r="S166" s="70">
        <v>1</v>
      </c>
      <c r="T166" s="70">
        <v>1</v>
      </c>
      <c r="U166" s="70"/>
      <c r="V166" s="70"/>
      <c r="W166" s="70"/>
      <c r="X166" s="70"/>
      <c r="Y166" s="70"/>
      <c r="Z166" s="70">
        <v>1</v>
      </c>
      <c r="AA166" s="70"/>
      <c r="AB166" s="70"/>
      <c r="AC166" s="70"/>
      <c r="AD166" s="148">
        <f t="shared" si="2"/>
        <v>5</v>
      </c>
    </row>
    <row r="167" spans="1:30" s="2" customFormat="1" ht="24.75" customHeight="1" x14ac:dyDescent="0.25">
      <c r="A167" s="70">
        <v>20</v>
      </c>
      <c r="B167" s="70" t="s">
        <v>960</v>
      </c>
      <c r="C167" s="104">
        <v>3608</v>
      </c>
      <c r="D167" s="157" t="s">
        <v>621</v>
      </c>
      <c r="E167" s="31"/>
      <c r="F167" s="70" t="s">
        <v>888</v>
      </c>
      <c r="G167" s="5" t="s">
        <v>190</v>
      </c>
      <c r="H167" s="70"/>
      <c r="I167" s="70"/>
      <c r="J167" s="70"/>
      <c r="K167" s="70"/>
      <c r="L167" s="70"/>
      <c r="M167" s="70">
        <v>1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>
        <v>2</v>
      </c>
      <c r="Z167" s="70">
        <v>1</v>
      </c>
      <c r="AA167" s="70"/>
      <c r="AB167" s="70"/>
      <c r="AC167" s="70"/>
      <c r="AD167" s="148">
        <f t="shared" si="2"/>
        <v>4</v>
      </c>
    </row>
    <row r="168" spans="1:30" s="2" customFormat="1" ht="24.75" customHeight="1" x14ac:dyDescent="0.25">
      <c r="A168" s="70">
        <v>1</v>
      </c>
      <c r="B168" s="70" t="s">
        <v>967</v>
      </c>
      <c r="C168" s="104" t="s">
        <v>698</v>
      </c>
      <c r="D168" s="158" t="s">
        <v>360</v>
      </c>
      <c r="E168" s="31">
        <v>3</v>
      </c>
      <c r="F168" s="70" t="s">
        <v>41</v>
      </c>
      <c r="G168" s="5" t="s">
        <v>966</v>
      </c>
      <c r="H168" s="70">
        <v>2</v>
      </c>
      <c r="I168" s="70"/>
      <c r="J168" s="70"/>
      <c r="K168" s="70"/>
      <c r="L168" s="70">
        <v>4</v>
      </c>
      <c r="M168" s="70"/>
      <c r="N168" s="70"/>
      <c r="O168" s="70"/>
      <c r="P168" s="70"/>
      <c r="Q168" s="70">
        <v>2</v>
      </c>
      <c r="R168" s="70"/>
      <c r="S168" s="70"/>
      <c r="T168" s="70">
        <v>4</v>
      </c>
      <c r="U168" s="70">
        <v>2</v>
      </c>
      <c r="V168" s="70">
        <v>2</v>
      </c>
      <c r="W168" s="70"/>
      <c r="X168" s="70"/>
      <c r="Y168" s="70"/>
      <c r="Z168" s="70"/>
      <c r="AA168" s="70"/>
      <c r="AB168" s="70"/>
      <c r="AC168" s="70"/>
      <c r="AD168" s="148">
        <f t="shared" si="2"/>
        <v>16</v>
      </c>
    </row>
    <row r="169" spans="1:30" s="2" customFormat="1" ht="24.75" customHeight="1" x14ac:dyDescent="0.25">
      <c r="A169" s="70">
        <v>2</v>
      </c>
      <c r="B169" s="70" t="s">
        <v>967</v>
      </c>
      <c r="C169" s="104">
        <v>3844</v>
      </c>
      <c r="D169" s="157" t="s">
        <v>625</v>
      </c>
      <c r="E169" s="31"/>
      <c r="F169" s="70" t="s">
        <v>78</v>
      </c>
      <c r="G169" s="5" t="s">
        <v>190</v>
      </c>
      <c r="H169" s="70"/>
      <c r="I169" s="70"/>
      <c r="J169" s="70"/>
      <c r="K169" s="70"/>
      <c r="L169" s="70"/>
      <c r="M169" s="70">
        <v>1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>
        <v>2</v>
      </c>
      <c r="Z169" s="70">
        <v>1</v>
      </c>
      <c r="AA169" s="70"/>
      <c r="AB169" s="70"/>
      <c r="AC169" s="70"/>
      <c r="AD169" s="148">
        <f t="shared" si="2"/>
        <v>4</v>
      </c>
    </row>
    <row r="170" spans="1:30" s="2" customFormat="1" ht="24.75" customHeight="1" x14ac:dyDescent="0.25">
      <c r="A170" s="70">
        <v>3</v>
      </c>
      <c r="B170" s="70" t="s">
        <v>967</v>
      </c>
      <c r="C170" s="104">
        <v>4396</v>
      </c>
      <c r="D170" s="157" t="s">
        <v>968</v>
      </c>
      <c r="E170" s="31"/>
      <c r="F170" s="156" t="s">
        <v>879</v>
      </c>
      <c r="G170" s="5" t="s">
        <v>56</v>
      </c>
      <c r="H170" s="70">
        <v>1</v>
      </c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148">
        <f t="shared" si="2"/>
        <v>1</v>
      </c>
    </row>
    <row r="171" spans="1:30" s="2" customFormat="1" ht="24.75" customHeight="1" x14ac:dyDescent="0.25">
      <c r="A171" s="70">
        <v>4</v>
      </c>
      <c r="B171" s="70" t="s">
        <v>967</v>
      </c>
      <c r="C171" s="104">
        <v>4333</v>
      </c>
      <c r="D171" s="157" t="s">
        <v>969</v>
      </c>
      <c r="E171" s="31"/>
      <c r="F171" s="70" t="s">
        <v>961</v>
      </c>
      <c r="G171" s="5" t="s">
        <v>37</v>
      </c>
      <c r="H171" s="70">
        <v>1</v>
      </c>
      <c r="I171" s="70"/>
      <c r="J171" s="70"/>
      <c r="K171" s="70">
        <v>1</v>
      </c>
      <c r="L171" s="70">
        <v>2</v>
      </c>
      <c r="M171" s="70"/>
      <c r="N171" s="70"/>
      <c r="O171" s="70"/>
      <c r="P171" s="70"/>
      <c r="Q171" s="70"/>
      <c r="R171" s="70"/>
      <c r="S171" s="70"/>
      <c r="T171" s="70">
        <v>1</v>
      </c>
      <c r="U171" s="70">
        <v>1</v>
      </c>
      <c r="V171" s="70">
        <v>1</v>
      </c>
      <c r="W171" s="70"/>
      <c r="X171" s="70"/>
      <c r="Y171" s="70"/>
      <c r="Z171" s="70"/>
      <c r="AA171" s="70"/>
      <c r="AB171" s="70"/>
      <c r="AC171" s="70"/>
      <c r="AD171" s="148">
        <f t="shared" si="2"/>
        <v>7</v>
      </c>
    </row>
    <row r="172" spans="1:30" s="2" customFormat="1" ht="24.75" customHeight="1" x14ac:dyDescent="0.25">
      <c r="A172" s="70">
        <v>5</v>
      </c>
      <c r="B172" s="70" t="s">
        <v>967</v>
      </c>
      <c r="C172" s="104">
        <v>3415</v>
      </c>
      <c r="D172" s="158" t="s">
        <v>79</v>
      </c>
      <c r="E172" s="31">
        <v>4</v>
      </c>
      <c r="F172" s="70" t="s">
        <v>78</v>
      </c>
      <c r="G172" s="5" t="s">
        <v>43</v>
      </c>
      <c r="H172" s="70">
        <v>1</v>
      </c>
      <c r="I172" s="70"/>
      <c r="J172" s="70"/>
      <c r="K172" s="70"/>
      <c r="L172" s="70">
        <v>2</v>
      </c>
      <c r="M172" s="70"/>
      <c r="N172" s="70"/>
      <c r="O172" s="70"/>
      <c r="P172" s="70"/>
      <c r="Q172" s="70"/>
      <c r="R172" s="70"/>
      <c r="S172" s="70"/>
      <c r="T172" s="70">
        <v>2</v>
      </c>
      <c r="U172" s="70"/>
      <c r="V172" s="70">
        <v>1</v>
      </c>
      <c r="W172" s="70"/>
      <c r="X172" s="70"/>
      <c r="Y172" s="70"/>
      <c r="Z172" s="70"/>
      <c r="AA172" s="70"/>
      <c r="AB172" s="70"/>
      <c r="AC172" s="70"/>
      <c r="AD172" s="148">
        <f t="shared" si="2"/>
        <v>6</v>
      </c>
    </row>
    <row r="173" spans="1:30" s="2" customFormat="1" ht="24.75" customHeight="1" x14ac:dyDescent="0.25">
      <c r="A173" s="70">
        <v>6</v>
      </c>
      <c r="B173" s="70" t="s">
        <v>967</v>
      </c>
      <c r="C173" s="104" t="s">
        <v>698</v>
      </c>
      <c r="D173" s="158" t="s">
        <v>921</v>
      </c>
      <c r="E173" s="31">
        <v>5</v>
      </c>
      <c r="F173" s="70" t="s">
        <v>41</v>
      </c>
      <c r="G173" s="5" t="s">
        <v>43</v>
      </c>
      <c r="H173" s="70">
        <v>3</v>
      </c>
      <c r="I173" s="70"/>
      <c r="J173" s="70"/>
      <c r="K173" s="70"/>
      <c r="L173" s="70">
        <v>6</v>
      </c>
      <c r="M173" s="70"/>
      <c r="N173" s="70"/>
      <c r="O173" s="70"/>
      <c r="P173" s="70"/>
      <c r="Q173" s="70">
        <v>3</v>
      </c>
      <c r="R173" s="70"/>
      <c r="S173" s="70"/>
      <c r="T173" s="70">
        <v>6</v>
      </c>
      <c r="U173" s="70"/>
      <c r="V173" s="70">
        <v>3</v>
      </c>
      <c r="W173" s="70"/>
      <c r="X173" s="70"/>
      <c r="Y173" s="70"/>
      <c r="Z173" s="70"/>
      <c r="AA173" s="70"/>
      <c r="AB173" s="70"/>
      <c r="AC173" s="70"/>
      <c r="AD173" s="148">
        <f t="shared" si="2"/>
        <v>21</v>
      </c>
    </row>
    <row r="174" spans="1:30" s="2" customFormat="1" ht="24.75" customHeight="1" x14ac:dyDescent="0.25">
      <c r="A174" s="70">
        <v>7</v>
      </c>
      <c r="B174" s="70" t="s">
        <v>967</v>
      </c>
      <c r="C174" s="104">
        <v>1956</v>
      </c>
      <c r="D174" s="158" t="s">
        <v>103</v>
      </c>
      <c r="E174" s="31">
        <v>7</v>
      </c>
      <c r="F174" s="156" t="s">
        <v>879</v>
      </c>
      <c r="G174" s="5" t="s">
        <v>75</v>
      </c>
      <c r="H174" s="70">
        <v>1</v>
      </c>
      <c r="I174" s="70"/>
      <c r="J174" s="70"/>
      <c r="K174" s="70"/>
      <c r="L174" s="70"/>
      <c r="M174" s="70"/>
      <c r="N174" s="70"/>
      <c r="O174" s="70"/>
      <c r="P174" s="70">
        <v>1</v>
      </c>
      <c r="Q174" s="70"/>
      <c r="R174" s="70"/>
      <c r="S174" s="70">
        <v>1</v>
      </c>
      <c r="T174" s="70">
        <v>2</v>
      </c>
      <c r="U174" s="70"/>
      <c r="V174" s="70">
        <v>1</v>
      </c>
      <c r="W174" s="70"/>
      <c r="X174" s="70"/>
      <c r="Y174" s="70"/>
      <c r="Z174" s="70"/>
      <c r="AA174" s="70"/>
      <c r="AB174" s="70"/>
      <c r="AC174" s="70"/>
      <c r="AD174" s="148">
        <f t="shared" si="2"/>
        <v>6</v>
      </c>
    </row>
    <row r="175" spans="1:30" s="2" customFormat="1" ht="24.75" customHeight="1" x14ac:dyDescent="0.25">
      <c r="A175" s="70">
        <v>8</v>
      </c>
      <c r="B175" s="70" t="s">
        <v>967</v>
      </c>
      <c r="C175" s="104">
        <v>2753</v>
      </c>
      <c r="D175" s="157" t="s">
        <v>254</v>
      </c>
      <c r="E175" s="31"/>
      <c r="F175" s="156" t="s">
        <v>903</v>
      </c>
      <c r="G175" s="5" t="s">
        <v>52</v>
      </c>
      <c r="H175" s="70"/>
      <c r="I175" s="70"/>
      <c r="J175" s="70"/>
      <c r="K175" s="70"/>
      <c r="L175" s="70"/>
      <c r="M175" s="70"/>
      <c r="N175" s="70">
        <v>2</v>
      </c>
      <c r="O175" s="70"/>
      <c r="P175" s="70"/>
      <c r="Q175" s="70"/>
      <c r="R175" s="70"/>
      <c r="S175" s="70"/>
      <c r="T175" s="70"/>
      <c r="U175" s="70"/>
      <c r="V175" s="70"/>
      <c r="W175" s="70"/>
      <c r="X175" s="70">
        <v>1</v>
      </c>
      <c r="Y175" s="70"/>
      <c r="Z175" s="70"/>
      <c r="AA175" s="70"/>
      <c r="AB175" s="70"/>
      <c r="AC175" s="70"/>
      <c r="AD175" s="148">
        <f t="shared" si="2"/>
        <v>3</v>
      </c>
    </row>
    <row r="176" spans="1:30" s="2" customFormat="1" ht="24.75" customHeight="1" x14ac:dyDescent="0.25">
      <c r="A176" s="70">
        <v>9</v>
      </c>
      <c r="B176" s="70" t="s">
        <v>967</v>
      </c>
      <c r="C176" s="104">
        <v>3548</v>
      </c>
      <c r="D176" s="158" t="s">
        <v>196</v>
      </c>
      <c r="E176" s="31">
        <v>2</v>
      </c>
      <c r="F176" s="70" t="s">
        <v>879</v>
      </c>
      <c r="G176" s="5" t="s">
        <v>61</v>
      </c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>
        <v>2</v>
      </c>
      <c r="Z176" s="70"/>
      <c r="AA176" s="70"/>
      <c r="AB176" s="70"/>
      <c r="AC176" s="70"/>
      <c r="AD176" s="148">
        <f t="shared" si="2"/>
        <v>2</v>
      </c>
    </row>
    <row r="177" spans="1:30" s="2" customFormat="1" ht="24.75" customHeight="1" x14ac:dyDescent="0.25">
      <c r="A177" s="70">
        <v>10</v>
      </c>
      <c r="B177" s="70" t="s">
        <v>967</v>
      </c>
      <c r="C177" s="104" t="s">
        <v>698</v>
      </c>
      <c r="D177" s="157" t="s">
        <v>631</v>
      </c>
      <c r="E177" s="31"/>
      <c r="F177" s="70" t="s">
        <v>41</v>
      </c>
      <c r="G177" s="5" t="s">
        <v>45</v>
      </c>
      <c r="H177" s="70">
        <v>2</v>
      </c>
      <c r="I177" s="70"/>
      <c r="J177" s="70"/>
      <c r="K177" s="70"/>
      <c r="L177" s="70"/>
      <c r="M177" s="70"/>
      <c r="N177" s="70"/>
      <c r="O177" s="70"/>
      <c r="P177" s="70">
        <v>2</v>
      </c>
      <c r="Q177" s="70"/>
      <c r="R177" s="70"/>
      <c r="S177" s="70">
        <v>2</v>
      </c>
      <c r="T177" s="70">
        <v>2</v>
      </c>
      <c r="U177" s="70"/>
      <c r="V177" s="70"/>
      <c r="W177" s="70"/>
      <c r="X177" s="70"/>
      <c r="Y177" s="70"/>
      <c r="Z177" s="70">
        <v>2</v>
      </c>
      <c r="AA177" s="70"/>
      <c r="AB177" s="70"/>
      <c r="AC177" s="70"/>
      <c r="AD177" s="148">
        <f t="shared" si="2"/>
        <v>10</v>
      </c>
    </row>
    <row r="178" spans="1:30" s="2" customFormat="1" ht="24.75" customHeight="1" x14ac:dyDescent="0.25">
      <c r="A178" s="70">
        <v>11</v>
      </c>
      <c r="B178" s="70" t="s">
        <v>967</v>
      </c>
      <c r="C178" s="104">
        <v>4018</v>
      </c>
      <c r="D178" s="70" t="s">
        <v>877</v>
      </c>
      <c r="E178" s="31">
        <v>6</v>
      </c>
      <c r="F178" s="156" t="s">
        <v>78</v>
      </c>
      <c r="G178" s="5" t="s">
        <v>91</v>
      </c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>
        <v>2</v>
      </c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148">
        <f t="shared" si="2"/>
        <v>2</v>
      </c>
    </row>
    <row r="179" spans="1:30" s="2" customFormat="1" ht="24.75" customHeight="1" x14ac:dyDescent="0.25">
      <c r="A179" s="70">
        <v>12</v>
      </c>
      <c r="B179" s="70" t="s">
        <v>967</v>
      </c>
      <c r="C179" s="104">
        <v>1043</v>
      </c>
      <c r="D179" s="158" t="s">
        <v>187</v>
      </c>
      <c r="E179" s="31">
        <v>3</v>
      </c>
      <c r="F179" s="70" t="s">
        <v>961</v>
      </c>
      <c r="G179" s="5" t="s">
        <v>190</v>
      </c>
      <c r="H179" s="70"/>
      <c r="I179" s="70"/>
      <c r="J179" s="70"/>
      <c r="K179" s="70"/>
      <c r="L179" s="70"/>
      <c r="M179" s="70">
        <v>1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>
        <v>2</v>
      </c>
      <c r="Z179" s="70">
        <v>1</v>
      </c>
      <c r="AA179" s="70"/>
      <c r="AB179" s="70"/>
      <c r="AC179" s="70"/>
      <c r="AD179" s="148">
        <f t="shared" si="2"/>
        <v>4</v>
      </c>
    </row>
    <row r="180" spans="1:30" s="2" customFormat="1" ht="24.75" customHeight="1" x14ac:dyDescent="0.25">
      <c r="A180" s="70">
        <v>13</v>
      </c>
      <c r="B180" s="70" t="s">
        <v>967</v>
      </c>
      <c r="C180" s="104">
        <v>4275</v>
      </c>
      <c r="D180" s="158" t="s">
        <v>886</v>
      </c>
      <c r="E180" s="31">
        <v>9</v>
      </c>
      <c r="F180" s="70" t="s">
        <v>901</v>
      </c>
      <c r="G180" s="5" t="s">
        <v>190</v>
      </c>
      <c r="H180" s="70"/>
      <c r="I180" s="70"/>
      <c r="J180" s="70"/>
      <c r="K180" s="70"/>
      <c r="L180" s="70"/>
      <c r="M180" s="70">
        <v>1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>
        <v>2</v>
      </c>
      <c r="Z180" s="70">
        <v>1</v>
      </c>
      <c r="AA180" s="70"/>
      <c r="AB180" s="70"/>
      <c r="AC180" s="70"/>
      <c r="AD180" s="148">
        <f t="shared" si="2"/>
        <v>4</v>
      </c>
    </row>
    <row r="181" spans="1:30" s="2" customFormat="1" ht="24.75" customHeight="1" x14ac:dyDescent="0.25">
      <c r="A181" s="70">
        <v>14</v>
      </c>
      <c r="B181" s="70" t="s">
        <v>967</v>
      </c>
      <c r="C181" s="104">
        <v>2907</v>
      </c>
      <c r="D181" s="70" t="s">
        <v>92</v>
      </c>
      <c r="E181" s="31">
        <v>4</v>
      </c>
      <c r="F181" s="70" t="s">
        <v>742</v>
      </c>
      <c r="G181" s="5" t="s">
        <v>56</v>
      </c>
      <c r="H181" s="70">
        <v>1</v>
      </c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148">
        <f t="shared" si="2"/>
        <v>1</v>
      </c>
    </row>
    <row r="182" spans="1:30" s="2" customFormat="1" ht="24.75" customHeight="1" x14ac:dyDescent="0.25">
      <c r="A182" s="70">
        <v>1</v>
      </c>
      <c r="B182" s="70" t="s">
        <v>970</v>
      </c>
      <c r="C182" s="104" t="s">
        <v>698</v>
      </c>
      <c r="D182" s="158" t="s">
        <v>360</v>
      </c>
      <c r="E182" s="31">
        <v>3</v>
      </c>
      <c r="F182" s="70" t="s">
        <v>41</v>
      </c>
      <c r="G182" s="5" t="s">
        <v>966</v>
      </c>
      <c r="H182" s="70">
        <v>2</v>
      </c>
      <c r="I182" s="70"/>
      <c r="J182" s="70"/>
      <c r="K182" s="70"/>
      <c r="L182" s="70">
        <v>4</v>
      </c>
      <c r="M182" s="70"/>
      <c r="N182" s="70"/>
      <c r="O182" s="70"/>
      <c r="P182" s="70"/>
      <c r="Q182" s="70">
        <v>2</v>
      </c>
      <c r="R182" s="70"/>
      <c r="S182" s="70"/>
      <c r="T182" s="70">
        <v>4</v>
      </c>
      <c r="U182" s="70">
        <v>2</v>
      </c>
      <c r="V182" s="70">
        <v>2</v>
      </c>
      <c r="W182" s="70"/>
      <c r="X182" s="70"/>
      <c r="Y182" s="70"/>
      <c r="Z182" s="70"/>
      <c r="AA182" s="70"/>
      <c r="AB182" s="70"/>
      <c r="AC182" s="70"/>
      <c r="AD182" s="148">
        <f t="shared" si="2"/>
        <v>16</v>
      </c>
    </row>
    <row r="183" spans="1:30" s="2" customFormat="1" ht="24.75" customHeight="1" x14ac:dyDescent="0.25">
      <c r="A183" s="70">
        <v>2</v>
      </c>
      <c r="B183" s="70" t="s">
        <v>970</v>
      </c>
      <c r="C183" s="104">
        <v>4212</v>
      </c>
      <c r="D183" s="157" t="s">
        <v>971</v>
      </c>
      <c r="E183" s="31"/>
      <c r="F183" s="70" t="s">
        <v>888</v>
      </c>
      <c r="G183" s="5" t="s">
        <v>56</v>
      </c>
      <c r="H183" s="70">
        <v>1</v>
      </c>
      <c r="I183" s="70"/>
      <c r="J183" s="70"/>
      <c r="K183" s="70"/>
      <c r="L183" s="70"/>
      <c r="M183" s="70"/>
      <c r="N183" s="70"/>
      <c r="O183" s="70"/>
      <c r="P183" s="70">
        <v>1</v>
      </c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148">
        <f t="shared" si="2"/>
        <v>2</v>
      </c>
    </row>
    <row r="184" spans="1:30" s="2" customFormat="1" ht="24.75" customHeight="1" x14ac:dyDescent="0.25">
      <c r="A184" s="70">
        <v>3</v>
      </c>
      <c r="B184" s="70" t="s">
        <v>970</v>
      </c>
      <c r="C184" s="104">
        <v>3473</v>
      </c>
      <c r="D184" s="157" t="s">
        <v>130</v>
      </c>
      <c r="E184" s="31"/>
      <c r="F184" s="70" t="s">
        <v>896</v>
      </c>
      <c r="G184" s="5" t="s">
        <v>190</v>
      </c>
      <c r="H184" s="70"/>
      <c r="I184" s="70"/>
      <c r="J184" s="70"/>
      <c r="K184" s="70"/>
      <c r="L184" s="70"/>
      <c r="M184" s="70">
        <v>1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>
        <v>2</v>
      </c>
      <c r="Z184" s="70">
        <v>1</v>
      </c>
      <c r="AA184" s="70"/>
      <c r="AB184" s="70"/>
      <c r="AC184" s="70"/>
      <c r="AD184" s="148">
        <f t="shared" si="2"/>
        <v>4</v>
      </c>
    </row>
    <row r="185" spans="1:30" s="2" customFormat="1" ht="24.75" customHeight="1" x14ac:dyDescent="0.25">
      <c r="A185" s="70">
        <v>4</v>
      </c>
      <c r="B185" s="70" t="s">
        <v>970</v>
      </c>
      <c r="C185" s="104">
        <v>3723</v>
      </c>
      <c r="D185" s="70" t="s">
        <v>885</v>
      </c>
      <c r="E185" s="31">
        <v>4</v>
      </c>
      <c r="F185" s="70" t="s">
        <v>961</v>
      </c>
      <c r="G185" s="5" t="s">
        <v>227</v>
      </c>
      <c r="H185" s="70">
        <v>1</v>
      </c>
      <c r="I185" s="70"/>
      <c r="J185" s="70"/>
      <c r="K185" s="70"/>
      <c r="L185" s="70"/>
      <c r="M185" s="70"/>
      <c r="N185" s="70"/>
      <c r="O185" s="70"/>
      <c r="P185" s="70"/>
      <c r="Q185" s="70">
        <v>1</v>
      </c>
      <c r="R185" s="70"/>
      <c r="S185" s="70"/>
      <c r="T185" s="70">
        <v>1</v>
      </c>
      <c r="U185" s="70"/>
      <c r="V185" s="70"/>
      <c r="W185" s="70"/>
      <c r="X185" s="70"/>
      <c r="Y185" s="70"/>
      <c r="Z185" s="70"/>
      <c r="AA185" s="70">
        <v>1</v>
      </c>
      <c r="AB185" s="70"/>
      <c r="AC185" s="70"/>
      <c r="AD185" s="148">
        <f t="shared" si="2"/>
        <v>4</v>
      </c>
    </row>
    <row r="186" spans="1:30" s="2" customFormat="1" ht="24.75" customHeight="1" x14ac:dyDescent="0.25">
      <c r="A186" s="70">
        <v>5</v>
      </c>
      <c r="B186" s="70" t="s">
        <v>970</v>
      </c>
      <c r="C186" s="104">
        <v>4369</v>
      </c>
      <c r="D186" s="70" t="s">
        <v>884</v>
      </c>
      <c r="E186" s="31">
        <v>3</v>
      </c>
      <c r="F186" s="156" t="s">
        <v>51</v>
      </c>
      <c r="G186" s="5" t="s">
        <v>37</v>
      </c>
      <c r="H186" s="70">
        <v>1</v>
      </c>
      <c r="I186" s="70"/>
      <c r="J186" s="70"/>
      <c r="K186" s="70">
        <v>1</v>
      </c>
      <c r="L186" s="70">
        <v>2</v>
      </c>
      <c r="M186" s="70"/>
      <c r="N186" s="70"/>
      <c r="O186" s="70"/>
      <c r="P186" s="70"/>
      <c r="Q186" s="70">
        <v>1</v>
      </c>
      <c r="R186" s="70"/>
      <c r="S186" s="70"/>
      <c r="T186" s="70">
        <v>2</v>
      </c>
      <c r="U186" s="70">
        <v>1</v>
      </c>
      <c r="V186" s="70">
        <v>1</v>
      </c>
      <c r="W186" s="70"/>
      <c r="X186" s="70"/>
      <c r="Y186" s="70"/>
      <c r="Z186" s="70"/>
      <c r="AA186" s="70"/>
      <c r="AB186" s="70"/>
      <c r="AC186" s="70"/>
      <c r="AD186" s="148">
        <f t="shared" si="2"/>
        <v>9</v>
      </c>
    </row>
    <row r="187" spans="1:30" s="2" customFormat="1" ht="24.75" customHeight="1" x14ac:dyDescent="0.25">
      <c r="A187" s="70">
        <v>6</v>
      </c>
      <c r="B187" s="70" t="s">
        <v>970</v>
      </c>
      <c r="C187" s="104">
        <v>4371</v>
      </c>
      <c r="D187" s="157" t="s">
        <v>641</v>
      </c>
      <c r="E187" s="31"/>
      <c r="F187" s="70" t="s">
        <v>897</v>
      </c>
      <c r="G187" s="5" t="s">
        <v>190</v>
      </c>
      <c r="H187" s="70"/>
      <c r="I187" s="70"/>
      <c r="J187" s="70"/>
      <c r="K187" s="70"/>
      <c r="L187" s="70"/>
      <c r="M187" s="70">
        <v>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>
        <v>2</v>
      </c>
      <c r="Z187" s="70">
        <v>1</v>
      </c>
      <c r="AA187" s="70"/>
      <c r="AB187" s="70"/>
      <c r="AC187" s="70"/>
      <c r="AD187" s="148">
        <f t="shared" si="2"/>
        <v>4</v>
      </c>
    </row>
    <row r="188" spans="1:30" s="2" customFormat="1" ht="24.75" customHeight="1" x14ac:dyDescent="0.25">
      <c r="A188" s="70">
        <v>7</v>
      </c>
      <c r="B188" s="70" t="s">
        <v>970</v>
      </c>
      <c r="C188" s="104">
        <v>1030</v>
      </c>
      <c r="D188" s="158" t="s">
        <v>362</v>
      </c>
      <c r="E188" s="31">
        <v>2</v>
      </c>
      <c r="F188" s="70" t="s">
        <v>888</v>
      </c>
      <c r="G188" s="5" t="s">
        <v>85</v>
      </c>
      <c r="H188" s="70">
        <v>1</v>
      </c>
      <c r="I188" s="70"/>
      <c r="J188" s="70"/>
      <c r="K188" s="70">
        <v>1</v>
      </c>
      <c r="L188" s="70"/>
      <c r="M188" s="70"/>
      <c r="N188" s="70"/>
      <c r="O188" s="70"/>
      <c r="P188" s="70"/>
      <c r="Q188" s="70"/>
      <c r="R188" s="70"/>
      <c r="S188" s="70"/>
      <c r="T188" s="70">
        <v>1</v>
      </c>
      <c r="U188" s="70">
        <v>1</v>
      </c>
      <c r="V188" s="70">
        <v>1</v>
      </c>
      <c r="W188" s="70"/>
      <c r="X188" s="70"/>
      <c r="Y188" s="70"/>
      <c r="Z188" s="70"/>
      <c r="AA188" s="70"/>
      <c r="AB188" s="70"/>
      <c r="AC188" s="70"/>
      <c r="AD188" s="148">
        <f t="shared" si="2"/>
        <v>5</v>
      </c>
    </row>
    <row r="189" spans="1:30" s="2" customFormat="1" ht="24.75" customHeight="1" x14ac:dyDescent="0.25">
      <c r="A189" s="70">
        <v>8</v>
      </c>
      <c r="B189" s="70" t="s">
        <v>970</v>
      </c>
      <c r="C189" s="104">
        <v>4023</v>
      </c>
      <c r="D189" s="157" t="s">
        <v>972</v>
      </c>
      <c r="E189" s="31"/>
      <c r="F189" s="70" t="s">
        <v>896</v>
      </c>
      <c r="G189" s="5" t="s">
        <v>52</v>
      </c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>
        <v>2</v>
      </c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148">
        <f t="shared" si="2"/>
        <v>2</v>
      </c>
    </row>
    <row r="190" spans="1:30" s="2" customFormat="1" ht="24.75" customHeight="1" x14ac:dyDescent="0.25">
      <c r="A190" s="70">
        <v>9</v>
      </c>
      <c r="B190" s="70" t="s">
        <v>970</v>
      </c>
      <c r="C190" s="104">
        <v>2602</v>
      </c>
      <c r="D190" s="158" t="s">
        <v>786</v>
      </c>
      <c r="E190" s="31">
        <v>2</v>
      </c>
      <c r="F190" s="70" t="s">
        <v>880</v>
      </c>
      <c r="G190" s="5" t="s">
        <v>37</v>
      </c>
      <c r="H190" s="70">
        <v>2</v>
      </c>
      <c r="I190" s="70"/>
      <c r="J190" s="70"/>
      <c r="K190" s="70"/>
      <c r="L190" s="70"/>
      <c r="M190" s="70"/>
      <c r="N190" s="70"/>
      <c r="O190" s="70"/>
      <c r="P190" s="70"/>
      <c r="Q190" s="70">
        <v>2</v>
      </c>
      <c r="R190" s="70"/>
      <c r="S190" s="70"/>
      <c r="T190" s="70">
        <v>4</v>
      </c>
      <c r="U190" s="70"/>
      <c r="V190" s="70">
        <v>2</v>
      </c>
      <c r="W190" s="70"/>
      <c r="X190" s="70"/>
      <c r="Y190" s="70"/>
      <c r="Z190" s="70"/>
      <c r="AA190" s="70"/>
      <c r="AB190" s="70"/>
      <c r="AC190" s="70"/>
      <c r="AD190" s="148">
        <f t="shared" si="2"/>
        <v>10</v>
      </c>
    </row>
    <row r="191" spans="1:30" s="2" customFormat="1" ht="24.75" customHeight="1" x14ac:dyDescent="0.25">
      <c r="A191" s="70">
        <v>10</v>
      </c>
      <c r="B191" s="70" t="s">
        <v>970</v>
      </c>
      <c r="C191" s="104">
        <v>4104</v>
      </c>
      <c r="D191" s="158" t="s">
        <v>941</v>
      </c>
      <c r="E191" s="31">
        <v>2</v>
      </c>
      <c r="F191" s="70" t="s">
        <v>897</v>
      </c>
      <c r="G191" s="5" t="s">
        <v>112</v>
      </c>
      <c r="H191" s="70">
        <v>1</v>
      </c>
      <c r="I191" s="70"/>
      <c r="J191" s="70"/>
      <c r="K191" s="70"/>
      <c r="L191" s="70"/>
      <c r="M191" s="70"/>
      <c r="N191" s="70"/>
      <c r="O191" s="70">
        <v>1</v>
      </c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148">
        <f t="shared" si="2"/>
        <v>2</v>
      </c>
    </row>
    <row r="192" spans="1:30" s="2" customFormat="1" ht="24.75" customHeight="1" x14ac:dyDescent="0.25">
      <c r="A192" s="70">
        <v>11</v>
      </c>
      <c r="B192" s="70" t="s">
        <v>970</v>
      </c>
      <c r="C192" s="104">
        <v>3015</v>
      </c>
      <c r="D192" s="157" t="s">
        <v>201</v>
      </c>
      <c r="E192" s="31"/>
      <c r="F192" s="70" t="s">
        <v>889</v>
      </c>
      <c r="G192" s="5" t="s">
        <v>91</v>
      </c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>
        <v>1</v>
      </c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148">
        <f t="shared" si="2"/>
        <v>1</v>
      </c>
    </row>
    <row r="193" spans="1:30" s="2" customFormat="1" ht="24.75" customHeight="1" x14ac:dyDescent="0.25">
      <c r="A193" s="70">
        <v>12</v>
      </c>
      <c r="B193" s="70" t="s">
        <v>970</v>
      </c>
      <c r="C193" s="104">
        <v>1043</v>
      </c>
      <c r="D193" s="158" t="s">
        <v>187</v>
      </c>
      <c r="E193" s="31">
        <v>3</v>
      </c>
      <c r="F193" s="70" t="s">
        <v>961</v>
      </c>
      <c r="G193" s="5" t="s">
        <v>190</v>
      </c>
      <c r="H193" s="70"/>
      <c r="I193" s="70"/>
      <c r="J193" s="70"/>
      <c r="K193" s="70"/>
      <c r="L193" s="70"/>
      <c r="M193" s="70">
        <v>1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>
        <v>2</v>
      </c>
      <c r="Z193" s="70">
        <v>1</v>
      </c>
      <c r="AA193" s="70"/>
      <c r="AB193" s="70"/>
      <c r="AC193" s="70"/>
      <c r="AD193" s="148">
        <f t="shared" si="2"/>
        <v>4</v>
      </c>
    </row>
    <row r="194" spans="1:30" s="2" customFormat="1" ht="24.75" customHeight="1" x14ac:dyDescent="0.25">
      <c r="A194" s="70">
        <v>13</v>
      </c>
      <c r="B194" s="70" t="s">
        <v>970</v>
      </c>
      <c r="C194" s="104">
        <v>4172</v>
      </c>
      <c r="D194" s="158" t="s">
        <v>957</v>
      </c>
      <c r="E194" s="31">
        <v>3</v>
      </c>
      <c r="F194" s="70" t="s">
        <v>903</v>
      </c>
      <c r="G194" s="5" t="s">
        <v>52</v>
      </c>
      <c r="H194" s="70"/>
      <c r="I194" s="70"/>
      <c r="J194" s="70"/>
      <c r="K194" s="70"/>
      <c r="L194" s="70"/>
      <c r="M194" s="70"/>
      <c r="N194" s="70">
        <v>2</v>
      </c>
      <c r="O194" s="70"/>
      <c r="P194" s="70"/>
      <c r="Q194" s="70"/>
      <c r="R194" s="70"/>
      <c r="S194" s="70"/>
      <c r="T194" s="70"/>
      <c r="U194" s="70"/>
      <c r="V194" s="70"/>
      <c r="W194" s="70"/>
      <c r="X194" s="70">
        <v>1</v>
      </c>
      <c r="Y194" s="70"/>
      <c r="Z194" s="70"/>
      <c r="AA194" s="70"/>
      <c r="AB194" s="70"/>
      <c r="AC194" s="70"/>
      <c r="AD194" s="148">
        <f t="shared" si="2"/>
        <v>3</v>
      </c>
    </row>
    <row r="195" spans="1:30" s="2" customFormat="1" ht="24.75" customHeight="1" x14ac:dyDescent="0.25">
      <c r="A195" s="70">
        <v>14</v>
      </c>
      <c r="B195" s="70" t="s">
        <v>970</v>
      </c>
      <c r="C195" s="104">
        <v>2846</v>
      </c>
      <c r="D195" s="157" t="s">
        <v>342</v>
      </c>
      <c r="E195" s="31"/>
      <c r="F195" s="70" t="s">
        <v>897</v>
      </c>
      <c r="G195" s="5" t="s">
        <v>106</v>
      </c>
      <c r="H195" s="70">
        <v>1</v>
      </c>
      <c r="I195" s="70"/>
      <c r="J195" s="70">
        <v>1</v>
      </c>
      <c r="K195" s="70"/>
      <c r="L195" s="70"/>
      <c r="M195" s="70"/>
      <c r="N195" s="70"/>
      <c r="O195" s="70"/>
      <c r="P195" s="70"/>
      <c r="Q195" s="70">
        <v>1</v>
      </c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148">
        <f t="shared" si="2"/>
        <v>3</v>
      </c>
    </row>
    <row r="196" spans="1:30" s="2" customFormat="1" ht="24.75" customHeight="1" x14ac:dyDescent="0.25">
      <c r="A196" s="70">
        <v>15</v>
      </c>
      <c r="B196" s="70" t="s">
        <v>970</v>
      </c>
      <c r="C196" s="104">
        <v>3639</v>
      </c>
      <c r="D196" s="158" t="s">
        <v>351</v>
      </c>
      <c r="E196" s="31">
        <v>3</v>
      </c>
      <c r="F196" s="70" t="s">
        <v>961</v>
      </c>
      <c r="G196" s="5" t="s">
        <v>68</v>
      </c>
      <c r="H196" s="70">
        <v>1</v>
      </c>
      <c r="I196" s="70"/>
      <c r="J196" s="70"/>
      <c r="K196" s="70"/>
      <c r="L196" s="70"/>
      <c r="M196" s="70"/>
      <c r="N196" s="70"/>
      <c r="O196" s="70"/>
      <c r="P196" s="70"/>
      <c r="Q196" s="70">
        <v>1</v>
      </c>
      <c r="R196" s="70"/>
      <c r="S196" s="70"/>
      <c r="T196" s="70">
        <v>1</v>
      </c>
      <c r="U196" s="70"/>
      <c r="V196" s="70">
        <v>1</v>
      </c>
      <c r="W196" s="70"/>
      <c r="X196" s="70"/>
      <c r="Y196" s="70"/>
      <c r="Z196" s="70"/>
      <c r="AA196" s="70"/>
      <c r="AB196" s="70"/>
      <c r="AC196" s="70"/>
      <c r="AD196" s="148">
        <f t="shared" ref="AD196:AD230" si="3">SUM(H196:AC196)</f>
        <v>4</v>
      </c>
    </row>
    <row r="197" spans="1:30" s="2" customFormat="1" ht="24.75" customHeight="1" x14ac:dyDescent="0.25">
      <c r="A197" s="70">
        <v>16</v>
      </c>
      <c r="B197" s="70" t="s">
        <v>970</v>
      </c>
      <c r="C197" s="104">
        <v>4001</v>
      </c>
      <c r="D197" s="158" t="s">
        <v>436</v>
      </c>
      <c r="E197" s="31">
        <v>2</v>
      </c>
      <c r="F197" s="70" t="s">
        <v>901</v>
      </c>
      <c r="G197" s="5" t="s">
        <v>43</v>
      </c>
      <c r="H197" s="70">
        <v>1</v>
      </c>
      <c r="I197" s="70"/>
      <c r="J197" s="70"/>
      <c r="K197" s="70"/>
      <c r="L197" s="70">
        <v>2</v>
      </c>
      <c r="M197" s="70"/>
      <c r="N197" s="70"/>
      <c r="O197" s="70"/>
      <c r="P197" s="70"/>
      <c r="Q197" s="70"/>
      <c r="R197" s="70"/>
      <c r="S197" s="70"/>
      <c r="T197" s="70">
        <v>2</v>
      </c>
      <c r="U197" s="70"/>
      <c r="V197" s="70">
        <v>1</v>
      </c>
      <c r="W197" s="70"/>
      <c r="X197" s="70"/>
      <c r="Y197" s="70"/>
      <c r="Z197" s="70"/>
      <c r="AA197" s="70"/>
      <c r="AB197" s="70"/>
      <c r="AC197" s="70"/>
      <c r="AD197" s="148">
        <f t="shared" si="3"/>
        <v>6</v>
      </c>
    </row>
    <row r="198" spans="1:30" s="2" customFormat="1" ht="24.75" customHeight="1" x14ac:dyDescent="0.25">
      <c r="A198" s="70">
        <v>1</v>
      </c>
      <c r="B198" s="70" t="s">
        <v>973</v>
      </c>
      <c r="C198" s="104">
        <v>1974</v>
      </c>
      <c r="D198" s="158" t="s">
        <v>148</v>
      </c>
      <c r="E198" s="31">
        <v>2</v>
      </c>
      <c r="F198" s="70" t="s">
        <v>742</v>
      </c>
      <c r="G198" s="5" t="s">
        <v>37</v>
      </c>
      <c r="H198" s="70">
        <v>1</v>
      </c>
      <c r="I198" s="70"/>
      <c r="J198" s="70"/>
      <c r="K198" s="70">
        <v>1</v>
      </c>
      <c r="L198" s="70">
        <v>2</v>
      </c>
      <c r="M198" s="70"/>
      <c r="N198" s="70"/>
      <c r="O198" s="70"/>
      <c r="P198" s="70"/>
      <c r="Q198" s="70">
        <v>1</v>
      </c>
      <c r="R198" s="70"/>
      <c r="S198" s="70"/>
      <c r="T198" s="70">
        <v>2</v>
      </c>
      <c r="U198" s="70">
        <v>1</v>
      </c>
      <c r="V198" s="70">
        <v>1</v>
      </c>
      <c r="W198" s="70"/>
      <c r="X198" s="70"/>
      <c r="Y198" s="70"/>
      <c r="Z198" s="70"/>
      <c r="AA198" s="70"/>
      <c r="AB198" s="70"/>
      <c r="AC198" s="70"/>
      <c r="AD198" s="148">
        <f t="shared" si="3"/>
        <v>9</v>
      </c>
    </row>
    <row r="199" spans="1:30" s="2" customFormat="1" ht="24.75" customHeight="1" x14ac:dyDescent="0.25">
      <c r="A199" s="70">
        <v>2</v>
      </c>
      <c r="B199" s="70" t="s">
        <v>973</v>
      </c>
      <c r="C199" s="104"/>
      <c r="D199" s="157" t="s">
        <v>664</v>
      </c>
      <c r="E199" s="31"/>
      <c r="F199" s="70" t="s">
        <v>961</v>
      </c>
      <c r="G199" s="5" t="s">
        <v>190</v>
      </c>
      <c r="H199" s="70"/>
      <c r="I199" s="70"/>
      <c r="J199" s="70"/>
      <c r="K199" s="70"/>
      <c r="L199" s="70"/>
      <c r="M199" s="70">
        <v>1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>
        <v>2</v>
      </c>
      <c r="Z199" s="70">
        <v>1</v>
      </c>
      <c r="AA199" s="70"/>
      <c r="AB199" s="70"/>
      <c r="AC199" s="70"/>
      <c r="AD199" s="148">
        <f t="shared" si="3"/>
        <v>4</v>
      </c>
    </row>
    <row r="200" spans="1:30" s="2" customFormat="1" ht="24.75" customHeight="1" x14ac:dyDescent="0.25">
      <c r="A200" s="70">
        <v>3</v>
      </c>
      <c r="B200" s="70" t="s">
        <v>973</v>
      </c>
      <c r="C200" s="104">
        <v>4003</v>
      </c>
      <c r="D200" s="157" t="s">
        <v>974</v>
      </c>
      <c r="E200" s="31"/>
      <c r="F200" s="70" t="s">
        <v>901</v>
      </c>
      <c r="G200" s="5" t="s">
        <v>45</v>
      </c>
      <c r="H200" s="70">
        <v>1</v>
      </c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>
        <v>1</v>
      </c>
      <c r="T200" s="70">
        <v>2</v>
      </c>
      <c r="U200" s="70"/>
      <c r="V200" s="70"/>
      <c r="W200" s="70"/>
      <c r="X200" s="70"/>
      <c r="Y200" s="70"/>
      <c r="Z200" s="70"/>
      <c r="AA200" s="70"/>
      <c r="AB200" s="70"/>
      <c r="AC200" s="70"/>
      <c r="AD200" s="148">
        <f t="shared" si="3"/>
        <v>4</v>
      </c>
    </row>
    <row r="201" spans="1:30" s="2" customFormat="1" ht="24.75" customHeight="1" x14ac:dyDescent="0.25">
      <c r="A201" s="70">
        <v>4</v>
      </c>
      <c r="B201" s="70" t="s">
        <v>973</v>
      </c>
      <c r="C201" s="104" t="s">
        <v>698</v>
      </c>
      <c r="D201" s="157" t="s">
        <v>975</v>
      </c>
      <c r="E201" s="31"/>
      <c r="F201" s="70" t="s">
        <v>41</v>
      </c>
      <c r="G201" s="5" t="s">
        <v>43</v>
      </c>
      <c r="H201" s="70">
        <v>1</v>
      </c>
      <c r="I201" s="70"/>
      <c r="J201" s="70"/>
      <c r="K201" s="70"/>
      <c r="L201" s="70">
        <v>2</v>
      </c>
      <c r="M201" s="70"/>
      <c r="N201" s="70"/>
      <c r="O201" s="70"/>
      <c r="P201" s="70"/>
      <c r="Q201" s="70"/>
      <c r="R201" s="70"/>
      <c r="S201" s="70"/>
      <c r="T201" s="70">
        <v>2</v>
      </c>
      <c r="U201" s="70"/>
      <c r="V201" s="70">
        <v>1</v>
      </c>
      <c r="W201" s="70"/>
      <c r="X201" s="70"/>
      <c r="Y201" s="70"/>
      <c r="Z201" s="70"/>
      <c r="AA201" s="70"/>
      <c r="AB201" s="70">
        <v>2</v>
      </c>
      <c r="AC201" s="70"/>
      <c r="AD201" s="148">
        <f t="shared" si="3"/>
        <v>8</v>
      </c>
    </row>
    <row r="202" spans="1:30" s="2" customFormat="1" ht="24.75" customHeight="1" x14ac:dyDescent="0.25">
      <c r="A202" s="70">
        <v>5</v>
      </c>
      <c r="B202" s="70" t="s">
        <v>973</v>
      </c>
      <c r="C202" s="104">
        <v>1957</v>
      </c>
      <c r="D202" s="157" t="s">
        <v>976</v>
      </c>
      <c r="E202" s="31"/>
      <c r="F202" s="70" t="s">
        <v>952</v>
      </c>
      <c r="G202" s="5" t="s">
        <v>45</v>
      </c>
      <c r="H202" s="70">
        <v>1</v>
      </c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>
        <v>1</v>
      </c>
      <c r="T202" s="70">
        <v>2</v>
      </c>
      <c r="U202" s="70"/>
      <c r="V202" s="70"/>
      <c r="W202" s="70"/>
      <c r="X202" s="70"/>
      <c r="Y202" s="70"/>
      <c r="Z202" s="70"/>
      <c r="AA202" s="70"/>
      <c r="AB202" s="70"/>
      <c r="AC202" s="70"/>
      <c r="AD202" s="148">
        <f t="shared" si="3"/>
        <v>4</v>
      </c>
    </row>
    <row r="203" spans="1:30" s="2" customFormat="1" ht="24.75" customHeight="1" x14ac:dyDescent="0.25">
      <c r="A203" s="70">
        <v>6</v>
      </c>
      <c r="B203" s="70" t="s">
        <v>973</v>
      </c>
      <c r="C203" s="104">
        <v>1025</v>
      </c>
      <c r="D203" s="158" t="s">
        <v>169</v>
      </c>
      <c r="E203" s="31">
        <v>2</v>
      </c>
      <c r="F203" s="156" t="s">
        <v>901</v>
      </c>
      <c r="G203" s="5" t="s">
        <v>45</v>
      </c>
      <c r="H203" s="70">
        <v>2</v>
      </c>
      <c r="I203" s="70"/>
      <c r="J203" s="70"/>
      <c r="K203" s="70"/>
      <c r="L203" s="70"/>
      <c r="M203" s="70"/>
      <c r="N203" s="70"/>
      <c r="O203" s="70"/>
      <c r="P203" s="70"/>
      <c r="Q203" s="70">
        <v>2</v>
      </c>
      <c r="R203" s="70"/>
      <c r="S203" s="70"/>
      <c r="T203" s="70">
        <v>4</v>
      </c>
      <c r="U203" s="70">
        <v>2</v>
      </c>
      <c r="V203" s="70">
        <v>2</v>
      </c>
      <c r="W203" s="70"/>
      <c r="X203" s="70"/>
      <c r="Y203" s="70"/>
      <c r="Z203" s="70"/>
      <c r="AA203" s="70"/>
      <c r="AB203" s="70"/>
      <c r="AC203" s="70"/>
      <c r="AD203" s="148">
        <f t="shared" si="3"/>
        <v>12</v>
      </c>
    </row>
    <row r="204" spans="1:30" s="2" customFormat="1" ht="24.75" customHeight="1" x14ac:dyDescent="0.25">
      <c r="A204" s="70">
        <v>7</v>
      </c>
      <c r="B204" s="70" t="s">
        <v>973</v>
      </c>
      <c r="C204" s="104">
        <v>3437</v>
      </c>
      <c r="D204" s="158" t="s">
        <v>954</v>
      </c>
      <c r="E204" s="31">
        <v>2</v>
      </c>
      <c r="F204" s="70" t="s">
        <v>888</v>
      </c>
      <c r="G204" s="5" t="s">
        <v>37</v>
      </c>
      <c r="H204" s="70">
        <v>1</v>
      </c>
      <c r="I204" s="70"/>
      <c r="J204" s="70"/>
      <c r="K204" s="70">
        <v>1</v>
      </c>
      <c r="L204" s="70"/>
      <c r="M204" s="70"/>
      <c r="N204" s="70"/>
      <c r="O204" s="70"/>
      <c r="P204" s="70"/>
      <c r="Q204" s="70"/>
      <c r="R204" s="70"/>
      <c r="S204" s="70"/>
      <c r="T204" s="70">
        <v>1</v>
      </c>
      <c r="U204" s="70">
        <v>1</v>
      </c>
      <c r="V204" s="70">
        <v>1</v>
      </c>
      <c r="W204" s="70"/>
      <c r="X204" s="70"/>
      <c r="Y204" s="70"/>
      <c r="Z204" s="70"/>
      <c r="AA204" s="70"/>
      <c r="AB204" s="70"/>
      <c r="AC204" s="70"/>
      <c r="AD204" s="148">
        <f t="shared" si="3"/>
        <v>5</v>
      </c>
    </row>
    <row r="205" spans="1:30" s="2" customFormat="1" ht="24.75" customHeight="1" x14ac:dyDescent="0.25">
      <c r="A205" s="70">
        <v>8</v>
      </c>
      <c r="B205" s="70" t="s">
        <v>973</v>
      </c>
      <c r="C205" s="104">
        <v>3415</v>
      </c>
      <c r="D205" s="158" t="s">
        <v>79</v>
      </c>
      <c r="E205" s="31">
        <v>4</v>
      </c>
      <c r="F205" s="70" t="s">
        <v>78</v>
      </c>
      <c r="G205" s="5" t="s">
        <v>43</v>
      </c>
      <c r="H205" s="70">
        <v>1</v>
      </c>
      <c r="I205" s="70"/>
      <c r="J205" s="70"/>
      <c r="K205" s="70"/>
      <c r="L205" s="70">
        <v>2</v>
      </c>
      <c r="M205" s="70"/>
      <c r="N205" s="70"/>
      <c r="O205" s="70"/>
      <c r="P205" s="70"/>
      <c r="Q205" s="70"/>
      <c r="R205" s="70"/>
      <c r="S205" s="70"/>
      <c r="T205" s="70">
        <v>2</v>
      </c>
      <c r="U205" s="70"/>
      <c r="V205" s="70">
        <v>1</v>
      </c>
      <c r="W205" s="70"/>
      <c r="X205" s="70"/>
      <c r="Y205" s="70"/>
      <c r="Z205" s="70"/>
      <c r="AA205" s="70"/>
      <c r="AB205" s="70">
        <v>2</v>
      </c>
      <c r="AC205" s="70"/>
      <c r="AD205" s="148">
        <f t="shared" si="3"/>
        <v>8</v>
      </c>
    </row>
    <row r="206" spans="1:30" s="2" customFormat="1" ht="24.75" customHeight="1" x14ac:dyDescent="0.25">
      <c r="A206" s="70">
        <v>9</v>
      </c>
      <c r="B206" s="70" t="s">
        <v>973</v>
      </c>
      <c r="C206" s="104">
        <v>4369</v>
      </c>
      <c r="D206" s="70" t="s">
        <v>884</v>
      </c>
      <c r="E206" s="31">
        <v>3</v>
      </c>
      <c r="F206" s="156" t="s">
        <v>51</v>
      </c>
      <c r="G206" s="5" t="s">
        <v>37</v>
      </c>
      <c r="H206" s="70">
        <v>1</v>
      </c>
      <c r="I206" s="70"/>
      <c r="J206" s="70"/>
      <c r="K206" s="70">
        <v>1</v>
      </c>
      <c r="L206" s="70">
        <v>2</v>
      </c>
      <c r="M206" s="70"/>
      <c r="N206" s="70"/>
      <c r="O206" s="70"/>
      <c r="P206" s="70"/>
      <c r="Q206" s="70">
        <v>1</v>
      </c>
      <c r="R206" s="70"/>
      <c r="S206" s="70"/>
      <c r="T206" s="70">
        <v>2</v>
      </c>
      <c r="U206" s="70">
        <v>1</v>
      </c>
      <c r="V206" s="70">
        <v>1</v>
      </c>
      <c r="W206" s="70"/>
      <c r="X206" s="70"/>
      <c r="Y206" s="70"/>
      <c r="Z206" s="70"/>
      <c r="AA206" s="70"/>
      <c r="AB206" s="70"/>
      <c r="AC206" s="70"/>
      <c r="AD206" s="148">
        <f t="shared" si="3"/>
        <v>9</v>
      </c>
    </row>
    <row r="207" spans="1:30" s="2" customFormat="1" ht="24.75" customHeight="1" x14ac:dyDescent="0.25">
      <c r="A207" s="70">
        <v>10</v>
      </c>
      <c r="B207" s="70" t="s">
        <v>973</v>
      </c>
      <c r="C207" s="104">
        <v>708</v>
      </c>
      <c r="D207" s="158" t="s">
        <v>421</v>
      </c>
      <c r="E207" s="31">
        <v>4</v>
      </c>
      <c r="F207" s="70" t="s">
        <v>961</v>
      </c>
      <c r="G207" s="35" t="s">
        <v>37</v>
      </c>
      <c r="H207" s="70">
        <v>1</v>
      </c>
      <c r="I207" s="70"/>
      <c r="J207" s="70"/>
      <c r="K207" s="70">
        <v>1</v>
      </c>
      <c r="L207" s="70">
        <v>2</v>
      </c>
      <c r="M207" s="70"/>
      <c r="N207" s="70"/>
      <c r="O207" s="70"/>
      <c r="P207" s="70"/>
      <c r="Q207" s="70"/>
      <c r="R207" s="70"/>
      <c r="S207" s="70"/>
      <c r="T207" s="70">
        <v>1</v>
      </c>
      <c r="U207" s="70">
        <v>1</v>
      </c>
      <c r="V207" s="70">
        <v>1</v>
      </c>
      <c r="W207" s="70"/>
      <c r="X207" s="70"/>
      <c r="Y207" s="70"/>
      <c r="Z207" s="70"/>
      <c r="AA207" s="70"/>
      <c r="AB207" s="70"/>
      <c r="AC207" s="70"/>
      <c r="AD207" s="148">
        <f t="shared" si="3"/>
        <v>7</v>
      </c>
    </row>
    <row r="208" spans="1:30" s="2" customFormat="1" ht="24.75" customHeight="1" x14ac:dyDescent="0.25">
      <c r="A208" s="70">
        <v>11</v>
      </c>
      <c r="B208" s="70" t="s">
        <v>973</v>
      </c>
      <c r="C208" s="104">
        <v>4259</v>
      </c>
      <c r="D208" s="158" t="s">
        <v>291</v>
      </c>
      <c r="E208" s="31">
        <v>2</v>
      </c>
      <c r="F208" s="70" t="s">
        <v>901</v>
      </c>
      <c r="G208" s="5" t="s">
        <v>112</v>
      </c>
      <c r="H208" s="70"/>
      <c r="I208" s="70"/>
      <c r="J208" s="70"/>
      <c r="K208" s="70"/>
      <c r="L208" s="70"/>
      <c r="M208" s="70"/>
      <c r="N208" s="70"/>
      <c r="O208" s="70">
        <v>1</v>
      </c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148">
        <f t="shared" si="3"/>
        <v>1</v>
      </c>
    </row>
    <row r="209" spans="1:30" s="2" customFormat="1" ht="24.75" customHeight="1" x14ac:dyDescent="0.25">
      <c r="A209" s="70">
        <v>12</v>
      </c>
      <c r="B209" s="70" t="s">
        <v>973</v>
      </c>
      <c r="C209" s="104">
        <v>2280</v>
      </c>
      <c r="D209" s="157" t="s">
        <v>977</v>
      </c>
      <c r="E209" s="31"/>
      <c r="F209" s="70" t="s">
        <v>961</v>
      </c>
      <c r="G209" s="5" t="s">
        <v>106</v>
      </c>
      <c r="H209" s="70">
        <v>1</v>
      </c>
      <c r="I209" s="70"/>
      <c r="J209" s="70">
        <v>1</v>
      </c>
      <c r="K209" s="70"/>
      <c r="L209" s="70"/>
      <c r="M209" s="70"/>
      <c r="N209" s="70"/>
      <c r="O209" s="70"/>
      <c r="P209" s="70"/>
      <c r="Q209" s="70"/>
      <c r="R209" s="70"/>
      <c r="S209" s="70">
        <v>1</v>
      </c>
      <c r="T209" s="70">
        <v>2</v>
      </c>
      <c r="U209" s="70"/>
      <c r="V209" s="70"/>
      <c r="W209" s="70"/>
      <c r="X209" s="70"/>
      <c r="Y209" s="70"/>
      <c r="Z209" s="70"/>
      <c r="AA209" s="70"/>
      <c r="AB209" s="70"/>
      <c r="AC209" s="70"/>
      <c r="AD209" s="148">
        <f t="shared" si="3"/>
        <v>5</v>
      </c>
    </row>
    <row r="210" spans="1:30" s="2" customFormat="1" ht="24.75" customHeight="1" x14ac:dyDescent="0.25">
      <c r="A210" s="70">
        <v>13</v>
      </c>
      <c r="B210" s="70" t="s">
        <v>973</v>
      </c>
      <c r="C210" s="104">
        <v>4250</v>
      </c>
      <c r="D210" s="157" t="s">
        <v>978</v>
      </c>
      <c r="E210" s="31"/>
      <c r="F210" s="70" t="s">
        <v>742</v>
      </c>
      <c r="G210" s="5" t="s">
        <v>75</v>
      </c>
      <c r="H210" s="70">
        <v>1</v>
      </c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>
        <v>1</v>
      </c>
      <c r="T210" s="70">
        <v>2</v>
      </c>
      <c r="U210" s="70"/>
      <c r="V210" s="70"/>
      <c r="W210" s="70"/>
      <c r="X210" s="70"/>
      <c r="Y210" s="70"/>
      <c r="Z210" s="70"/>
      <c r="AA210" s="70"/>
      <c r="AB210" s="70"/>
      <c r="AC210" s="70"/>
      <c r="AD210" s="148">
        <f t="shared" si="3"/>
        <v>4</v>
      </c>
    </row>
    <row r="211" spans="1:30" s="2" customFormat="1" ht="24.75" customHeight="1" x14ac:dyDescent="0.25">
      <c r="A211" s="70">
        <v>1</v>
      </c>
      <c r="B211" s="70" t="s">
        <v>980</v>
      </c>
      <c r="C211" s="104">
        <v>2871</v>
      </c>
      <c r="D211" s="157" t="s">
        <v>69</v>
      </c>
      <c r="E211" s="31"/>
      <c r="F211" s="70" t="s">
        <v>903</v>
      </c>
      <c r="G211" s="5" t="s">
        <v>173</v>
      </c>
      <c r="H211" s="70"/>
      <c r="I211" s="70">
        <v>1</v>
      </c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148">
        <f t="shared" si="3"/>
        <v>1</v>
      </c>
    </row>
    <row r="212" spans="1:30" s="2" customFormat="1" ht="24.75" customHeight="1" x14ac:dyDescent="0.25">
      <c r="A212" s="70">
        <v>2</v>
      </c>
      <c r="B212" s="70" t="s">
        <v>980</v>
      </c>
      <c r="C212" s="104">
        <v>3320</v>
      </c>
      <c r="D212" s="158" t="s">
        <v>914</v>
      </c>
      <c r="E212" s="31">
        <v>3</v>
      </c>
      <c r="F212" s="70" t="s">
        <v>51</v>
      </c>
      <c r="G212" s="5" t="s">
        <v>190</v>
      </c>
      <c r="H212" s="70"/>
      <c r="I212" s="70"/>
      <c r="J212" s="70"/>
      <c r="K212" s="70"/>
      <c r="L212" s="70"/>
      <c r="M212" s="70">
        <v>1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>
        <v>2</v>
      </c>
      <c r="Z212" s="70">
        <v>1</v>
      </c>
      <c r="AA212" s="70"/>
      <c r="AB212" s="70"/>
      <c r="AC212" s="70"/>
      <c r="AD212" s="148">
        <f t="shared" si="3"/>
        <v>4</v>
      </c>
    </row>
    <row r="213" spans="1:30" s="2" customFormat="1" ht="24.75" customHeight="1" x14ac:dyDescent="0.25">
      <c r="A213" s="70">
        <v>3</v>
      </c>
      <c r="B213" s="70" t="s">
        <v>980</v>
      </c>
      <c r="C213" s="104">
        <v>3407</v>
      </c>
      <c r="D213" s="158" t="s">
        <v>229</v>
      </c>
      <c r="E213" s="31">
        <v>2</v>
      </c>
      <c r="F213" s="70" t="s">
        <v>961</v>
      </c>
      <c r="G213" s="5" t="s">
        <v>173</v>
      </c>
      <c r="H213" s="70"/>
      <c r="I213" s="70">
        <v>1</v>
      </c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148">
        <f t="shared" si="3"/>
        <v>1</v>
      </c>
    </row>
    <row r="214" spans="1:30" s="2" customFormat="1" ht="24.75" customHeight="1" x14ac:dyDescent="0.25">
      <c r="A214" s="70">
        <v>4</v>
      </c>
      <c r="B214" s="70" t="s">
        <v>980</v>
      </c>
      <c r="C214" s="104">
        <v>3639</v>
      </c>
      <c r="D214" s="158" t="s">
        <v>351</v>
      </c>
      <c r="E214" s="31">
        <v>3</v>
      </c>
      <c r="F214" s="70" t="s">
        <v>961</v>
      </c>
      <c r="G214" s="5" t="s">
        <v>43</v>
      </c>
      <c r="H214" s="70">
        <v>1</v>
      </c>
      <c r="I214" s="70"/>
      <c r="J214" s="70"/>
      <c r="K214" s="70"/>
      <c r="L214" s="70">
        <v>2</v>
      </c>
      <c r="M214" s="70"/>
      <c r="N214" s="70"/>
      <c r="O214" s="70"/>
      <c r="P214" s="70"/>
      <c r="Q214" s="70"/>
      <c r="R214" s="70"/>
      <c r="S214" s="70"/>
      <c r="T214" s="70">
        <v>2</v>
      </c>
      <c r="U214" s="70"/>
      <c r="V214" s="70">
        <v>1</v>
      </c>
      <c r="W214" s="70"/>
      <c r="X214" s="70"/>
      <c r="Y214" s="70"/>
      <c r="Z214" s="70"/>
      <c r="AA214" s="70"/>
      <c r="AB214" s="70">
        <v>2</v>
      </c>
      <c r="AC214" s="70"/>
      <c r="AD214" s="148">
        <f t="shared" si="3"/>
        <v>8</v>
      </c>
    </row>
    <row r="215" spans="1:30" s="2" customFormat="1" ht="24.75" customHeight="1" x14ac:dyDescent="0.25">
      <c r="A215" s="70">
        <v>5</v>
      </c>
      <c r="B215" s="70" t="s">
        <v>980</v>
      </c>
      <c r="C215" s="104">
        <v>1835</v>
      </c>
      <c r="D215" s="157" t="s">
        <v>981</v>
      </c>
      <c r="E215" s="31"/>
      <c r="F215" s="31" t="s">
        <v>897</v>
      </c>
      <c r="G215" s="5" t="s">
        <v>217</v>
      </c>
      <c r="H215" s="70"/>
      <c r="I215" s="70"/>
      <c r="J215" s="70"/>
      <c r="K215" s="70">
        <v>1</v>
      </c>
      <c r="L215" s="70"/>
      <c r="M215" s="70"/>
      <c r="N215" s="70"/>
      <c r="O215" s="70"/>
      <c r="P215" s="70"/>
      <c r="Q215" s="70"/>
      <c r="R215" s="70"/>
      <c r="S215" s="70"/>
      <c r="T215" s="70">
        <v>2</v>
      </c>
      <c r="U215" s="70">
        <v>1</v>
      </c>
      <c r="V215" s="70"/>
      <c r="W215" s="70"/>
      <c r="X215" s="70"/>
      <c r="Y215" s="70"/>
      <c r="Z215" s="70"/>
      <c r="AA215" s="70"/>
      <c r="AB215" s="70"/>
      <c r="AC215" s="70"/>
      <c r="AD215" s="148">
        <f t="shared" si="3"/>
        <v>4</v>
      </c>
    </row>
    <row r="216" spans="1:30" s="2" customFormat="1" ht="24.75" customHeight="1" x14ac:dyDescent="0.25">
      <c r="A216" s="70">
        <v>6</v>
      </c>
      <c r="B216" s="70" t="s">
        <v>980</v>
      </c>
      <c r="C216" s="104">
        <v>427</v>
      </c>
      <c r="D216" s="158" t="s">
        <v>646</v>
      </c>
      <c r="E216" s="31">
        <v>2</v>
      </c>
      <c r="F216" s="70" t="s">
        <v>903</v>
      </c>
      <c r="G216" s="5" t="s">
        <v>43</v>
      </c>
      <c r="H216" s="70">
        <v>1</v>
      </c>
      <c r="I216" s="70"/>
      <c r="J216" s="70"/>
      <c r="K216" s="70"/>
      <c r="L216" s="70">
        <v>2</v>
      </c>
      <c r="M216" s="70"/>
      <c r="N216" s="70"/>
      <c r="O216" s="70"/>
      <c r="P216" s="70"/>
      <c r="Q216" s="70"/>
      <c r="R216" s="70"/>
      <c r="S216" s="70"/>
      <c r="T216" s="70">
        <v>2</v>
      </c>
      <c r="U216" s="70"/>
      <c r="V216" s="70">
        <v>1</v>
      </c>
      <c r="W216" s="70"/>
      <c r="X216" s="70"/>
      <c r="Y216" s="70"/>
      <c r="Z216" s="70"/>
      <c r="AA216" s="70"/>
      <c r="AB216" s="70"/>
      <c r="AC216" s="70">
        <v>5</v>
      </c>
      <c r="AD216" s="148">
        <f t="shared" si="3"/>
        <v>11</v>
      </c>
    </row>
    <row r="217" spans="1:30" s="2" customFormat="1" ht="24.75" customHeight="1" x14ac:dyDescent="0.25">
      <c r="A217" s="70">
        <v>7</v>
      </c>
      <c r="B217" s="70" t="s">
        <v>980</v>
      </c>
      <c r="C217" s="104">
        <v>2330</v>
      </c>
      <c r="D217" s="158" t="s">
        <v>353</v>
      </c>
      <c r="E217" s="31">
        <v>2</v>
      </c>
      <c r="F217" s="31" t="s">
        <v>903</v>
      </c>
      <c r="G217" s="35" t="s">
        <v>56</v>
      </c>
      <c r="H217" s="70">
        <v>1</v>
      </c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148">
        <f t="shared" si="3"/>
        <v>1</v>
      </c>
    </row>
    <row r="218" spans="1:30" s="2" customFormat="1" ht="24.75" customHeight="1" x14ac:dyDescent="0.25">
      <c r="A218" s="70">
        <v>8</v>
      </c>
      <c r="B218" s="70" t="s">
        <v>980</v>
      </c>
      <c r="C218" s="104">
        <v>222</v>
      </c>
      <c r="D218" s="158" t="s">
        <v>640</v>
      </c>
      <c r="E218" s="31">
        <v>2</v>
      </c>
      <c r="F218" s="70" t="s">
        <v>888</v>
      </c>
      <c r="G218" s="5" t="s">
        <v>45</v>
      </c>
      <c r="H218" s="70">
        <v>1</v>
      </c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>
        <v>1</v>
      </c>
      <c r="T218" s="70">
        <v>2</v>
      </c>
      <c r="U218" s="70"/>
      <c r="V218" s="70"/>
      <c r="W218" s="70"/>
      <c r="X218" s="70"/>
      <c r="Y218" s="70"/>
      <c r="Z218" s="70"/>
      <c r="AA218" s="70"/>
      <c r="AB218" s="70"/>
      <c r="AC218" s="70"/>
      <c r="AD218" s="148">
        <f t="shared" si="3"/>
        <v>4</v>
      </c>
    </row>
    <row r="219" spans="1:30" s="2" customFormat="1" ht="24.75" customHeight="1" x14ac:dyDescent="0.25">
      <c r="A219" s="70">
        <v>1</v>
      </c>
      <c r="B219" s="70" t="s">
        <v>979</v>
      </c>
      <c r="C219" s="104">
        <v>2907</v>
      </c>
      <c r="D219" s="70" t="s">
        <v>92</v>
      </c>
      <c r="E219" s="31">
        <v>4</v>
      </c>
      <c r="F219" s="70" t="s">
        <v>742</v>
      </c>
      <c r="G219" s="5" t="s">
        <v>56</v>
      </c>
      <c r="H219" s="70">
        <v>1</v>
      </c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148">
        <f t="shared" si="3"/>
        <v>1</v>
      </c>
    </row>
    <row r="220" spans="1:30" s="2" customFormat="1" ht="24.75" customHeight="1" x14ac:dyDescent="0.25">
      <c r="A220" s="70">
        <v>2</v>
      </c>
      <c r="B220" s="70" t="s">
        <v>979</v>
      </c>
      <c r="C220" s="104" t="s">
        <v>698</v>
      </c>
      <c r="D220" s="157" t="s">
        <v>982</v>
      </c>
      <c r="E220" s="31"/>
      <c r="F220" s="70" t="s">
        <v>41</v>
      </c>
      <c r="G220" s="5" t="s">
        <v>43</v>
      </c>
      <c r="H220" s="70">
        <v>3</v>
      </c>
      <c r="I220" s="70"/>
      <c r="J220" s="70"/>
      <c r="K220" s="70"/>
      <c r="L220" s="70">
        <v>6</v>
      </c>
      <c r="M220" s="70"/>
      <c r="N220" s="70"/>
      <c r="O220" s="70"/>
      <c r="P220" s="70"/>
      <c r="Q220" s="70"/>
      <c r="R220" s="70"/>
      <c r="S220" s="70"/>
      <c r="T220" s="70">
        <v>6</v>
      </c>
      <c r="U220" s="70"/>
      <c r="V220" s="70">
        <v>3</v>
      </c>
      <c r="W220" s="70"/>
      <c r="X220" s="70"/>
      <c r="Y220" s="70"/>
      <c r="Z220" s="70"/>
      <c r="AA220" s="70"/>
      <c r="AB220" s="70">
        <v>4</v>
      </c>
      <c r="AC220" s="70"/>
      <c r="AD220" s="148">
        <f t="shared" si="3"/>
        <v>22</v>
      </c>
    </row>
    <row r="221" spans="1:30" s="2" customFormat="1" ht="24.75" customHeight="1" x14ac:dyDescent="0.25">
      <c r="A221" s="70">
        <v>3</v>
      </c>
      <c r="B221" s="70" t="s">
        <v>979</v>
      </c>
      <c r="C221" s="104">
        <v>427</v>
      </c>
      <c r="D221" s="158" t="s">
        <v>646</v>
      </c>
      <c r="E221" s="31">
        <v>2</v>
      </c>
      <c r="F221" s="70" t="s">
        <v>903</v>
      </c>
      <c r="G221" s="5" t="s">
        <v>43</v>
      </c>
      <c r="H221" s="70">
        <v>1</v>
      </c>
      <c r="I221" s="70"/>
      <c r="J221" s="70"/>
      <c r="K221" s="70"/>
      <c r="L221" s="70">
        <v>2</v>
      </c>
      <c r="M221" s="70"/>
      <c r="N221" s="70"/>
      <c r="O221" s="70"/>
      <c r="P221" s="70"/>
      <c r="Q221" s="70"/>
      <c r="R221" s="70"/>
      <c r="S221" s="70"/>
      <c r="T221" s="70">
        <v>2</v>
      </c>
      <c r="U221" s="70"/>
      <c r="V221" s="70">
        <v>1</v>
      </c>
      <c r="W221" s="70"/>
      <c r="X221" s="70"/>
      <c r="Y221" s="70"/>
      <c r="Z221" s="70"/>
      <c r="AA221" s="70"/>
      <c r="AB221" s="70"/>
      <c r="AC221" s="70"/>
      <c r="AD221" s="148">
        <f t="shared" si="3"/>
        <v>6</v>
      </c>
    </row>
    <row r="222" spans="1:30" s="2" customFormat="1" ht="24.75" customHeight="1" x14ac:dyDescent="0.25">
      <c r="A222" s="70">
        <v>4</v>
      </c>
      <c r="B222" s="70" t="s">
        <v>979</v>
      </c>
      <c r="C222" s="104">
        <v>4275</v>
      </c>
      <c r="D222" s="158" t="s">
        <v>886</v>
      </c>
      <c r="E222" s="31">
        <v>9</v>
      </c>
      <c r="F222" s="70" t="s">
        <v>901</v>
      </c>
      <c r="G222" s="5" t="s">
        <v>190</v>
      </c>
      <c r="H222" s="70"/>
      <c r="I222" s="70"/>
      <c r="J222" s="70"/>
      <c r="K222" s="70"/>
      <c r="L222" s="70"/>
      <c r="M222" s="70">
        <v>1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>
        <v>2</v>
      </c>
      <c r="Z222" s="70">
        <v>1</v>
      </c>
      <c r="AA222" s="70"/>
      <c r="AB222" s="70"/>
      <c r="AC222" s="70"/>
      <c r="AD222" s="148">
        <f t="shared" si="3"/>
        <v>4</v>
      </c>
    </row>
    <row r="223" spans="1:30" s="2" customFormat="1" ht="24.75" customHeight="1" x14ac:dyDescent="0.25">
      <c r="A223" s="70">
        <v>5</v>
      </c>
      <c r="B223" s="70" t="s">
        <v>979</v>
      </c>
      <c r="C223" s="104">
        <v>4001</v>
      </c>
      <c r="D223" s="158" t="s">
        <v>436</v>
      </c>
      <c r="E223" s="31">
        <v>2</v>
      </c>
      <c r="F223" s="70" t="s">
        <v>901</v>
      </c>
      <c r="G223" s="5" t="s">
        <v>91</v>
      </c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>
        <v>1</v>
      </c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148">
        <f t="shared" si="3"/>
        <v>1</v>
      </c>
    </row>
    <row r="224" spans="1:30" s="2" customFormat="1" ht="24.75" customHeight="1" x14ac:dyDescent="0.25">
      <c r="A224" s="70">
        <v>6</v>
      </c>
      <c r="B224" s="70" t="s">
        <v>979</v>
      </c>
      <c r="C224" s="104">
        <v>3690</v>
      </c>
      <c r="D224" s="70" t="s">
        <v>50</v>
      </c>
      <c r="E224" s="31">
        <v>3</v>
      </c>
      <c r="F224" s="156" t="s">
        <v>888</v>
      </c>
      <c r="G224" s="5" t="s">
        <v>85</v>
      </c>
      <c r="H224" s="70">
        <v>1</v>
      </c>
      <c r="I224" s="70"/>
      <c r="J224" s="70"/>
      <c r="K224" s="70">
        <v>1</v>
      </c>
      <c r="L224" s="70"/>
      <c r="M224" s="70"/>
      <c r="N224" s="70"/>
      <c r="O224" s="70"/>
      <c r="P224" s="70"/>
      <c r="Q224" s="70"/>
      <c r="R224" s="70"/>
      <c r="S224" s="70"/>
      <c r="T224" s="70">
        <v>2</v>
      </c>
      <c r="U224" s="70">
        <v>1</v>
      </c>
      <c r="V224" s="70">
        <v>1</v>
      </c>
      <c r="W224" s="70"/>
      <c r="X224" s="70"/>
      <c r="Y224" s="70"/>
      <c r="Z224" s="70"/>
      <c r="AA224" s="70"/>
      <c r="AB224" s="70"/>
      <c r="AC224" s="70"/>
      <c r="AD224" s="148">
        <f t="shared" si="3"/>
        <v>6</v>
      </c>
    </row>
    <row r="225" spans="1:31" s="2" customFormat="1" ht="24.75" customHeight="1" x14ac:dyDescent="0.25">
      <c r="A225" s="70">
        <v>7</v>
      </c>
      <c r="B225" s="70" t="s">
        <v>979</v>
      </c>
      <c r="C225" s="104">
        <v>2602</v>
      </c>
      <c r="D225" s="158" t="s">
        <v>786</v>
      </c>
      <c r="E225" s="31">
        <v>2</v>
      </c>
      <c r="F225" s="70" t="s">
        <v>880</v>
      </c>
      <c r="G225" s="5" t="s">
        <v>45</v>
      </c>
      <c r="H225" s="70">
        <v>1</v>
      </c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>
        <v>1</v>
      </c>
      <c r="T225" s="70">
        <v>2</v>
      </c>
      <c r="U225" s="70"/>
      <c r="V225" s="70"/>
      <c r="W225" s="70"/>
      <c r="X225" s="70"/>
      <c r="Y225" s="70"/>
      <c r="Z225" s="70"/>
      <c r="AA225" s="70"/>
      <c r="AB225" s="70"/>
      <c r="AC225" s="70"/>
      <c r="AD225" s="148">
        <f t="shared" si="3"/>
        <v>4</v>
      </c>
    </row>
    <row r="226" spans="1:31" s="2" customFormat="1" ht="24.75" customHeight="1" x14ac:dyDescent="0.25">
      <c r="A226" s="70">
        <v>8</v>
      </c>
      <c r="B226" s="70" t="s">
        <v>979</v>
      </c>
      <c r="C226" s="104">
        <v>3971</v>
      </c>
      <c r="D226" s="158" t="s">
        <v>887</v>
      </c>
      <c r="E226" s="31">
        <v>2</v>
      </c>
      <c r="F226" s="156" t="s">
        <v>78</v>
      </c>
      <c r="G226" s="5" t="s">
        <v>56</v>
      </c>
      <c r="H226" s="70">
        <v>1</v>
      </c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148">
        <f t="shared" si="3"/>
        <v>1</v>
      </c>
    </row>
    <row r="227" spans="1:31" s="2" customFormat="1" ht="24.75" customHeight="1" x14ac:dyDescent="0.25">
      <c r="A227" s="70">
        <v>9</v>
      </c>
      <c r="B227" s="70" t="s">
        <v>979</v>
      </c>
      <c r="C227" s="104" t="s">
        <v>698</v>
      </c>
      <c r="D227" s="157" t="s">
        <v>210</v>
      </c>
      <c r="E227" s="31"/>
      <c r="F227" s="70" t="s">
        <v>41</v>
      </c>
      <c r="G227" s="5" t="s">
        <v>190</v>
      </c>
      <c r="H227" s="70"/>
      <c r="I227" s="70"/>
      <c r="J227" s="70"/>
      <c r="K227" s="70"/>
      <c r="L227" s="70"/>
      <c r="M227" s="70">
        <v>1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>
        <v>2</v>
      </c>
      <c r="Z227" s="70">
        <v>1</v>
      </c>
      <c r="AA227" s="70"/>
      <c r="AB227" s="70"/>
      <c r="AC227" s="70"/>
      <c r="AD227" s="148">
        <f t="shared" si="3"/>
        <v>4</v>
      </c>
    </row>
    <row r="228" spans="1:31" s="2" customFormat="1" ht="24.75" customHeight="1" x14ac:dyDescent="0.25">
      <c r="A228" s="70">
        <v>10</v>
      </c>
      <c r="B228" s="70" t="s">
        <v>979</v>
      </c>
      <c r="C228" s="104">
        <v>3587</v>
      </c>
      <c r="D228" s="158" t="s">
        <v>302</v>
      </c>
      <c r="E228" s="31">
        <v>3</v>
      </c>
      <c r="F228" s="152" t="s">
        <v>51</v>
      </c>
      <c r="G228" s="5" t="s">
        <v>56</v>
      </c>
      <c r="H228" s="70">
        <v>1</v>
      </c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148">
        <f t="shared" si="3"/>
        <v>1</v>
      </c>
    </row>
    <row r="229" spans="1:31" s="2" customFormat="1" ht="24.75" customHeight="1" x14ac:dyDescent="0.25">
      <c r="A229" s="70">
        <v>11</v>
      </c>
      <c r="B229" s="70" t="s">
        <v>979</v>
      </c>
      <c r="C229" s="104">
        <v>3137</v>
      </c>
      <c r="D229" s="70" t="s">
        <v>82</v>
      </c>
      <c r="E229" s="31">
        <v>5</v>
      </c>
      <c r="F229" s="152" t="s">
        <v>83</v>
      </c>
      <c r="G229" s="5" t="s">
        <v>45</v>
      </c>
      <c r="H229" s="70">
        <v>3</v>
      </c>
      <c r="I229" s="70"/>
      <c r="J229" s="70"/>
      <c r="K229" s="70"/>
      <c r="L229" s="70"/>
      <c r="M229" s="70"/>
      <c r="N229" s="70"/>
      <c r="O229" s="70"/>
      <c r="P229" s="70">
        <v>3</v>
      </c>
      <c r="Q229" s="70"/>
      <c r="R229" s="70"/>
      <c r="S229" s="70">
        <v>3</v>
      </c>
      <c r="T229" s="70">
        <v>6</v>
      </c>
      <c r="U229" s="70"/>
      <c r="V229" s="70"/>
      <c r="W229" s="70"/>
      <c r="X229" s="70"/>
      <c r="Y229" s="70"/>
      <c r="Z229" s="70">
        <v>3</v>
      </c>
      <c r="AA229" s="70"/>
      <c r="AB229" s="70"/>
      <c r="AC229" s="70"/>
      <c r="AD229" s="148">
        <f t="shared" si="3"/>
        <v>18</v>
      </c>
    </row>
    <row r="230" spans="1:31" s="2" customFormat="1" ht="24.75" customHeight="1" x14ac:dyDescent="0.25">
      <c r="A230" s="70">
        <v>12</v>
      </c>
      <c r="B230" s="70" t="s">
        <v>979</v>
      </c>
      <c r="C230" s="104" t="s">
        <v>698</v>
      </c>
      <c r="D230" s="157" t="s">
        <v>535</v>
      </c>
      <c r="E230" s="31"/>
      <c r="F230" s="70" t="s">
        <v>41</v>
      </c>
      <c r="G230" s="5" t="s">
        <v>43</v>
      </c>
      <c r="H230" s="70">
        <v>3</v>
      </c>
      <c r="I230" s="70"/>
      <c r="J230" s="70"/>
      <c r="K230" s="70"/>
      <c r="L230" s="70">
        <v>6</v>
      </c>
      <c r="M230" s="70"/>
      <c r="N230" s="70"/>
      <c r="O230" s="70"/>
      <c r="P230" s="70"/>
      <c r="Q230" s="70"/>
      <c r="R230" s="70"/>
      <c r="S230" s="70"/>
      <c r="T230" s="70">
        <v>6</v>
      </c>
      <c r="U230" s="70"/>
      <c r="V230" s="70">
        <v>3</v>
      </c>
      <c r="W230" s="70"/>
      <c r="X230" s="70"/>
      <c r="Y230" s="70"/>
      <c r="Z230" s="70"/>
      <c r="AA230" s="70"/>
      <c r="AB230" s="70"/>
      <c r="AC230" s="70"/>
      <c r="AD230" s="148">
        <f t="shared" si="3"/>
        <v>18</v>
      </c>
    </row>
    <row r="231" spans="1:31" ht="24.75" customHeight="1" x14ac:dyDescent="0.25">
      <c r="A231" s="70"/>
      <c r="B231" s="70"/>
      <c r="C231" s="136"/>
      <c r="D231" s="155"/>
      <c r="E231" s="147" t="e">
        <f>VLOOKUP(D231,#REF!,2,0)</f>
        <v>#REF!</v>
      </c>
      <c r="F231" s="95" t="e">
        <f>+VLOOKUP(E231,#REF!,2,0)</f>
        <v>#REF!</v>
      </c>
      <c r="G231" s="136"/>
      <c r="H231" s="130">
        <f t="shared" ref="H231:V231" si="4">SUM(H4:H230)</f>
        <v>182</v>
      </c>
      <c r="I231" s="130">
        <f t="shared" si="4"/>
        <v>12</v>
      </c>
      <c r="J231" s="130">
        <f t="shared" si="4"/>
        <v>6</v>
      </c>
      <c r="K231" s="130">
        <f t="shared" si="4"/>
        <v>29</v>
      </c>
      <c r="L231" s="130">
        <f t="shared" si="4"/>
        <v>134</v>
      </c>
      <c r="M231" s="130">
        <f t="shared" si="4"/>
        <v>28</v>
      </c>
      <c r="N231" s="130">
        <f t="shared" si="4"/>
        <v>27</v>
      </c>
      <c r="O231" s="130">
        <f t="shared" si="4"/>
        <v>11</v>
      </c>
      <c r="P231" s="130">
        <f t="shared" si="4"/>
        <v>23</v>
      </c>
      <c r="Q231" s="130">
        <f t="shared" si="4"/>
        <v>41</v>
      </c>
      <c r="R231" s="130">
        <f t="shared" si="4"/>
        <v>18</v>
      </c>
      <c r="S231" s="130">
        <f t="shared" si="4"/>
        <v>96</v>
      </c>
      <c r="T231" s="130">
        <f t="shared" si="4"/>
        <v>278</v>
      </c>
      <c r="U231" s="130">
        <f t="shared" si="4"/>
        <v>39</v>
      </c>
      <c r="V231" s="130">
        <f t="shared" si="4"/>
        <v>99</v>
      </c>
      <c r="W231" s="130">
        <v>1</v>
      </c>
      <c r="X231" s="130">
        <f t="shared" ref="X231:AC231" si="5">SUM(X4:X230)</f>
        <v>12</v>
      </c>
      <c r="Y231" s="130">
        <f t="shared" si="5"/>
        <v>62</v>
      </c>
      <c r="Z231" s="130">
        <f t="shared" si="5"/>
        <v>49</v>
      </c>
      <c r="AA231" s="130">
        <f t="shared" si="5"/>
        <v>1</v>
      </c>
      <c r="AB231" s="130">
        <f t="shared" si="5"/>
        <v>12</v>
      </c>
      <c r="AC231" s="130">
        <f t="shared" si="5"/>
        <v>5</v>
      </c>
      <c r="AD231" s="130">
        <f t="shared" ref="AD231" si="6">SUM(H231:AC231)</f>
        <v>1165</v>
      </c>
    </row>
    <row r="232" spans="1:31" ht="24.75" customHeight="1" x14ac:dyDescent="0.25">
      <c r="A232" s="135" t="s">
        <v>867</v>
      </c>
      <c r="B232" s="70"/>
      <c r="C232" s="136"/>
      <c r="D232" s="155"/>
      <c r="E232" s="147" t="e">
        <f>VLOOKUP(D232,#REF!,2,0)</f>
        <v>#REF!</v>
      </c>
      <c r="F232" s="95" t="e">
        <f>+VLOOKUP(E232,#REF!,2,0)</f>
        <v>#REF!</v>
      </c>
      <c r="G232" s="136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0"/>
    </row>
    <row r="233" spans="1:31" ht="24.75" customHeight="1" x14ac:dyDescent="0.25">
      <c r="A233" s="135" t="s">
        <v>868</v>
      </c>
      <c r="B233" s="70"/>
      <c r="C233" s="136"/>
      <c r="D233" s="155"/>
      <c r="E233" s="147" t="e">
        <f>VLOOKUP(D233,#REF!,2,0)</f>
        <v>#REF!</v>
      </c>
      <c r="F233" s="95" t="e">
        <f>+VLOOKUP(E233,#REF!,2,0)</f>
        <v>#REF!</v>
      </c>
      <c r="G233" s="136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30"/>
    </row>
    <row r="234" spans="1:31" ht="24.75" customHeight="1" x14ac:dyDescent="0.25">
      <c r="E234" s="131"/>
      <c r="F234" s="131"/>
      <c r="Z234" s="139"/>
      <c r="AE234" s="131"/>
    </row>
    <row r="235" spans="1:31" ht="24.75" customHeight="1" x14ac:dyDescent="0.25">
      <c r="D235" s="11"/>
      <c r="E235" s="131"/>
      <c r="F235" s="131"/>
      <c r="W235" s="139"/>
      <c r="AE235" s="131"/>
    </row>
    <row r="236" spans="1:31" ht="24.75" customHeight="1" x14ac:dyDescent="0.25">
      <c r="D236" s="11"/>
      <c r="E236" s="131"/>
      <c r="F236" s="131"/>
      <c r="W236" s="139"/>
      <c r="AE236" s="131"/>
    </row>
    <row r="237" spans="1:31" ht="24.75" customHeight="1" x14ac:dyDescent="0.25">
      <c r="D237" s="11"/>
      <c r="E237" s="131"/>
      <c r="F237" s="131"/>
      <c r="W237" s="139"/>
      <c r="AE237" s="131"/>
    </row>
    <row r="238" spans="1:31" ht="24.75" customHeight="1" x14ac:dyDescent="0.25">
      <c r="D238" s="11"/>
      <c r="E238" s="131"/>
      <c r="F238" s="131"/>
      <c r="W238" s="139"/>
      <c r="AE238" s="131"/>
    </row>
    <row r="239" spans="1:31" ht="24.75" customHeight="1" x14ac:dyDescent="0.25">
      <c r="D239" s="11"/>
      <c r="E239" s="131"/>
      <c r="F239" s="131"/>
      <c r="W239" s="139"/>
      <c r="AE239" s="131"/>
    </row>
    <row r="240" spans="1:31" ht="24.75" customHeight="1" x14ac:dyDescent="0.25">
      <c r="D240" s="11"/>
      <c r="E240" s="131"/>
      <c r="F240" s="131"/>
      <c r="W240" s="139"/>
      <c r="AE240" s="131"/>
    </row>
    <row r="241" spans="4:31" ht="24.75" customHeight="1" x14ac:dyDescent="0.25">
      <c r="D241" s="11"/>
      <c r="E241" s="131"/>
      <c r="F241" s="131"/>
      <c r="W241" s="139"/>
      <c r="AE241" s="131"/>
    </row>
    <row r="242" spans="4:31" ht="24.75" customHeight="1" x14ac:dyDescent="0.25">
      <c r="D242" s="11"/>
      <c r="E242" s="131"/>
      <c r="F242" s="131"/>
      <c r="W242" s="139"/>
      <c r="AE242" s="131"/>
    </row>
    <row r="243" spans="4:31" ht="24.75" customHeight="1" x14ac:dyDescent="0.25">
      <c r="E243" s="131"/>
      <c r="F243" s="131"/>
      <c r="Z243" s="139"/>
      <c r="AE243" s="131"/>
    </row>
    <row r="244" spans="4:31" ht="24.75" customHeight="1" x14ac:dyDescent="0.25">
      <c r="E244" s="131"/>
      <c r="F244" s="131"/>
      <c r="Z244" s="139"/>
      <c r="AE244" s="131"/>
    </row>
    <row r="245" spans="4:31" ht="24.75" customHeight="1" x14ac:dyDescent="0.25">
      <c r="E245" s="131"/>
      <c r="F245" s="131"/>
      <c r="Z245" s="139"/>
      <c r="AE245" s="131"/>
    </row>
    <row r="246" spans="4:31" ht="24.75" customHeight="1" x14ac:dyDescent="0.25">
      <c r="E246" s="131"/>
      <c r="F246" s="131"/>
      <c r="Z246" s="139"/>
      <c r="AE246" s="131"/>
    </row>
    <row r="247" spans="4:31" ht="24.75" customHeight="1" x14ac:dyDescent="0.25">
      <c r="E247" s="131"/>
      <c r="F247" s="131"/>
      <c r="AB247" s="139"/>
      <c r="AE247" s="131"/>
    </row>
    <row r="248" spans="4:31" ht="24.75" customHeight="1" x14ac:dyDescent="0.25">
      <c r="E248" s="131"/>
      <c r="F248" s="131"/>
      <c r="AB248" s="139"/>
      <c r="AE248" s="131"/>
    </row>
    <row r="249" spans="4:31" ht="24.75" customHeight="1" x14ac:dyDescent="0.25">
      <c r="E249" s="131"/>
      <c r="F249" s="131"/>
      <c r="AB249" s="139"/>
      <c r="AE249" s="131"/>
    </row>
    <row r="250" spans="4:31" ht="24.75" customHeight="1" x14ac:dyDescent="0.25">
      <c r="E250" s="131"/>
      <c r="F250" s="131"/>
      <c r="AB250" s="139"/>
      <c r="AE250" s="131"/>
    </row>
    <row r="251" spans="4:31" ht="24.75" customHeight="1" x14ac:dyDescent="0.25">
      <c r="E251" s="131"/>
      <c r="F251" s="131"/>
      <c r="AB251" s="139"/>
      <c r="AE251" s="131"/>
    </row>
    <row r="252" spans="4:31" ht="24.75" customHeight="1" x14ac:dyDescent="0.25"/>
    <row r="253" spans="4:31" ht="24.75" customHeight="1" x14ac:dyDescent="0.25"/>
    <row r="254" spans="4:31" ht="24.75" customHeight="1" x14ac:dyDescent="0.25"/>
    <row r="255" spans="4:31" ht="24.75" customHeight="1" x14ac:dyDescent="0.25"/>
    <row r="256" spans="4:31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" customHeight="1" x14ac:dyDescent="0.25"/>
    <row r="342" ht="24" customHeight="1" x14ac:dyDescent="0.25"/>
    <row r="343" ht="24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</sheetData>
  <autoFilter ref="A3:AF233">
    <sortState ref="A4:AF212">
      <sortCondition ref="C3:C366"/>
    </sortState>
  </autoFilter>
  <mergeCells count="2">
    <mergeCell ref="E1:AD1"/>
    <mergeCell ref="H2:AD2"/>
  </mergeCells>
  <conditionalFormatting sqref="D15:D18 D42 D47 D108 D133 D150 D185:D186 D206">
    <cfRule type="duplicateValues" dxfId="17" priority="51"/>
  </conditionalFormatting>
  <conditionalFormatting sqref="F36">
    <cfRule type="duplicateValues" dxfId="16" priority="32"/>
  </conditionalFormatting>
  <conditionalFormatting sqref="F38">
    <cfRule type="duplicateValues" dxfId="15" priority="31"/>
  </conditionalFormatting>
  <conditionalFormatting sqref="F45">
    <cfRule type="duplicateValues" dxfId="14" priority="29"/>
  </conditionalFormatting>
  <conditionalFormatting sqref="F49">
    <cfRule type="duplicateValues" dxfId="13" priority="26"/>
  </conditionalFormatting>
  <conditionalFormatting sqref="F56">
    <cfRule type="duplicateValues" dxfId="12" priority="25"/>
  </conditionalFormatting>
  <conditionalFormatting sqref="F63">
    <cfRule type="duplicateValues" dxfId="11" priority="24"/>
  </conditionalFormatting>
  <conditionalFormatting sqref="F65">
    <cfRule type="duplicateValues" dxfId="10" priority="23"/>
  </conditionalFormatting>
  <conditionalFormatting sqref="F68">
    <cfRule type="duplicateValues" dxfId="9" priority="21"/>
  </conditionalFormatting>
  <conditionalFormatting sqref="F72">
    <cfRule type="duplicateValues" dxfId="8" priority="19"/>
  </conditionalFormatting>
  <conditionalFormatting sqref="F74">
    <cfRule type="duplicateValues" dxfId="7" priority="18"/>
  </conditionalFormatting>
  <conditionalFormatting sqref="F82">
    <cfRule type="duplicateValues" dxfId="6" priority="14"/>
  </conditionalFormatting>
  <conditionalFormatting sqref="F62">
    <cfRule type="duplicateValues" dxfId="5" priority="13"/>
  </conditionalFormatting>
  <conditionalFormatting sqref="F215">
    <cfRule type="duplicateValues" dxfId="4" priority="7"/>
  </conditionalFormatting>
  <conditionalFormatting sqref="F231:F233 D4:E4 D5:D14 D21:D22 D41 D60 D66 D73 D75 D80 D118 D124 D135 D164 D178 D70:E70 D181:E181 D219 D224 D229 E5:E233">
    <cfRule type="duplicateValues" dxfId="3" priority="98"/>
  </conditionalFormatting>
  <conditionalFormatting sqref="F217">
    <cfRule type="duplicateValues" dxfId="2" priority="1"/>
  </conditionalFormatting>
  <conditionalFormatting sqref="E252:F1048576 D3 E1:F1">
    <cfRule type="duplicateValues" dxfId="1" priority="99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93" zoomScaleNormal="93" workbookViewId="0">
      <selection activeCell="G38" sqref="G38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68"/>
      <c r="B1" s="168"/>
      <c r="C1" s="168"/>
      <c r="D1" s="168"/>
      <c r="E1" s="168"/>
    </row>
    <row r="2" spans="1:6" s="107" customFormat="1" ht="35.25" customHeight="1" x14ac:dyDescent="0.25">
      <c r="A2" s="109" t="s">
        <v>835</v>
      </c>
      <c r="B2" s="108" t="s">
        <v>833</v>
      </c>
      <c r="C2" s="109" t="s">
        <v>836</v>
      </c>
      <c r="D2" s="109" t="s">
        <v>834</v>
      </c>
      <c r="E2" s="109" t="s">
        <v>837</v>
      </c>
      <c r="F2" s="109" t="s">
        <v>834</v>
      </c>
    </row>
    <row r="3" spans="1:6" ht="15.75" x14ac:dyDescent="0.25">
      <c r="A3" s="70">
        <v>1</v>
      </c>
      <c r="B3" s="110" t="s">
        <v>819</v>
      </c>
      <c r="C3" s="70">
        <v>33</v>
      </c>
      <c r="D3" s="111">
        <f t="shared" ref="D3:D20" si="0">+C3/$C$21</f>
        <v>0.14601769911504425</v>
      </c>
      <c r="E3" s="99">
        <v>145</v>
      </c>
      <c r="F3" s="113">
        <f t="shared" ref="F3:F20" si="1">+E3/$E$21</f>
        <v>0.12446351931330472</v>
      </c>
    </row>
    <row r="4" spans="1:6" ht="15.75" x14ac:dyDescent="0.25">
      <c r="A4" s="70">
        <v>2</v>
      </c>
      <c r="B4" s="110" t="s">
        <v>820</v>
      </c>
      <c r="C4" s="70">
        <v>23</v>
      </c>
      <c r="D4" s="111">
        <f t="shared" si="0"/>
        <v>0.10176991150442478</v>
      </c>
      <c r="E4" s="99">
        <v>99</v>
      </c>
      <c r="F4" s="113">
        <f t="shared" si="1"/>
        <v>8.4978540772532182E-2</v>
      </c>
    </row>
    <row r="5" spans="1:6" ht="15.75" x14ac:dyDescent="0.25">
      <c r="A5" s="70">
        <v>3</v>
      </c>
      <c r="B5" s="110" t="s">
        <v>821</v>
      </c>
      <c r="C5" s="70">
        <v>16</v>
      </c>
      <c r="D5" s="111">
        <f t="shared" si="0"/>
        <v>7.0796460176991149E-2</v>
      </c>
      <c r="E5" s="145">
        <v>66</v>
      </c>
      <c r="F5" s="113">
        <f t="shared" si="1"/>
        <v>5.6652360515021462E-2</v>
      </c>
    </row>
    <row r="6" spans="1:6" ht="15.75" x14ac:dyDescent="0.25">
      <c r="A6" s="70">
        <v>4</v>
      </c>
      <c r="B6" s="110" t="s">
        <v>822</v>
      </c>
      <c r="C6" s="70">
        <v>15</v>
      </c>
      <c r="D6" s="111">
        <f t="shared" si="0"/>
        <v>6.637168141592921E-2</v>
      </c>
      <c r="E6" s="146">
        <v>68</v>
      </c>
      <c r="F6" s="113">
        <f t="shared" si="1"/>
        <v>5.8369098712446353E-2</v>
      </c>
    </row>
    <row r="7" spans="1:6" ht="15.75" x14ac:dyDescent="0.25">
      <c r="A7" s="70">
        <v>5</v>
      </c>
      <c r="B7" s="110" t="s">
        <v>823</v>
      </c>
      <c r="C7" s="70">
        <v>19</v>
      </c>
      <c r="D7" s="111">
        <f t="shared" si="0"/>
        <v>8.4070796460176997E-2</v>
      </c>
      <c r="E7" s="146">
        <v>83</v>
      </c>
      <c r="F7" s="113">
        <f t="shared" si="1"/>
        <v>7.1244635193133052E-2</v>
      </c>
    </row>
    <row r="8" spans="1:6" ht="15.75" x14ac:dyDescent="0.25">
      <c r="A8" s="70">
        <v>6</v>
      </c>
      <c r="B8" s="110" t="s">
        <v>824</v>
      </c>
      <c r="C8" s="70">
        <v>13</v>
      </c>
      <c r="D8" s="111">
        <f t="shared" si="0"/>
        <v>5.7522123893805309E-2</v>
      </c>
      <c r="E8" s="146">
        <v>37</v>
      </c>
      <c r="F8" s="113">
        <f t="shared" si="1"/>
        <v>3.1759656652360517E-2</v>
      </c>
    </row>
    <row r="9" spans="1:6" ht="15.75" x14ac:dyDescent="0.25">
      <c r="A9" s="70">
        <v>7</v>
      </c>
      <c r="B9" s="110" t="s">
        <v>825</v>
      </c>
      <c r="C9" s="70">
        <v>12</v>
      </c>
      <c r="D9" s="111">
        <f t="shared" si="0"/>
        <v>5.3097345132743362E-2</v>
      </c>
      <c r="E9" s="146">
        <v>37</v>
      </c>
      <c r="F9" s="113">
        <f t="shared" si="1"/>
        <v>3.1759656652360517E-2</v>
      </c>
    </row>
    <row r="10" spans="1:6" ht="15.75" x14ac:dyDescent="0.25">
      <c r="A10" s="70">
        <v>8</v>
      </c>
      <c r="B10" s="110" t="s">
        <v>872</v>
      </c>
      <c r="C10" s="70">
        <v>3</v>
      </c>
      <c r="D10" s="111">
        <f t="shared" si="0"/>
        <v>1.3274336283185841E-2</v>
      </c>
      <c r="E10" s="146">
        <v>15</v>
      </c>
      <c r="F10" s="113">
        <f t="shared" si="1"/>
        <v>1.2875536480686695E-2</v>
      </c>
    </row>
    <row r="11" spans="1:6" ht="15.75" x14ac:dyDescent="0.25">
      <c r="A11" s="70">
        <v>10</v>
      </c>
      <c r="B11" s="110" t="s">
        <v>826</v>
      </c>
      <c r="C11" s="70">
        <v>3</v>
      </c>
      <c r="D11" s="111">
        <f t="shared" si="0"/>
        <v>1.3274336283185841E-2</v>
      </c>
      <c r="E11" s="146">
        <v>9</v>
      </c>
      <c r="F11" s="113">
        <f t="shared" si="1"/>
        <v>7.725321888412017E-3</v>
      </c>
    </row>
    <row r="12" spans="1:6" ht="15.75" x14ac:dyDescent="0.25">
      <c r="A12" s="70">
        <v>11</v>
      </c>
      <c r="B12" s="110" t="s">
        <v>51</v>
      </c>
      <c r="C12" s="70">
        <v>20</v>
      </c>
      <c r="D12" s="111">
        <f t="shared" si="0"/>
        <v>8.8495575221238937E-2</v>
      </c>
      <c r="E12" s="146">
        <v>74</v>
      </c>
      <c r="F12" s="113">
        <f t="shared" si="1"/>
        <v>6.3519313304721034E-2</v>
      </c>
    </row>
    <row r="13" spans="1:6" ht="15.75" x14ac:dyDescent="0.25">
      <c r="A13" s="70">
        <v>12</v>
      </c>
      <c r="B13" s="110" t="s">
        <v>827</v>
      </c>
      <c r="C13" s="70">
        <v>12</v>
      </c>
      <c r="D13" s="111">
        <f t="shared" si="0"/>
        <v>5.3097345132743362E-2</v>
      </c>
      <c r="E13" s="146">
        <v>49</v>
      </c>
      <c r="F13" s="113">
        <f t="shared" si="1"/>
        <v>4.2060085836909872E-2</v>
      </c>
    </row>
    <row r="14" spans="1:6" ht="15.75" x14ac:dyDescent="0.25">
      <c r="A14" s="70">
        <v>13</v>
      </c>
      <c r="B14" s="110" t="s">
        <v>828</v>
      </c>
      <c r="C14" s="70">
        <v>9</v>
      </c>
      <c r="D14" s="111">
        <f t="shared" si="0"/>
        <v>3.9823008849557522E-2</v>
      </c>
      <c r="E14" s="146">
        <v>55</v>
      </c>
      <c r="F14" s="113">
        <f t="shared" si="1"/>
        <v>4.7210300429184553E-2</v>
      </c>
    </row>
    <row r="15" spans="1:6" ht="15.75" x14ac:dyDescent="0.25">
      <c r="A15" s="70">
        <v>14</v>
      </c>
      <c r="B15" s="110" t="s">
        <v>78</v>
      </c>
      <c r="C15" s="70">
        <v>16</v>
      </c>
      <c r="D15" s="111">
        <f t="shared" si="0"/>
        <v>7.0796460176991149E-2</v>
      </c>
      <c r="E15" s="146">
        <v>72</v>
      </c>
      <c r="F15" s="113">
        <f t="shared" si="1"/>
        <v>6.1802575107296136E-2</v>
      </c>
    </row>
    <row r="16" spans="1:6" ht="15.75" x14ac:dyDescent="0.25">
      <c r="A16" s="70">
        <v>15</v>
      </c>
      <c r="B16" s="110" t="s">
        <v>55</v>
      </c>
      <c r="C16" s="70">
        <v>9</v>
      </c>
      <c r="D16" s="111">
        <f t="shared" si="0"/>
        <v>3.9823008849557522E-2</v>
      </c>
      <c r="E16" s="162">
        <v>37</v>
      </c>
      <c r="F16" s="113">
        <f t="shared" si="1"/>
        <v>3.1759656652360517E-2</v>
      </c>
    </row>
    <row r="17" spans="1:6" ht="15.75" x14ac:dyDescent="0.25">
      <c r="A17" s="70">
        <v>16</v>
      </c>
      <c r="B17" s="110" t="s">
        <v>829</v>
      </c>
      <c r="C17" s="70">
        <v>1</v>
      </c>
      <c r="D17" s="111">
        <f t="shared" si="0"/>
        <v>4.4247787610619468E-3</v>
      </c>
      <c r="E17" s="99">
        <v>3</v>
      </c>
      <c r="F17" s="113">
        <f t="shared" si="1"/>
        <v>2.5751072961373391E-3</v>
      </c>
    </row>
    <row r="18" spans="1:6" ht="15.75" x14ac:dyDescent="0.25">
      <c r="A18" s="70">
        <v>17</v>
      </c>
      <c r="B18" s="110" t="s">
        <v>830</v>
      </c>
      <c r="C18" s="70">
        <v>17</v>
      </c>
      <c r="D18" s="111">
        <f t="shared" si="0"/>
        <v>7.5221238938053103E-2</v>
      </c>
      <c r="E18" s="99">
        <v>226</v>
      </c>
      <c r="F18" s="113">
        <f t="shared" si="1"/>
        <v>0.19399141630901287</v>
      </c>
    </row>
    <row r="19" spans="1:6" ht="15.75" x14ac:dyDescent="0.25">
      <c r="A19" s="70">
        <v>18</v>
      </c>
      <c r="B19" s="110" t="s">
        <v>831</v>
      </c>
      <c r="C19" s="70">
        <v>5</v>
      </c>
      <c r="D19" s="111">
        <f t="shared" si="0"/>
        <v>2.2123893805309734E-2</v>
      </c>
      <c r="E19" s="99">
        <v>90</v>
      </c>
      <c r="F19" s="113">
        <f t="shared" si="1"/>
        <v>7.7253218884120178E-2</v>
      </c>
    </row>
    <row r="20" spans="1:6" x14ac:dyDescent="0.25">
      <c r="A20" s="70">
        <v>19</v>
      </c>
      <c r="B20" s="110" t="s">
        <v>838</v>
      </c>
      <c r="C20" s="70">
        <v>0</v>
      </c>
      <c r="D20" s="111">
        <f t="shared" si="0"/>
        <v>0</v>
      </c>
      <c r="E20" s="112">
        <v>0</v>
      </c>
      <c r="F20" s="113">
        <f t="shared" si="1"/>
        <v>0</v>
      </c>
    </row>
    <row r="21" spans="1:6" x14ac:dyDescent="0.25">
      <c r="A21" s="105"/>
      <c r="B21" s="114" t="s">
        <v>832</v>
      </c>
      <c r="C21" s="115">
        <f>SUM(C3:C20)</f>
        <v>226</v>
      </c>
      <c r="D21" s="116">
        <f>SUM(D3:D20)</f>
        <v>1</v>
      </c>
      <c r="E21" s="117">
        <f>SUM(E3:E20)</f>
        <v>1165</v>
      </c>
      <c r="F21" s="118">
        <f>SUM(F3:F20)</f>
        <v>0.99999999999999989</v>
      </c>
    </row>
    <row r="32" spans="1:6" ht="28.5" x14ac:dyDescent="0.25">
      <c r="B32" s="108" t="s">
        <v>835</v>
      </c>
      <c r="C32" s="108" t="s">
        <v>855</v>
      </c>
      <c r="D32" s="109" t="s">
        <v>836</v>
      </c>
      <c r="E32" s="109" t="s">
        <v>834</v>
      </c>
    </row>
    <row r="33" spans="1:5" x14ac:dyDescent="0.25">
      <c r="A33" s="11" t="s">
        <v>847</v>
      </c>
      <c r="B33" s="119">
        <v>1</v>
      </c>
      <c r="C33" s="5" t="s">
        <v>850</v>
      </c>
      <c r="D33" s="11">
        <v>22</v>
      </c>
      <c r="E33" s="111">
        <f t="shared" ref="E33:E40" si="2">+D33/$D$42</f>
        <v>9.7345132743362831E-2</v>
      </c>
    </row>
    <row r="34" spans="1:5" x14ac:dyDescent="0.25">
      <c r="A34" s="11" t="s">
        <v>846</v>
      </c>
      <c r="B34" s="119">
        <v>2</v>
      </c>
      <c r="C34" s="5" t="s">
        <v>851</v>
      </c>
      <c r="D34" s="70">
        <v>27</v>
      </c>
      <c r="E34" s="111">
        <f t="shared" si="2"/>
        <v>0.11946902654867257</v>
      </c>
    </row>
    <row r="35" spans="1:5" x14ac:dyDescent="0.25">
      <c r="A35" s="11" t="s">
        <v>845</v>
      </c>
      <c r="B35" s="119">
        <v>3</v>
      </c>
      <c r="C35" s="5" t="s">
        <v>839</v>
      </c>
      <c r="D35" s="70">
        <v>25</v>
      </c>
      <c r="E35" s="111">
        <f t="shared" si="2"/>
        <v>0.11061946902654868</v>
      </c>
    </row>
    <row r="36" spans="1:5" x14ac:dyDescent="0.25">
      <c r="A36" s="11" t="s">
        <v>844</v>
      </c>
      <c r="B36" s="119">
        <v>4</v>
      </c>
      <c r="C36" s="5" t="s">
        <v>840</v>
      </c>
      <c r="D36" s="70">
        <v>8</v>
      </c>
      <c r="E36" s="111">
        <f t="shared" si="2"/>
        <v>3.5398230088495575E-2</v>
      </c>
    </row>
    <row r="37" spans="1:5" x14ac:dyDescent="0.25">
      <c r="A37" s="11" t="s">
        <v>843</v>
      </c>
      <c r="B37" s="119">
        <v>5</v>
      </c>
      <c r="C37" s="5" t="s">
        <v>852</v>
      </c>
      <c r="D37" s="70">
        <v>31</v>
      </c>
      <c r="E37" s="111">
        <f t="shared" si="2"/>
        <v>0.13716814159292035</v>
      </c>
    </row>
    <row r="38" spans="1:5" x14ac:dyDescent="0.25">
      <c r="A38" s="11" t="s">
        <v>848</v>
      </c>
      <c r="B38" s="119">
        <v>6</v>
      </c>
      <c r="C38" s="5" t="s">
        <v>853</v>
      </c>
      <c r="D38" s="70">
        <v>3</v>
      </c>
      <c r="E38" s="111">
        <f t="shared" si="2"/>
        <v>1.3274336283185841E-2</v>
      </c>
    </row>
    <row r="39" spans="1:5" x14ac:dyDescent="0.25">
      <c r="A39" s="11" t="s">
        <v>849</v>
      </c>
      <c r="B39" s="119">
        <v>7</v>
      </c>
      <c r="C39" s="5" t="s">
        <v>854</v>
      </c>
      <c r="D39" s="70">
        <v>16</v>
      </c>
      <c r="E39" s="111">
        <f t="shared" si="2"/>
        <v>7.0796460176991149E-2</v>
      </c>
    </row>
    <row r="40" spans="1:5" x14ac:dyDescent="0.25">
      <c r="A40" s="11" t="s">
        <v>842</v>
      </c>
      <c r="B40" s="119">
        <v>8</v>
      </c>
      <c r="C40" s="5" t="s">
        <v>841</v>
      </c>
      <c r="D40" s="70">
        <v>23</v>
      </c>
      <c r="E40" s="111">
        <f t="shared" si="2"/>
        <v>0.10176991150442478</v>
      </c>
    </row>
    <row r="41" spans="1:5" x14ac:dyDescent="0.25">
      <c r="B41" s="119">
        <v>9</v>
      </c>
      <c r="C41" s="110" t="s">
        <v>838</v>
      </c>
      <c r="D41" s="70">
        <v>71</v>
      </c>
      <c r="E41" s="111">
        <f t="shared" ref="E41" si="3">+D41/$D$42</f>
        <v>0.31415929203539822</v>
      </c>
    </row>
    <row r="42" spans="1:5" x14ac:dyDescent="0.25">
      <c r="B42" s="183" t="s">
        <v>832</v>
      </c>
      <c r="C42" s="183"/>
      <c r="D42" s="115">
        <f>SUM(D33:D41)</f>
        <v>226</v>
      </c>
      <c r="E42" s="118">
        <f t="shared" ref="E42" si="4">+D42/$D$42</f>
        <v>1</v>
      </c>
    </row>
  </sheetData>
  <mergeCells count="2">
    <mergeCell ref="A1:E1"/>
    <mergeCell ref="B42:C42"/>
  </mergeCells>
  <conditionalFormatting sqref="E3:E19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2" zoomScale="95" zoomScaleNormal="95" workbookViewId="0">
      <selection activeCell="I33" sqref="I33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8"/>
      <c r="B1" s="168"/>
      <c r="C1" s="169" t="s">
        <v>12</v>
      </c>
      <c r="D1" s="170"/>
      <c r="E1" s="170"/>
      <c r="F1" s="170"/>
      <c r="G1" s="170"/>
      <c r="H1" s="170"/>
      <c r="I1" s="170"/>
    </row>
    <row r="2" spans="1:9" s="7" customFormat="1" ht="68.25" customHeight="1" x14ac:dyDescent="0.25">
      <c r="A2" s="120" t="s">
        <v>857</v>
      </c>
      <c r="B2" s="120" t="s">
        <v>858</v>
      </c>
      <c r="C2" s="120" t="s">
        <v>859</v>
      </c>
      <c r="D2" s="120" t="s">
        <v>860</v>
      </c>
      <c r="E2" s="120" t="s">
        <v>861</v>
      </c>
      <c r="F2" s="120" t="s">
        <v>862</v>
      </c>
      <c r="G2" s="127" t="s">
        <v>865</v>
      </c>
      <c r="H2" s="120" t="s">
        <v>863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2956</v>
      </c>
      <c r="D3" s="160"/>
      <c r="E3" s="122">
        <f>SUM(C3:C24-F3:F24)</f>
        <v>182</v>
      </c>
      <c r="F3" s="122">
        <v>2774</v>
      </c>
      <c r="G3" s="129">
        <v>750</v>
      </c>
      <c r="H3" s="128">
        <f>E3*G3</f>
        <v>136500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172</v>
      </c>
      <c r="D4" s="160"/>
      <c r="E4" s="122">
        <f t="shared" ref="E4:E24" si="0">SUM(C4:C25-F4:F25)</f>
        <v>12</v>
      </c>
      <c r="F4" s="122">
        <v>160</v>
      </c>
      <c r="G4" s="129">
        <v>2250</v>
      </c>
      <c r="H4" s="128">
        <f t="shared" ref="H4:H9" si="1">E4*G4</f>
        <v>27000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283</v>
      </c>
      <c r="D5" s="160"/>
      <c r="E5" s="122">
        <f t="shared" si="0"/>
        <v>6</v>
      </c>
      <c r="F5" s="122">
        <v>277</v>
      </c>
      <c r="G5" s="129">
        <v>600</v>
      </c>
      <c r="H5" s="128">
        <f t="shared" si="1"/>
        <v>3600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528</v>
      </c>
      <c r="D6" s="160"/>
      <c r="E6" s="122">
        <f t="shared" si="0"/>
        <v>29</v>
      </c>
      <c r="F6" s="122">
        <v>499</v>
      </c>
      <c r="G6" s="129">
        <v>150</v>
      </c>
      <c r="H6" s="128">
        <f t="shared" si="1"/>
        <v>4350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1102</v>
      </c>
      <c r="D7" s="160"/>
      <c r="E7" s="122">
        <f t="shared" si="0"/>
        <v>134</v>
      </c>
      <c r="F7" s="122">
        <v>968</v>
      </c>
      <c r="G7" s="129">
        <v>450</v>
      </c>
      <c r="H7" s="128">
        <f t="shared" si="1"/>
        <v>60300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277</v>
      </c>
      <c r="D8" s="160"/>
      <c r="E8" s="122">
        <f t="shared" si="0"/>
        <v>27</v>
      </c>
      <c r="F8" s="122">
        <v>250</v>
      </c>
      <c r="G8" s="129">
        <v>180</v>
      </c>
      <c r="H8" s="128">
        <f t="shared" si="1"/>
        <v>4860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128</v>
      </c>
      <c r="D9" s="160"/>
      <c r="E9" s="122">
        <f t="shared" si="0"/>
        <v>11</v>
      </c>
      <c r="F9" s="122">
        <v>117</v>
      </c>
      <c r="G9" s="129">
        <v>2937.5</v>
      </c>
      <c r="H9" s="128">
        <f t="shared" si="1"/>
        <v>32312.5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204</v>
      </c>
      <c r="D10" s="160"/>
      <c r="E10" s="122">
        <f t="shared" si="0"/>
        <v>23</v>
      </c>
      <c r="F10" s="122">
        <v>181</v>
      </c>
      <c r="G10" s="129">
        <v>980</v>
      </c>
      <c r="H10" s="128">
        <f t="shared" ref="H10:H24" si="2">E10*G10</f>
        <v>22540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192</v>
      </c>
      <c r="D11" s="160"/>
      <c r="E11" s="122">
        <f t="shared" si="0"/>
        <v>41</v>
      </c>
      <c r="F11" s="122">
        <v>151</v>
      </c>
      <c r="G11" s="129">
        <v>350</v>
      </c>
      <c r="H11" s="128">
        <f t="shared" si="2"/>
        <v>14350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497</v>
      </c>
      <c r="D12" s="160"/>
      <c r="E12" s="122">
        <f t="shared" si="0"/>
        <v>18</v>
      </c>
      <c r="F12" s="122">
        <v>479</v>
      </c>
      <c r="G12" s="129">
        <v>1000</v>
      </c>
      <c r="H12" s="128">
        <f t="shared" si="2"/>
        <v>18000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86</v>
      </c>
      <c r="D13" s="160"/>
      <c r="E13" s="122">
        <f t="shared" si="0"/>
        <v>5</v>
      </c>
      <c r="F13" s="122">
        <v>81</v>
      </c>
      <c r="G13" s="129">
        <v>440</v>
      </c>
      <c r="H13" s="128">
        <f t="shared" si="2"/>
        <v>2200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1298</v>
      </c>
      <c r="D14" s="160"/>
      <c r="E14" s="122">
        <f t="shared" si="0"/>
        <v>96</v>
      </c>
      <c r="F14" s="122">
        <v>1202</v>
      </c>
      <c r="G14" s="129">
        <v>350</v>
      </c>
      <c r="H14" s="128">
        <f t="shared" si="2"/>
        <v>33600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1971</v>
      </c>
      <c r="D15" s="160"/>
      <c r="E15" s="122">
        <f t="shared" si="0"/>
        <v>278</v>
      </c>
      <c r="F15" s="122">
        <v>1693</v>
      </c>
      <c r="G15" s="129">
        <v>380</v>
      </c>
      <c r="H15" s="128">
        <f t="shared" si="2"/>
        <v>105640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1041</v>
      </c>
      <c r="D16" s="160"/>
      <c r="E16" s="122">
        <f t="shared" si="0"/>
        <v>39</v>
      </c>
      <c r="F16" s="122">
        <v>1002</v>
      </c>
      <c r="G16" s="129">
        <v>300</v>
      </c>
      <c r="H16" s="128">
        <f t="shared" si="2"/>
        <v>11700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417</v>
      </c>
      <c r="D17" s="160"/>
      <c r="E17" s="122">
        <f t="shared" si="0"/>
        <v>99</v>
      </c>
      <c r="F17" s="122">
        <v>318</v>
      </c>
      <c r="G17" s="129">
        <v>1050</v>
      </c>
      <c r="H17" s="128">
        <f t="shared" si="2"/>
        <v>103950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47</v>
      </c>
      <c r="D18" s="160"/>
      <c r="E18" s="122">
        <f t="shared" si="0"/>
        <v>1</v>
      </c>
      <c r="F18" s="122">
        <v>46</v>
      </c>
      <c r="G18" s="129">
        <v>1959</v>
      </c>
      <c r="H18" s="128">
        <f t="shared" si="2"/>
        <v>1959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233</v>
      </c>
      <c r="D19" s="160"/>
      <c r="E19" s="122">
        <f t="shared" si="0"/>
        <v>12</v>
      </c>
      <c r="F19" s="122">
        <v>221</v>
      </c>
      <c r="G19" s="129">
        <v>470</v>
      </c>
      <c r="H19" s="128">
        <f t="shared" si="2"/>
        <v>5640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717</v>
      </c>
      <c r="D20" s="160"/>
      <c r="E20" s="122">
        <f t="shared" si="0"/>
        <v>62</v>
      </c>
      <c r="F20" s="122">
        <v>655</v>
      </c>
      <c r="G20" s="129">
        <v>1050</v>
      </c>
      <c r="H20" s="128">
        <f t="shared" si="2"/>
        <v>65100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464</v>
      </c>
      <c r="D21" s="160"/>
      <c r="E21" s="122">
        <f t="shared" si="0"/>
        <v>49</v>
      </c>
      <c r="F21" s="122">
        <v>415</v>
      </c>
      <c r="G21" s="129">
        <v>300</v>
      </c>
      <c r="H21" s="128">
        <f t="shared" si="2"/>
        <v>14700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53</v>
      </c>
      <c r="D22" s="160"/>
      <c r="E22" s="122">
        <f t="shared" si="0"/>
        <v>1</v>
      </c>
      <c r="F22" s="122">
        <v>52</v>
      </c>
      <c r="G22" s="129">
        <v>330</v>
      </c>
      <c r="H22" s="128">
        <f t="shared" si="2"/>
        <v>330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51</v>
      </c>
      <c r="D23" s="160"/>
      <c r="E23" s="122">
        <f t="shared" si="0"/>
        <v>12</v>
      </c>
      <c r="F23" s="122">
        <v>39</v>
      </c>
      <c r="G23" s="129">
        <v>1250</v>
      </c>
      <c r="H23" s="128">
        <f t="shared" si="2"/>
        <v>15000</v>
      </c>
      <c r="I23" s="83"/>
    </row>
    <row r="24" spans="1:9" s="7" customFormat="1" ht="16.5" x14ac:dyDescent="0.25">
      <c r="A24" s="87">
        <v>22</v>
      </c>
      <c r="B24" s="83" t="s">
        <v>866</v>
      </c>
      <c r="C24" s="121">
        <v>48</v>
      </c>
      <c r="D24" s="161"/>
      <c r="E24" s="122">
        <f t="shared" si="0"/>
        <v>28</v>
      </c>
      <c r="F24" s="121">
        <v>20</v>
      </c>
      <c r="G24" s="132">
        <v>2230</v>
      </c>
      <c r="H24" s="133">
        <f t="shared" si="2"/>
        <v>62440</v>
      </c>
      <c r="I24" s="83"/>
    </row>
    <row r="25" spans="1:9" s="7" customFormat="1" ht="16.5" x14ac:dyDescent="0.25">
      <c r="A25" s="87"/>
      <c r="B25" s="123" t="s">
        <v>856</v>
      </c>
      <c r="C25" s="124">
        <f>SUM(C3:C24)</f>
        <v>12765</v>
      </c>
      <c r="D25" s="124">
        <f>SUM(D3:D24)</f>
        <v>0</v>
      </c>
      <c r="E25" s="124">
        <f>SUM(E3:E24)</f>
        <v>1165</v>
      </c>
      <c r="F25" s="124">
        <f>SUM(F3:F24)</f>
        <v>11600</v>
      </c>
      <c r="G25" s="124"/>
      <c r="H25" s="124">
        <f>SUM(H3:H24)</f>
        <v>746071.5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1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3"/>
    </row>
    <row r="2" spans="1:32" ht="20.25" customHeight="1" x14ac:dyDescent="0.25">
      <c r="A2" s="163" t="s">
        <v>0</v>
      </c>
      <c r="B2" s="163" t="s">
        <v>34</v>
      </c>
      <c r="C2" s="163" t="s">
        <v>262</v>
      </c>
      <c r="D2" s="184" t="s">
        <v>1</v>
      </c>
      <c r="E2" s="176" t="s">
        <v>39</v>
      </c>
      <c r="F2" s="176" t="s">
        <v>2</v>
      </c>
      <c r="G2" s="177" t="s">
        <v>3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9"/>
    </row>
    <row r="3" spans="1:32" ht="76.5" customHeight="1" x14ac:dyDescent="0.25">
      <c r="A3" s="164"/>
      <c r="B3" s="164"/>
      <c r="C3" s="164"/>
      <c r="D3" s="175"/>
      <c r="E3" s="164"/>
      <c r="F3" s="164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8"/>
      <c r="B1" s="168"/>
      <c r="C1" s="169" t="s">
        <v>12</v>
      </c>
      <c r="D1" s="170"/>
      <c r="E1" s="170"/>
      <c r="F1" s="170"/>
      <c r="G1" s="170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02|2022</vt:lpstr>
      <vt:lpstr>Report</vt:lpstr>
      <vt:lpstr>02|2022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2022-03-04T06:19:19Z</dcterms:modified>
</cp:coreProperties>
</file>