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4|2022" sheetId="10" r:id="rId9"/>
    <sheet name="Report" sheetId="14" r:id="rId10"/>
    <sheet name="04|2022" sheetId="11" r:id="rId11"/>
    <sheet name="THÁNG 7|2020" sheetId="12" state="hidden" r:id="rId12"/>
    <sheet name="07|2020" sheetId="13" state="hidden" r:id="rId13"/>
  </sheets>
  <definedNames>
    <definedName name="_xlnm._FilterDatabase" localSheetId="8" hidden="1">'THÁNG 04|2022'!$A$3:$AF$180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AD18" i="10" l="1"/>
  <c r="E23" i="14"/>
  <c r="F18" i="14" l="1"/>
  <c r="AD4" i="10"/>
  <c r="F25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3" i="11"/>
  <c r="E25" i="11" l="1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C25" i="11" l="1"/>
  <c r="D42" i="14" l="1"/>
  <c r="E178" i="10" l="1"/>
  <c r="F178" i="10" s="1"/>
  <c r="E179" i="10"/>
  <c r="F179" i="10" s="1"/>
  <c r="E180" i="10"/>
  <c r="F180" i="10" s="1"/>
  <c r="H178" i="10" l="1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X178" i="10"/>
  <c r="Y178" i="10"/>
  <c r="Z178" i="10"/>
  <c r="AA178" i="10"/>
  <c r="AB178" i="10"/>
  <c r="AC178" i="10"/>
  <c r="AD178" i="10" l="1"/>
  <c r="D25" i="11" l="1"/>
  <c r="C23" i="14" l="1"/>
  <c r="D18" i="14" s="1"/>
  <c r="D10" i="14" l="1"/>
  <c r="D11" i="14"/>
  <c r="D3" i="14"/>
  <c r="D5" i="14"/>
  <c r="D7" i="14"/>
  <c r="D9" i="14"/>
  <c r="D13" i="14"/>
  <c r="D15" i="14"/>
  <c r="D17" i="14"/>
  <c r="D20" i="14"/>
  <c r="D4" i="14"/>
  <c r="D6" i="14"/>
  <c r="D8" i="14"/>
  <c r="D12" i="14"/>
  <c r="D14" i="14"/>
  <c r="D16" i="14"/>
  <c r="D19" i="14"/>
  <c r="D21" i="14"/>
  <c r="D22" i="14"/>
  <c r="D23" i="14" l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12" i="2" l="1"/>
  <c r="F4" i="2" l="1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8" i="14"/>
  <c r="F11" i="14"/>
  <c r="F15" i="14"/>
  <c r="F17" i="14"/>
  <c r="F21" i="14"/>
  <c r="F16" i="14"/>
  <c r="F12" i="14"/>
  <c r="F10" i="14"/>
  <c r="F20" i="14"/>
  <c r="F22" i="14"/>
  <c r="F13" i="14"/>
  <c r="F19" i="14"/>
  <c r="F14" i="14"/>
  <c r="F9" i="14"/>
  <c r="F5" i="14"/>
  <c r="F4" i="14"/>
  <c r="F3" i="14"/>
  <c r="F7" i="14"/>
  <c r="F6" i="14"/>
  <c r="F23" i="14" l="1"/>
</calcChain>
</file>

<file path=xl/sharedStrings.xml><?xml version="1.0" encoding="utf-8"?>
<sst xmlns="http://schemas.openxmlformats.org/spreadsheetml/2006/main" count="4852" uniqueCount="973">
  <si>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</si>
  <si>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</si>
  <si>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</si>
  <si>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</si>
  <si>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</si>
  <si>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</si>
  <si>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</si>
  <si>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</si>
  <si>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</si>
  <si>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</si>
  <si>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</si>
  <si>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</si>
  <si>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</si>
  <si>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</si>
  <si>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</si>
  <si>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</si>
  <si>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</si>
  <si>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</si>
  <si>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</si>
  <si>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</si>
  <si>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</si>
  <si>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</si>
  <si>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</si>
  <si>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</si>
  <si>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</si>
  <si>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</si>
  <si>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</si>
  <si>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</si>
  <si>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</si>
  <si>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</si>
  <si>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</si>
  <si>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</si>
  <si>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</si>
  <si>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</si>
  <si>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</si>
  <si>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</si>
  <si>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</si>
  <si>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</si>
  <si>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</si>
  <si>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</si>
  <si>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</si>
  <si>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</si>
  <si>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</si>
  <si>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</si>
  <si>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</si>
  <si>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</si>
  <si>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</si>
  <si>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</si>
  <si>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</si>
  <si>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</si>
  <si>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</si>
  <si>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</si>
  <si>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</si>
  <si>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</si>
  <si>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</si>
  <si>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</si>
  <si>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</si>
  <si>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</si>
  <si>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</si>
  <si>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</si>
  <si>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</si>
  <si>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</si>
  <si>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</si>
  <si>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</si>
  <si>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</si>
  <si>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</si>
  <si>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</si>
  <si>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</si>
  <si>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</si>
  <si>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</si>
  <si>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</si>
  <si>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</si>
  <si>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</si>
  <si>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</si>
  <si>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</si>
  <si>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</si>
  <si>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</si>
  <si>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</si>
  <si>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</si>
  <si>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</si>
  <si>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</si>
  <si>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</si>
  <si>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</si>
  <si>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</si>
  <si>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</si>
  <si>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</si>
  <si>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</si>
  <si>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</si>
  <si>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</si>
  <si>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</si>
  <si>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</si>
  <si>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</si>
  <si>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</si>
  <si>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</si>
  <si>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</si>
  <si>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</si>
  <si>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</si>
  <si>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</si>
  <si>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</si>
  <si>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</si>
  <si>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</si>
  <si>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</si>
  <si>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</si>
  <si>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</si>
  <si>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</si>
  <si>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</si>
  <si>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</si>
  <si>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</si>
  <si>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</si>
  <si>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</si>
  <si>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</si>
  <si>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</si>
  <si>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</si>
  <si>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</si>
  <si>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</si>
  <si>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</si>
  <si>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</si>
  <si>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</si>
  <si>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</si>
  <si>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</si>
  <si>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</si>
  <si>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</si>
  <si>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</si>
  <si>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</si>
  <si>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</si>
  <si>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</si>
  <si>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</si>
  <si>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</si>
  <si>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</si>
  <si>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</si>
  <si>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</si>
  <si>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</si>
  <si>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</si>
  <si>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</si>
  <si>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</si>
  <si>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</si>
  <si>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</si>
  <si>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</si>
  <si>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</si>
  <si>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</si>
  <si>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</si>
  <si>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</si>
  <si>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</si>
  <si>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</si>
  <si>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</si>
  <si>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</si>
  <si>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</si>
  <si>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</si>
  <si>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</si>
  <si>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</si>
  <si>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</si>
  <si>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</si>
  <si>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</si>
  <si>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</si>
  <si>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</si>
  <si>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</si>
  <si>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</si>
  <si>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</si>
  <si>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</si>
  <si>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</si>
  <si>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</si>
  <si>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</si>
  <si>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</si>
  <si>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</si>
  <si>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</si>
  <si>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</si>
  <si>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</si>
  <si>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</si>
  <si>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</si>
  <si>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</si>
  <si>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</si>
  <si>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</si>
  <si>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</si>
  <si>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</si>
  <si>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</si>
  <si>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</si>
  <si>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</si>
  <si>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</si>
  <si>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</si>
  <si>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</si>
  <si>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</si>
  <si>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</si>
  <si>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</si>
  <si>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</si>
  <si>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</si>
  <si>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</si>
  <si>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</si>
  <si>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</si>
  <si>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</si>
  <si>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</si>
  <si>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</si>
  <si>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</si>
  <si>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</si>
  <si>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</si>
  <si>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</si>
  <si>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</si>
  <si>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</si>
  <si>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</si>
  <si>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</si>
  <si>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</si>
  <si>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</si>
  <si>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</si>
  <si>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</si>
  <si>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</si>
  <si>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</si>
  <si>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</si>
  <si>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</si>
  <si>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</si>
  <si>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</si>
  <si>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</si>
  <si>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</si>
  <si>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</si>
  <si>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</si>
  <si>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</si>
  <si>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</si>
  <si>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</si>
  <si>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</si>
  <si>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</si>
  <si>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</si>
  <si>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</si>
  <si>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</si>
  <si>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</si>
  <si>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</si>
  <si>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</si>
  <si>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</si>
  <si>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</si>
  <si>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</si>
  <si>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</si>
  <si>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</si>
  <si>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</si>
  <si>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</si>
  <si>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</si>
  <si>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</si>
  <si>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</si>
  <si>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</si>
  <si>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</si>
  <si>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</si>
  <si>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</si>
  <si>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</si>
  <si>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</si>
  <si>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</si>
  <si>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</si>
  <si>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</si>
  <si>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</si>
  <si>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</si>
  <si>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</si>
  <si>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</si>
  <si>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</si>
  <si>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</si>
  <si>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</si>
  <si>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</si>
  <si>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</si>
  <si>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</si>
  <si>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</si>
  <si>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</si>
  <si>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</si>
  <si>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</si>
  <si>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</si>
  <si>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</si>
  <si>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</si>
  <si>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</si>
  <si>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</si>
  <si>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</si>
  <si>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</si>
  <si>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</si>
  <si>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</si>
  <si>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</si>
  <si>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</si>
  <si>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</si>
  <si>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</si>
  <si>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</si>
  <si>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</si>
  <si>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</si>
  <si>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</si>
  <si>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</si>
  <si>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</si>
  <si>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</si>
  <si>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</si>
  <si>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</si>
  <si>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</si>
  <si>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</si>
  <si>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</si>
  <si>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</si>
  <si>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</si>
  <si>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</si>
  <si>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</si>
  <si>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</si>
  <si>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</si>
  <si>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</si>
  <si>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</si>
  <si>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</si>
  <si>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</si>
  <si>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</si>
  <si>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</si>
  <si>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</si>
  <si>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</si>
  <si>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</si>
  <si>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</si>
  <si>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</si>
  <si>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</si>
  <si>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</si>
  <si>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</si>
  <si>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</si>
  <si>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</si>
  <si>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</si>
  <si>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</si>
  <si>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</si>
  <si>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</si>
  <si>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</si>
  <si>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</si>
  <si>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</si>
  <si>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</si>
  <si>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</si>
  <si>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</si>
  <si>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</si>
  <si>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</si>
  <si>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</si>
  <si>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</si>
  <si>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</si>
  <si>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</si>
  <si>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</si>
  <si>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</si>
  <si>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</si>
  <si>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</si>
  <si>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</si>
  <si>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</si>
  <si>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</si>
  <si>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</si>
  <si>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</si>
  <si>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</si>
  <si>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</si>
  <si>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</si>
  <si>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</si>
  <si>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</si>
  <si>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</si>
  <si>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</si>
  <si>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</si>
  <si>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</si>
  <si>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</si>
  <si>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</si>
  <si>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</si>
  <si>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</si>
  <si>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</si>
  <si>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</si>
  <si>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</si>
  <si>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</si>
  <si>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</si>
  <si>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</si>
  <si>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</si>
  <si>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</si>
  <si>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</si>
  <si>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</si>
  <si>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</si>
  <si>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</si>
  <si>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</si>
  <si>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</si>
  <si>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</si>
  <si>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</si>
  <si>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</si>
  <si>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</si>
  <si>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</si>
  <si>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</si>
  <si>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</si>
  <si>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</si>
  <si>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</si>
  <si>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</si>
  <si>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</si>
  <si>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</si>
  <si>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</si>
  <si>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</si>
  <si>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</si>
  <si>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</si>
  <si>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</si>
  <si>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</si>
  <si>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</si>
  <si>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</si>
  <si>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</si>
  <si>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</si>
  <si>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</si>
  <si>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</si>
  <si>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</si>
  <si>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</si>
  <si>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</si>
  <si>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</si>
  <si>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</si>
  <si>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</si>
  <si>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</si>
  <si>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</si>
  <si>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</si>
  <si>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</si>
  <si>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</si>
  <si>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</si>
  <si>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</si>
  <si>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</si>
  <si>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</si>
  <si>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</si>
  <si>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</si>
  <si>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</si>
  <si>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</si>
  <si>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</si>
  <si>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</si>
  <si>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</si>
  <si>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</si>
  <si>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</si>
  <si>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</si>
  <si>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</si>
  <si>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</si>
  <si>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</si>
  <si>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</si>
  <si>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</si>
  <si>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</si>
  <si>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</si>
  <si>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</si>
  <si>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</si>
  <si>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</si>
  <si>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</si>
  <si>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</si>
  <si>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</si>
  <si>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</si>
  <si>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</si>
  <si>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</si>
  <si>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</si>
  <si>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</si>
  <si>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</si>
  <si>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</si>
  <si>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</si>
  <si>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</si>
  <si>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</si>
  <si>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</si>
  <si>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</si>
  <si>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</si>
  <si>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</si>
  <si>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</si>
  <si>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</si>
  <si>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</si>
  <si>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</si>
  <si>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</si>
  <si>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</si>
  <si>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</si>
  <si>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</si>
  <si>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</si>
  <si>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</si>
  <si>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</si>
  <si>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</si>
  <si>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</si>
  <si>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</si>
  <si>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</si>
  <si>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</si>
  <si>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</si>
  <si>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</si>
  <si>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</si>
  <si>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</si>
  <si>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</si>
  <si>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</si>
  <si>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</si>
  <si>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</si>
  <si>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</si>
  <si>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</si>
  <si>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</si>
  <si>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</si>
  <si>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</si>
  <si>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</si>
  <si>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</si>
  <si>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</si>
  <si>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</si>
  <si>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</si>
  <si>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</si>
  <si>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</si>
  <si>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</si>
  <si>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</si>
  <si>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</si>
  <si>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</si>
  <si>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</si>
  <si>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</si>
  <si>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</si>
  <si>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</si>
  <si>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</si>
  <si>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</si>
  <si>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</si>
  <si>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</si>
  <si>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</si>
  <si>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</si>
  <si>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</si>
  <si>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</si>
  <si>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</si>
  <si>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</si>
  <si>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</si>
  <si>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</si>
  <si>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</si>
  <si>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</si>
  <si>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</si>
  <si>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</si>
  <si>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</si>
  <si>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</si>
  <si>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</si>
  <si>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</si>
  <si>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</si>
  <si>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</si>
  <si>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</si>
  <si>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</si>
  <si>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</si>
  <si>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</si>
  <si>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</si>
  <si>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</si>
  <si>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</si>
  <si>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</si>
  <si>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</si>
  <si>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</si>
  <si>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</si>
  <si>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</si>
  <si>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</si>
  <si>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</si>
  <si>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</si>
  <si>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</si>
  <si>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</si>
  <si>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</si>
  <si>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</si>
  <si>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</si>
  <si>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</si>
  <si>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</si>
  <si>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</si>
  <si>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</si>
  <si>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</si>
  <si>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</si>
  <si>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</si>
  <si>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</si>
  <si>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</si>
  <si>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</si>
  <si>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</si>
  <si>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</si>
  <si>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</si>
  <si>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</si>
  <si>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</si>
  <si>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</si>
  <si>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</si>
  <si>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</si>
  <si>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</si>
  <si>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</si>
  <si>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</si>
  <si>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</si>
  <si>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</si>
  <si>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</si>
  <si>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</si>
  <si>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</si>
  <si>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</si>
  <si>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</si>
  <si>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</si>
  <si>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</si>
  <si>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</si>
  <si>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</si>
  <si>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</si>
  <si>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</si>
  <si>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</si>
  <si>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</si>
  <si>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</si>
  <si>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</si>
  <si>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</si>
  <si>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</si>
  <si>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</si>
  <si>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</si>
  <si>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</si>
  <si>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</si>
  <si>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</si>
  <si>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</si>
  <si>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</si>
  <si>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</si>
  <si>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</si>
  <si>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</si>
  <si>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</si>
  <si>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</si>
  <si>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</si>
  <si>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</si>
  <si>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</si>
  <si>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</si>
  <si>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</si>
  <si>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</si>
  <si>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</si>
  <si>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</si>
  <si>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</si>
  <si>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</si>
  <si>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</si>
  <si>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</si>
  <si>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</si>
  <si>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</si>
  <si>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</si>
  <si>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</si>
  <si>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</si>
  <si>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</si>
  <si>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</si>
  <si>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</si>
  <si>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</si>
  <si>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</si>
  <si>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</si>
  <si>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</si>
  <si>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</si>
  <si>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</si>
  <si>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</si>
  <si>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</si>
  <si>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</si>
  <si>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</si>
  <si>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</si>
  <si>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</si>
  <si>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</si>
  <si>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</si>
  <si>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</si>
  <si>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</si>
  <si>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</si>
  <si>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</si>
  <si>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</si>
  <si>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</si>
  <si>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</si>
  <si>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</si>
  <si>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</si>
  <si>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</si>
  <si>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</si>
  <si>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</si>
  <si>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</si>
  <si>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</si>
  <si>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</si>
  <si>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</si>
  <si>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</si>
  <si>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</si>
  <si>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</si>
  <si>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</si>
  <si>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</si>
  <si>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</si>
  <si>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</si>
  <si>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</si>
  <si>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</si>
  <si>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</si>
  <si>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</si>
  <si>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</si>
  <si>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</si>
  <si>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</si>
  <si>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</si>
  <si>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</si>
  <si>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</si>
  <si>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</si>
  <si>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</si>
  <si>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</si>
  <si>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</si>
  <si>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</si>
  <si>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</si>
  <si>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</si>
  <si>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</si>
  <si>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</si>
  <si>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</si>
  <si>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</si>
  <si>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</si>
  <si>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</si>
  <si>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</si>
  <si>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</si>
  <si>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</si>
  <si>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</si>
  <si>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</si>
  <si>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</si>
  <si>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</si>
  <si>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</si>
  <si>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</si>
  <si>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</si>
  <si>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</si>
  <si>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</si>
  <si>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</si>
  <si>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</si>
  <si>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</si>
  <si>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</si>
  <si>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</si>
  <si>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</si>
  <si>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</si>
  <si>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</si>
  <si>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</si>
  <si>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</si>
  <si>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</si>
  <si>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</si>
  <si>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</si>
  <si>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</si>
  <si>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</si>
  <si>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</si>
  <si>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</si>
  <si>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</si>
  <si>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</si>
  <si>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</si>
  <si>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</si>
  <si>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</si>
  <si>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</si>
  <si>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</si>
  <si>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</si>
  <si>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</si>
  <si>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</si>
  <si>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</si>
  <si>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</si>
  <si>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</si>
  <si>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</si>
  <si>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</si>
  <si>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</si>
  <si>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</si>
  <si>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</si>
  <si>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</si>
  <si>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</si>
  <si>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</si>
  <si>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</si>
  <si>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</si>
  <si>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</si>
  <si>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</si>
  <si>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</si>
  <si>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</si>
  <si>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</si>
  <si>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</si>
  <si>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</si>
  <si>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</si>
  <si>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</si>
  <si>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</si>
  <si>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</si>
  <si>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</si>
  <si>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</si>
  <si>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</si>
  <si>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</si>
  <si>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</si>
  <si>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</si>
  <si>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</si>
  <si>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</si>
  <si>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</si>
  <si>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</si>
  <si>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</si>
  <si>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</si>
  <si>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</si>
  <si>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</si>
  <si>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</si>
  <si>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</si>
  <si>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</si>
  <si>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</si>
  <si>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</si>
  <si>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</si>
  <si>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</si>
  <si>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</si>
  <si>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</si>
  <si>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</si>
  <si>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</si>
  <si>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</si>
  <si>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</si>
  <si>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</si>
  <si>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</si>
  <si>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</si>
  <si>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</si>
  <si>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</si>
  <si>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</si>
  <si>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</si>
  <si>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</si>
  <si>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</si>
  <si>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</si>
  <si>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</si>
  <si>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</si>
  <si>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</si>
  <si>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</si>
  <si>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</si>
  <si>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</si>
  <si>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</si>
  <si>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</si>
  <si>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</si>
  <si>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</si>
  <si>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</si>
  <si>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</si>
  <si>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</si>
  <si>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</si>
  <si>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</si>
  <si>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</si>
  <si>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</si>
  <si>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</si>
  <si>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</si>
  <si>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</si>
  <si>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</si>
  <si>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</si>
  <si>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</si>
  <si>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</si>
  <si>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</si>
  <si>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</si>
  <si>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</si>
  <si>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</si>
  <si>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</si>
  <si>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</si>
  <si>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</si>
  <si>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</si>
  <si>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</si>
  <si>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</si>
  <si>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</si>
  <si>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</si>
  <si>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</si>
  <si>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</si>
  <si>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</si>
  <si>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</si>
  <si>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</si>
  <si>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</si>
  <si>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</si>
  <si>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</si>
  <si>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</si>
  <si>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</si>
  <si>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</si>
  <si>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</si>
  <si>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</si>
  <si>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</si>
  <si>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</si>
  <si>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</si>
  <si>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</si>
  <si>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</si>
  <si>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</si>
  <si>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</si>
  <si>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</si>
  <si>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</si>
  <si>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</si>
  <si>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</si>
  <si>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</si>
  <si>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</si>
  <si>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</si>
  <si>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</si>
  <si>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</si>
  <si>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</si>
  <si>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</si>
  <si>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</si>
  <si>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</si>
  <si>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</si>
  <si>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</si>
  <si>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</si>
  <si>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</si>
  <si>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</si>
  <si>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</si>
  <si>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</si>
  <si>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</si>
  <si>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</si>
  <si>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</si>
  <si>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</si>
  <si>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</si>
  <si>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</si>
  <si>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</si>
  <si>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</si>
  <si>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</si>
  <si>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</si>
  <si>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</si>
  <si>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</si>
  <si>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</si>
  <si>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</si>
  <si>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</si>
  <si>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</si>
  <si>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</si>
  <si>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</si>
  <si>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</si>
  <si>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</si>
  <si>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</si>
  <si>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</si>
  <si>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</si>
  <si>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</si>
  <si>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</si>
  <si>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</si>
  <si>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</si>
  <si>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</si>
  <si>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</si>
  <si>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</si>
  <si>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</si>
  <si>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</si>
  <si>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</si>
  <si>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</si>
  <si>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</si>
  <si>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</si>
  <si>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</si>
  <si>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</si>
  <si>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</si>
  <si>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</si>
  <si>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</si>
  <si>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</si>
  <si>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</si>
  <si>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</si>
  <si>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</si>
  <si>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</si>
  <si>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</si>
  <si>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</si>
  <si>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</si>
  <si>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LINE 1</t>
  </si>
  <si>
    <t>LINE 7</t>
  </si>
  <si>
    <t>LINE 3</t>
  </si>
  <si>
    <t>LINE 4</t>
  </si>
  <si>
    <t>H PHƯƠNG</t>
  </si>
  <si>
    <t>LINE 6</t>
  </si>
  <si>
    <t>01|04|2022</t>
  </si>
  <si>
    <t>PHA KI HAH</t>
  </si>
  <si>
    <t>KHO LYL</t>
  </si>
  <si>
    <t>ĐAU NHỨC,SNCT</t>
  </si>
  <si>
    <t>SA TI NAH</t>
  </si>
  <si>
    <t>MS.NGÀ</t>
  </si>
  <si>
    <t>02|04|2022</t>
  </si>
  <si>
    <t>RU KY DAH2</t>
  </si>
  <si>
    <t>MUS TA PHA</t>
  </si>
  <si>
    <t>PHA TI MAH</t>
  </si>
  <si>
    <t>LINE 2</t>
  </si>
  <si>
    <t>CẢM CÚM, SNCT</t>
  </si>
  <si>
    <t>04|04|2022</t>
  </si>
  <si>
    <t>MÂY HI ROH</t>
  </si>
  <si>
    <t>PHA RI</t>
  </si>
  <si>
    <t>LINE 5</t>
  </si>
  <si>
    <t>SNCT, HO</t>
  </si>
  <si>
    <t>05|04|2022</t>
  </si>
  <si>
    <t>NGUYỄN THỊ GÁI</t>
  </si>
  <si>
    <t>06|04|2022</t>
  </si>
  <si>
    <t>NEW</t>
  </si>
  <si>
    <t>TRƯƠNG QUỐC THÁI</t>
  </si>
  <si>
    <t>TẠ QUỐC KHANG</t>
  </si>
  <si>
    <t>LÊ TUẤN KHA</t>
  </si>
  <si>
    <t>LÊ THỊ MỸ LINH</t>
  </si>
  <si>
    <t>PHA Y SAH</t>
  </si>
  <si>
    <t>LINE 9</t>
  </si>
  <si>
    <t>LINE 10</t>
  </si>
  <si>
    <t>VIÊM MŨI, ĐAU NHỨC</t>
  </si>
  <si>
    <t>HO, ĐAU RĂNG</t>
  </si>
  <si>
    <t>07|04|2022</t>
  </si>
  <si>
    <t>08|04|2022</t>
  </si>
  <si>
    <t>NGUYỄN DUY NAM</t>
  </si>
  <si>
    <t>VÕ THỊ THANH NGÂN</t>
  </si>
  <si>
    <t>TRẦN THANH NHANH</t>
  </si>
  <si>
    <t>TRẦN THỊ NGỌC HUYỀN</t>
  </si>
  <si>
    <t>JUKI</t>
  </si>
  <si>
    <t>CẢM CÚM, ĐAU RĂNG</t>
  </si>
  <si>
    <t>NGYỄN THỊ HOA</t>
  </si>
  <si>
    <t>12|04|2022</t>
  </si>
  <si>
    <t>NGUYỄN THỊ NHƠN</t>
  </si>
  <si>
    <t>A  BU BA KAR</t>
  </si>
  <si>
    <t>BẢO VÊ</t>
  </si>
  <si>
    <t>MS. HOA</t>
  </si>
  <si>
    <t>TRẦN QUỐC TOÀN</t>
  </si>
  <si>
    <t>SECURITY</t>
  </si>
  <si>
    <t>MS. VÂN</t>
  </si>
  <si>
    <t>MU HA MÁCH</t>
  </si>
  <si>
    <t>A PHIS RO DAL</t>
  </si>
  <si>
    <t>13|04|2022</t>
  </si>
  <si>
    <t>ĐỖ THỊ THÙY DUYÊN</t>
  </si>
  <si>
    <t>LÊ THANH HIỂN</t>
  </si>
  <si>
    <t>14|04|2022</t>
  </si>
  <si>
    <t>15|04|2022</t>
  </si>
  <si>
    <t>PHAN THỊ VUI</t>
  </si>
  <si>
    <t>NGUYỄN THỊ TRÚC PHƯƠNG</t>
  </si>
  <si>
    <t>ĐAU VAI</t>
  </si>
  <si>
    <t>VIÊM XOANG</t>
  </si>
  <si>
    <t>MR. CHIẾN</t>
  </si>
  <si>
    <t>CHÓNG MẶT,HẠ CALCI</t>
  </si>
  <si>
    <t>16|04|2022</t>
  </si>
  <si>
    <t>18|04|2022</t>
  </si>
  <si>
    <t>LÊ THỊ NHƯ LAM</t>
  </si>
  <si>
    <t>TRƯƠNG THỊ NỞ</t>
  </si>
  <si>
    <t>NGUYỄN THỊ MỸ NỮ</t>
  </si>
  <si>
    <t>19|04|2022</t>
  </si>
  <si>
    <t>RLTH , ĐAU ĐẦU</t>
  </si>
  <si>
    <t>21|04|2022</t>
  </si>
  <si>
    <t>22|04|2022</t>
  </si>
  <si>
    <t>CANTEN</t>
  </si>
  <si>
    <t>MR.TUẤN</t>
  </si>
  <si>
    <t>KA ÂY SÁ</t>
  </si>
  <si>
    <t>SNCT, ĐAU ĐẦU</t>
  </si>
  <si>
    <t>23|04|2022</t>
  </si>
  <si>
    <t>25|04|2022</t>
  </si>
  <si>
    <t>26|04|2022</t>
  </si>
  <si>
    <t>HỒ MINH ĐÔ</t>
  </si>
  <si>
    <t>NGUYỄN VĂN THU LÍP</t>
  </si>
  <si>
    <t>SA LÊS</t>
  </si>
  <si>
    <t>TRẦN PHÚC LỘC</t>
  </si>
  <si>
    <t>28|04|2022</t>
  </si>
  <si>
    <t>29|04|2022</t>
  </si>
  <si>
    <t>KIỀU DU LI</t>
  </si>
  <si>
    <t>GIA NI</t>
  </si>
  <si>
    <t>NGUYỄN THỊ HUYỀN TRÂN</t>
  </si>
  <si>
    <t>TRẦN VĂN CƯỜNG</t>
  </si>
  <si>
    <t>NO RI ÂY</t>
  </si>
  <si>
    <t>PREPARATION</t>
  </si>
  <si>
    <t>TA GOLY HAH</t>
  </si>
  <si>
    <t>ÂY SAH SANH</t>
  </si>
  <si>
    <t>ĐÀO THỊ KIM ĐỊNH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</si>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</sst>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8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22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28" fillId="0" borderId="1" xfId="0" applyFont="1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164" fontId="19" fillId="0" borderId="1" xfId="2" applyNumberFormat="1" applyFont="1" applyBorder="1" applyAlignment="1">
      <alignment horizontal="center" vertical="center"/>
    </xf>
    <xf numFmtId="0" fontId="29" fillId="6" borderId="1" xfId="3" applyBorder="1" applyAlignment="1">
      <alignment horizontal="center" vertical="center"/>
    </xf>
    <xf numFmtId="0" fontId="29" fillId="6" borderId="3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Report!$C$3:$C$22</c:f>
              <c:numCache>
                <c:formatCode>General</c:formatCode>
                <c:ptCount val="20"/>
                <c:pt idx="0">
                  <c:v>14</c:v>
                </c:pt>
                <c:pt idx="1">
                  <c:v>18</c:v>
                </c:pt>
                <c:pt idx="2">
                  <c:v>9</c:v>
                </c:pt>
                <c:pt idx="3">
                  <c:v>17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19</c:v>
                </c:pt>
                <c:pt idx="11">
                  <c:v>14</c:v>
                </c:pt>
                <c:pt idx="12">
                  <c:v>3</c:v>
                </c:pt>
                <c:pt idx="13">
                  <c:v>12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985168"/>
        <c:axId val="239984776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Report!$D$3:$D$22</c:f>
              <c:numCache>
                <c:formatCode>0%</c:formatCode>
                <c:ptCount val="20"/>
                <c:pt idx="0">
                  <c:v>8.0924855491329481E-2</c:v>
                </c:pt>
                <c:pt idx="1">
                  <c:v>0.10404624277456648</c:v>
                </c:pt>
                <c:pt idx="2">
                  <c:v>5.2023121387283239E-2</c:v>
                </c:pt>
                <c:pt idx="3">
                  <c:v>9.8265895953757232E-2</c:v>
                </c:pt>
                <c:pt idx="4">
                  <c:v>8.6705202312138727E-2</c:v>
                </c:pt>
                <c:pt idx="5">
                  <c:v>8.0924855491329481E-2</c:v>
                </c:pt>
                <c:pt idx="6">
                  <c:v>6.358381502890173E-2</c:v>
                </c:pt>
                <c:pt idx="7">
                  <c:v>3.4682080924855488E-2</c:v>
                </c:pt>
                <c:pt idx="8">
                  <c:v>2.3121387283236993E-2</c:v>
                </c:pt>
                <c:pt idx="9">
                  <c:v>0</c:v>
                </c:pt>
                <c:pt idx="10">
                  <c:v>0.10982658959537572</c:v>
                </c:pt>
                <c:pt idx="11">
                  <c:v>8.0924855491329481E-2</c:v>
                </c:pt>
                <c:pt idx="12">
                  <c:v>1.7341040462427744E-2</c:v>
                </c:pt>
                <c:pt idx="13">
                  <c:v>6.9364161849710976E-2</c:v>
                </c:pt>
                <c:pt idx="14">
                  <c:v>1.7341040462427744E-2</c:v>
                </c:pt>
                <c:pt idx="15">
                  <c:v>1.1560693641618497E-2</c:v>
                </c:pt>
                <c:pt idx="16">
                  <c:v>0</c:v>
                </c:pt>
                <c:pt idx="17">
                  <c:v>1.7341040462427744E-2</c:v>
                </c:pt>
                <c:pt idx="18">
                  <c:v>4.046242774566474E-2</c:v>
                </c:pt>
                <c:pt idx="19">
                  <c:v>1.1560693641618497E-2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985560"/>
        <c:axId val="239983208"/>
      </c:lineChart>
      <c:catAx>
        <c:axId val="23998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84776"/>
        <c:crosses val="autoZero"/>
        <c:auto val="1"/>
        <c:lblAlgn val="ctr"/>
        <c:lblOffset val="100"/>
        <c:noMultiLvlLbl val="0"/>
      </c:catAx>
      <c:valAx>
        <c:axId val="23998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85168"/>
        <c:crosses val="autoZero"/>
        <c:crossBetween val="between"/>
      </c:valAx>
      <c:valAx>
        <c:axId val="23998320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85560"/>
        <c:crosses val="max"/>
        <c:crossBetween val="between"/>
      </c:valAx>
      <c:catAx>
        <c:axId val="23998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983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Report!$E$3:$E$21</c:f>
              <c:numCache>
                <c:formatCode>_(* #,##0_);_(* \(#,##0\);_(* "-"??_);_(@_)</c:formatCode>
                <c:ptCount val="19"/>
                <c:pt idx="0">
                  <c:v>61</c:v>
                </c:pt>
                <c:pt idx="1">
                  <c:v>60</c:v>
                </c:pt>
                <c:pt idx="2">
                  <c:v>29</c:v>
                </c:pt>
                <c:pt idx="3">
                  <c:v>88</c:v>
                </c:pt>
                <c:pt idx="4">
                  <c:v>73</c:v>
                </c:pt>
                <c:pt idx="5">
                  <c:v>48</c:v>
                </c:pt>
                <c:pt idx="6">
                  <c:v>40</c:v>
                </c:pt>
                <c:pt idx="7">
                  <c:v>34</c:v>
                </c:pt>
                <c:pt idx="8">
                  <c:v>12</c:v>
                </c:pt>
                <c:pt idx="10">
                  <c:v>85</c:v>
                </c:pt>
                <c:pt idx="11">
                  <c:v>57</c:v>
                </c:pt>
                <c:pt idx="12">
                  <c:v>17</c:v>
                </c:pt>
                <c:pt idx="13">
                  <c:v>59</c:v>
                </c:pt>
                <c:pt idx="14">
                  <c:v>17</c:v>
                </c:pt>
                <c:pt idx="15">
                  <c:v>7</c:v>
                </c:pt>
                <c:pt idx="17">
                  <c:v>11</c:v>
                </c:pt>
                <c:pt idx="18">
                  <c:v>40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983600"/>
        <c:axId val="239983992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Report!$F$3:$F$21</c:f>
              <c:numCache>
                <c:formatCode>0%</c:formatCode>
                <c:ptCount val="19"/>
                <c:pt idx="0">
                  <c:v>8.2321187584345479E-2</c:v>
                </c:pt>
                <c:pt idx="1">
                  <c:v>8.0971659919028341E-2</c:v>
                </c:pt>
                <c:pt idx="2">
                  <c:v>3.9136302294197033E-2</c:v>
                </c:pt>
                <c:pt idx="3">
                  <c:v>0.11875843454790823</c:v>
                </c:pt>
                <c:pt idx="4">
                  <c:v>9.8515519568151147E-2</c:v>
                </c:pt>
                <c:pt idx="5">
                  <c:v>6.4777327935222673E-2</c:v>
                </c:pt>
                <c:pt idx="6">
                  <c:v>5.3981106612685563E-2</c:v>
                </c:pt>
                <c:pt idx="7">
                  <c:v>4.5883940620782729E-2</c:v>
                </c:pt>
                <c:pt idx="8">
                  <c:v>1.6194331983805668E-2</c:v>
                </c:pt>
                <c:pt idx="9">
                  <c:v>0</c:v>
                </c:pt>
                <c:pt idx="10">
                  <c:v>0.11470985155195682</c:v>
                </c:pt>
                <c:pt idx="11">
                  <c:v>7.6923076923076927E-2</c:v>
                </c:pt>
                <c:pt idx="12">
                  <c:v>2.2941970310391364E-2</c:v>
                </c:pt>
                <c:pt idx="13">
                  <c:v>7.9622132253711203E-2</c:v>
                </c:pt>
                <c:pt idx="14">
                  <c:v>2.2941970310391364E-2</c:v>
                </c:pt>
                <c:pt idx="15">
                  <c:v>9.4466936572199737E-3</c:v>
                </c:pt>
                <c:pt idx="16">
                  <c:v>0</c:v>
                </c:pt>
                <c:pt idx="17">
                  <c:v>1.4844804318488529E-2</c:v>
                </c:pt>
                <c:pt idx="18">
                  <c:v>5.3981106612685563E-2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606560"/>
        <c:axId val="348601856"/>
      </c:lineChart>
      <c:catAx>
        <c:axId val="23998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83992"/>
        <c:crosses val="autoZero"/>
        <c:auto val="1"/>
        <c:lblAlgn val="ctr"/>
        <c:lblOffset val="100"/>
        <c:noMultiLvlLbl val="0"/>
      </c:catAx>
      <c:valAx>
        <c:axId val="23998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83600"/>
        <c:crosses val="autoZero"/>
        <c:crossBetween val="between"/>
      </c:valAx>
      <c:valAx>
        <c:axId val="34860185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6560"/>
        <c:crosses val="max"/>
        <c:crossBetween val="between"/>
      </c:valAx>
      <c:catAx>
        <c:axId val="348606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8601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7</c:v>
                </c:pt>
                <c:pt idx="3">
                  <c:v>22</c:v>
                </c:pt>
                <c:pt idx="4">
                  <c:v>5</c:v>
                </c:pt>
                <c:pt idx="5">
                  <c:v>16</c:v>
                </c:pt>
                <c:pt idx="6">
                  <c:v>30</c:v>
                </c:pt>
                <c:pt idx="7">
                  <c:v>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606952"/>
        <c:axId val="348603032"/>
      </c:barChart>
      <c:lineChart>
        <c:grouping val="standard"/>
        <c:varyColors val="0"/>
        <c:ser>
          <c:idx val="1"/>
          <c:order val="1"/>
          <c:tx>
            <c:strRef>
              <c:f>Report!#REF!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Report!$E$32:$E$37</c:f>
              <c:numCache>
                <c:formatCode>0%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603424"/>
        <c:axId val="348602248"/>
      </c:lineChart>
      <c:catAx>
        <c:axId val="348606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3032"/>
        <c:crosses val="autoZero"/>
        <c:auto val="1"/>
        <c:lblAlgn val="ctr"/>
        <c:lblOffset val="100"/>
        <c:noMultiLvlLbl val="0"/>
      </c:catAx>
      <c:valAx>
        <c:axId val="34860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6952"/>
        <c:crosses val="autoZero"/>
        <c:crossBetween val="between"/>
      </c:valAx>
      <c:valAx>
        <c:axId val="3486022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3424"/>
        <c:crosses val="max"/>
        <c:crossBetween val="between"/>
      </c:valAx>
      <c:catAx>
        <c:axId val="348603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8602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'04|2022'!$E$2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'04|2022'!$B$3:$B$23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'04|2022'!$E$3:$E$23</c:f>
              <c:numCache>
                <c:formatCode>_(* #,##0_);_(* \(#,##0\);_(* "-"??_);_(@_)</c:formatCode>
                <c:ptCount val="21"/>
                <c:pt idx="0">
                  <c:v>137</c:v>
                </c:pt>
                <c:pt idx="1">
                  <c:v>9</c:v>
                </c:pt>
                <c:pt idx="2">
                  <c:v>6</c:v>
                </c:pt>
                <c:pt idx="3">
                  <c:v>30</c:v>
                </c:pt>
                <c:pt idx="4">
                  <c:v>84</c:v>
                </c:pt>
                <c:pt idx="5">
                  <c:v>16</c:v>
                </c:pt>
                <c:pt idx="6">
                  <c:v>9</c:v>
                </c:pt>
                <c:pt idx="7">
                  <c:v>7</c:v>
                </c:pt>
                <c:pt idx="8">
                  <c:v>25</c:v>
                </c:pt>
                <c:pt idx="9">
                  <c:v>22</c:v>
                </c:pt>
                <c:pt idx="10">
                  <c:v>2</c:v>
                </c:pt>
                <c:pt idx="11">
                  <c:v>66</c:v>
                </c:pt>
                <c:pt idx="12">
                  <c:v>189</c:v>
                </c:pt>
                <c:pt idx="13">
                  <c:v>32</c:v>
                </c:pt>
                <c:pt idx="14">
                  <c:v>50</c:v>
                </c:pt>
                <c:pt idx="15">
                  <c:v>0</c:v>
                </c:pt>
                <c:pt idx="16">
                  <c:v>10</c:v>
                </c:pt>
                <c:pt idx="17">
                  <c:v>24</c:v>
                </c:pt>
                <c:pt idx="18">
                  <c:v>15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604208"/>
        <c:axId val="348604600"/>
      </c:barChart>
      <c:lineChart>
        <c:grouping val="standard"/>
        <c:varyColors val="0"/>
        <c:ser>
          <c:idx val="1"/>
          <c:order val="1"/>
          <c:tx>
            <c:strRef>
              <c:f>'04|2022'!$H$2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'04|2022'!$B$3:$B$23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'04|2022'!$H$3:$H$23</c:f>
              <c:numCache>
                <c:formatCode>0.000</c:formatCode>
                <c:ptCount val="21"/>
                <c:pt idx="0">
                  <c:v>102750</c:v>
                </c:pt>
                <c:pt idx="1">
                  <c:v>20250</c:v>
                </c:pt>
                <c:pt idx="2">
                  <c:v>3600</c:v>
                </c:pt>
                <c:pt idx="3">
                  <c:v>4500</c:v>
                </c:pt>
                <c:pt idx="4">
                  <c:v>37800</c:v>
                </c:pt>
                <c:pt idx="5">
                  <c:v>2880</c:v>
                </c:pt>
                <c:pt idx="6">
                  <c:v>26437.5</c:v>
                </c:pt>
                <c:pt idx="7">
                  <c:v>6860</c:v>
                </c:pt>
                <c:pt idx="8">
                  <c:v>8750</c:v>
                </c:pt>
                <c:pt idx="9">
                  <c:v>22000</c:v>
                </c:pt>
                <c:pt idx="10">
                  <c:v>880</c:v>
                </c:pt>
                <c:pt idx="11">
                  <c:v>23100</c:v>
                </c:pt>
                <c:pt idx="12">
                  <c:v>71820</c:v>
                </c:pt>
                <c:pt idx="13">
                  <c:v>9600</c:v>
                </c:pt>
                <c:pt idx="14">
                  <c:v>52500</c:v>
                </c:pt>
                <c:pt idx="15">
                  <c:v>0</c:v>
                </c:pt>
                <c:pt idx="16">
                  <c:v>4700</c:v>
                </c:pt>
                <c:pt idx="17">
                  <c:v>25200</c:v>
                </c:pt>
                <c:pt idx="18">
                  <c:v>4500</c:v>
                </c:pt>
                <c:pt idx="19">
                  <c:v>1320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8600288"/>
        <c:axId val="348601072"/>
      </c:lineChart>
      <c:catAx>
        <c:axId val="34860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8604600"/>
        <c:crosses val="autoZero"/>
        <c:auto val="1"/>
        <c:lblAlgn val="ctr"/>
        <c:lblOffset val="100"/>
        <c:noMultiLvlLbl val="0"/>
      </c:catAx>
      <c:valAx>
        <c:axId val="34860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8604208"/>
        <c:crosses val="autoZero"/>
        <c:crossBetween val="between"/>
      </c:valAx>
      <c:valAx>
        <c:axId val="34860107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8600288"/>
        <c:crosses val="max"/>
        <c:crossBetween val="between"/>
      </c:valAx>
      <c:catAx>
        <c:axId val="348600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860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237700</xdr:colOff>
      <xdr:row>32</xdr:row>
      <xdr:rowOff>17461</xdr:rowOff>
    </xdr:from>
    <xdr:to>
      <xdr:col>14</xdr:col>
      <xdr:colOff>556673</xdr:colOff>
      <xdr:row>46</xdr:row>
      <xdr:rowOff>99295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9" t="s">
        <v>5</v>
      </c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</row>
    <row r="2" spans="1:28" ht="22.5" customHeight="1" x14ac:dyDescent="0.25">
      <c r="A2" s="167" t="s">
        <v>0</v>
      </c>
      <c r="B2" s="165" t="s">
        <v>34</v>
      </c>
      <c r="C2" s="165" t="s">
        <v>262</v>
      </c>
      <c r="D2" s="167" t="s">
        <v>1</v>
      </c>
      <c r="E2" s="165" t="s">
        <v>39</v>
      </c>
      <c r="F2" s="167" t="s">
        <v>2</v>
      </c>
      <c r="G2" s="168" t="s">
        <v>3</v>
      </c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</row>
    <row r="3" spans="1:28" ht="87.7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21.75" customHeight="1" x14ac:dyDescent="0.25">
      <c r="A2" s="167" t="s">
        <v>0</v>
      </c>
      <c r="B2" s="165" t="s">
        <v>34</v>
      </c>
      <c r="C2" s="165" t="s">
        <v>262</v>
      </c>
      <c r="D2" s="166" t="s">
        <v>1</v>
      </c>
      <c r="E2" s="176" t="s">
        <v>39</v>
      </c>
      <c r="F2" s="166" t="s">
        <v>2</v>
      </c>
      <c r="G2" s="177" t="s">
        <v>3</v>
      </c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68"/>
    </row>
    <row r="3" spans="1:28" ht="91.5" customHeight="1" x14ac:dyDescent="0.25">
      <c r="A3" s="167"/>
      <c r="B3" s="166"/>
      <c r="C3" s="166"/>
      <c r="D3" s="167"/>
      <c r="E3" s="166"/>
      <c r="F3" s="167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8" ht="15.75" x14ac:dyDescent="0.25">
      <c r="A2" s="167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8" ht="83.25" customHeight="1" x14ac:dyDescent="0.25">
      <c r="A3" s="167"/>
      <c r="B3" s="166"/>
      <c r="C3" s="166"/>
      <c r="D3" s="166"/>
      <c r="E3" s="166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29" ht="15.75" x14ac:dyDescent="0.25">
      <c r="A2" s="165" t="s">
        <v>0</v>
      </c>
      <c r="B2" s="165" t="s">
        <v>34</v>
      </c>
      <c r="C2" s="165" t="s">
        <v>262</v>
      </c>
      <c r="D2" s="178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29" ht="102.75" x14ac:dyDescent="0.25">
      <c r="A3" s="166"/>
      <c r="B3" s="166"/>
      <c r="C3" s="166"/>
      <c r="D3" s="166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0"/>
  <sheetViews>
    <sheetView zoomScale="98" zoomScaleNormal="98" workbookViewId="0">
      <pane ySplit="3" topLeftCell="A176" activePane="bottomLeft" state="frozen"/>
      <selection pane="bottomLeft" activeCell="AD177" sqref="AD177"/>
    </sheetView>
  </sheetViews>
  <sheetFormatPr defaultColWidth="9.140625" defaultRowHeight="50.25" customHeight="1" x14ac:dyDescent="0.25"/>
  <cols>
    <col min="1" max="1" width="4.85546875" style="129" customWidth="1"/>
    <col min="2" max="2" width="12" style="129" customWidth="1"/>
    <col min="3" max="3" width="11.85546875" style="129" customWidth="1"/>
    <col min="4" max="4" width="31.85546875" style="129" customWidth="1"/>
    <col min="5" max="5" width="11.7109375" style="138" customWidth="1"/>
    <col min="6" max="6" width="15.42578125" style="138" customWidth="1"/>
    <col min="7" max="7" width="25.7109375" style="129" customWidth="1"/>
    <col min="8" max="8" width="5.140625" style="129" customWidth="1"/>
    <col min="9" max="11" width="4.140625" style="129" customWidth="1"/>
    <col min="12" max="12" width="4.85546875" style="129" customWidth="1"/>
    <col min="13" max="18" width="4.140625" style="129" customWidth="1"/>
    <col min="19" max="19" width="5.140625" style="129" customWidth="1"/>
    <col min="20" max="21" width="5.28515625" style="129" customWidth="1"/>
    <col min="22" max="29" width="4.140625" style="129" customWidth="1"/>
    <col min="30" max="30" width="7.85546875" style="129" customWidth="1"/>
    <col min="31" max="31" width="12" style="137" customWidth="1"/>
    <col min="32" max="16384" width="9.140625" style="129"/>
  </cols>
  <sheetData>
    <row r="1" spans="1:31" ht="74.25" customHeight="1" x14ac:dyDescent="0.25">
      <c r="B1" s="135"/>
      <c r="C1" s="136"/>
      <c r="D1" s="136"/>
      <c r="E1" s="182" t="s">
        <v>874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</row>
    <row r="2" spans="1:31" ht="20.25" customHeight="1" x14ac:dyDescent="0.25">
      <c r="H2" s="184" t="s">
        <v>3</v>
      </c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29"/>
    </row>
    <row r="3" spans="1:31" ht="129.75" customHeight="1" x14ac:dyDescent="0.25">
      <c r="A3" s="139" t="s">
        <v>0</v>
      </c>
      <c r="B3" s="147" t="s">
        <v>34</v>
      </c>
      <c r="C3" s="146" t="s">
        <v>816</v>
      </c>
      <c r="D3" s="146" t="s">
        <v>817</v>
      </c>
      <c r="E3" s="146" t="s">
        <v>870</v>
      </c>
      <c r="F3" s="146" t="s">
        <v>818</v>
      </c>
      <c r="G3" s="140" t="s">
        <v>871</v>
      </c>
      <c r="H3" s="123" t="s">
        <v>17</v>
      </c>
      <c r="I3" s="123" t="s">
        <v>16</v>
      </c>
      <c r="J3" s="123" t="s">
        <v>15</v>
      </c>
      <c r="K3" s="123" t="s">
        <v>13</v>
      </c>
      <c r="L3" s="123" t="s">
        <v>14</v>
      </c>
      <c r="M3" s="123" t="s">
        <v>872</v>
      </c>
      <c r="N3" s="123" t="s">
        <v>19</v>
      </c>
      <c r="O3" s="123" t="s">
        <v>20</v>
      </c>
      <c r="P3" s="123" t="s">
        <v>21</v>
      </c>
      <c r="Q3" s="123" t="s">
        <v>22</v>
      </c>
      <c r="R3" s="123" t="s">
        <v>23</v>
      </c>
      <c r="S3" s="123" t="s">
        <v>24</v>
      </c>
      <c r="T3" s="123" t="s">
        <v>25</v>
      </c>
      <c r="U3" s="123" t="s">
        <v>4</v>
      </c>
      <c r="V3" s="123" t="s">
        <v>26</v>
      </c>
      <c r="W3" s="123" t="s">
        <v>27</v>
      </c>
      <c r="X3" s="123" t="s">
        <v>28</v>
      </c>
      <c r="Y3" s="123" t="s">
        <v>29</v>
      </c>
      <c r="Z3" s="124" t="s">
        <v>30</v>
      </c>
      <c r="AA3" s="124" t="s">
        <v>31</v>
      </c>
      <c r="AB3" s="124" t="s">
        <v>32</v>
      </c>
      <c r="AC3" s="124" t="s">
        <v>33</v>
      </c>
      <c r="AD3" s="141" t="s">
        <v>865</v>
      </c>
      <c r="AE3" s="129"/>
    </row>
    <row r="4" spans="1:31" s="2" customFormat="1" ht="24.75" customHeight="1" x14ac:dyDescent="0.25">
      <c r="A4" s="70">
        <v>1</v>
      </c>
      <c r="B4" s="70" t="s">
        <v>881</v>
      </c>
      <c r="C4" s="104">
        <v>2704</v>
      </c>
      <c r="D4" s="155" t="s">
        <v>198</v>
      </c>
      <c r="E4" s="31">
        <v>2</v>
      </c>
      <c r="F4" s="31" t="s">
        <v>51</v>
      </c>
      <c r="G4" s="150" t="s">
        <v>43</v>
      </c>
      <c r="H4" s="70">
        <v>1</v>
      </c>
      <c r="I4" s="70"/>
      <c r="J4" s="70"/>
      <c r="K4" s="70"/>
      <c r="L4" s="70">
        <v>2</v>
      </c>
      <c r="M4" s="70"/>
      <c r="N4" s="70"/>
      <c r="O4" s="70"/>
      <c r="P4" s="70"/>
      <c r="Q4" s="70"/>
      <c r="R4" s="70"/>
      <c r="S4" s="70"/>
      <c r="T4" s="70">
        <v>2</v>
      </c>
      <c r="U4" s="70"/>
      <c r="V4" s="70">
        <v>1</v>
      </c>
      <c r="W4" s="70"/>
      <c r="X4" s="70"/>
      <c r="Y4" s="70"/>
      <c r="Z4" s="70"/>
      <c r="AA4" s="70"/>
      <c r="AB4" s="70"/>
      <c r="AC4" s="70"/>
      <c r="AD4" s="144">
        <f t="shared" ref="AD4:AD67" si="0">SUM(H4:AC4)</f>
        <v>6</v>
      </c>
    </row>
    <row r="5" spans="1:31" s="2" customFormat="1" ht="24.75" customHeight="1" x14ac:dyDescent="0.25">
      <c r="A5" s="70">
        <v>2</v>
      </c>
      <c r="B5" s="70" t="s">
        <v>881</v>
      </c>
      <c r="C5" s="149">
        <v>2957</v>
      </c>
      <c r="D5" s="162" t="s">
        <v>92</v>
      </c>
      <c r="E5" s="162">
        <v>4</v>
      </c>
      <c r="F5" s="145" t="s">
        <v>742</v>
      </c>
      <c r="G5" s="153" t="s">
        <v>56</v>
      </c>
      <c r="H5" s="148">
        <v>1</v>
      </c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4">
        <f t="shared" si="0"/>
        <v>1</v>
      </c>
    </row>
    <row r="6" spans="1:31" s="2" customFormat="1" ht="24.75" customHeight="1" x14ac:dyDescent="0.25">
      <c r="A6" s="70">
        <v>3</v>
      </c>
      <c r="B6" s="70" t="s">
        <v>881</v>
      </c>
      <c r="C6" s="152">
        <v>4220</v>
      </c>
      <c r="D6" s="161" t="s">
        <v>882</v>
      </c>
      <c r="E6" s="161">
        <v>2</v>
      </c>
      <c r="F6" s="152" t="s">
        <v>875</v>
      </c>
      <c r="G6" s="153" t="s">
        <v>884</v>
      </c>
      <c r="H6" s="158"/>
      <c r="I6" s="158"/>
      <c r="J6" s="158"/>
      <c r="K6" s="158"/>
      <c r="L6" s="158"/>
      <c r="M6" s="158"/>
      <c r="N6" s="158"/>
      <c r="O6" s="158"/>
      <c r="P6" s="158">
        <v>1</v>
      </c>
      <c r="Q6" s="158"/>
      <c r="R6" s="158">
        <v>1</v>
      </c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44">
        <f t="shared" si="0"/>
        <v>2</v>
      </c>
    </row>
    <row r="7" spans="1:31" s="2" customFormat="1" ht="24.75" customHeight="1" x14ac:dyDescent="0.25">
      <c r="A7" s="70">
        <v>4</v>
      </c>
      <c r="B7" s="70" t="s">
        <v>881</v>
      </c>
      <c r="C7" s="152">
        <v>2753</v>
      </c>
      <c r="D7" s="152" t="s">
        <v>254</v>
      </c>
      <c r="E7" s="150"/>
      <c r="F7" s="152" t="s">
        <v>877</v>
      </c>
      <c r="G7" s="153" t="s">
        <v>52</v>
      </c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>
        <v>2</v>
      </c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44">
        <f t="shared" si="0"/>
        <v>2</v>
      </c>
    </row>
    <row r="8" spans="1:31" s="2" customFormat="1" ht="24.75" customHeight="1" x14ac:dyDescent="0.25">
      <c r="A8" s="70">
        <v>5</v>
      </c>
      <c r="B8" s="70" t="s">
        <v>881</v>
      </c>
      <c r="C8" s="152">
        <v>3588</v>
      </c>
      <c r="D8" s="161" t="s">
        <v>883</v>
      </c>
      <c r="E8" s="161">
        <v>2</v>
      </c>
      <c r="F8" s="152" t="s">
        <v>876</v>
      </c>
      <c r="G8" s="153" t="s">
        <v>56</v>
      </c>
      <c r="H8" s="158">
        <v>1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44">
        <f t="shared" si="0"/>
        <v>1</v>
      </c>
    </row>
    <row r="9" spans="1:31" s="2" customFormat="1" ht="24.75" customHeight="1" x14ac:dyDescent="0.25">
      <c r="A9" s="70">
        <v>6</v>
      </c>
      <c r="B9" s="70" t="s">
        <v>881</v>
      </c>
      <c r="C9" s="152">
        <v>3119</v>
      </c>
      <c r="D9" s="152" t="s">
        <v>885</v>
      </c>
      <c r="E9" s="150"/>
      <c r="F9" s="152" t="s">
        <v>878</v>
      </c>
      <c r="G9" s="153" t="s">
        <v>531</v>
      </c>
      <c r="H9" s="158">
        <v>1</v>
      </c>
      <c r="I9" s="158"/>
      <c r="J9" s="158"/>
      <c r="K9" s="158"/>
      <c r="L9" s="158"/>
      <c r="M9" s="158"/>
      <c r="N9" s="158"/>
      <c r="O9" s="158"/>
      <c r="P9" s="158"/>
      <c r="Q9" s="158">
        <v>1</v>
      </c>
      <c r="R9" s="158"/>
      <c r="S9" s="158"/>
      <c r="T9" s="158">
        <v>2</v>
      </c>
      <c r="U9" s="158"/>
      <c r="V9" s="158"/>
      <c r="W9" s="158"/>
      <c r="X9" s="158"/>
      <c r="Y9" s="158"/>
      <c r="Z9" s="158"/>
      <c r="AA9" s="158"/>
      <c r="AB9" s="158"/>
      <c r="AC9" s="158"/>
      <c r="AD9" s="144">
        <f t="shared" si="0"/>
        <v>4</v>
      </c>
    </row>
    <row r="10" spans="1:31" s="2" customFormat="1" ht="24.75" customHeight="1" x14ac:dyDescent="0.25">
      <c r="A10" s="70">
        <v>7</v>
      </c>
      <c r="B10" s="70" t="s">
        <v>881</v>
      </c>
      <c r="C10" s="152">
        <v>3508</v>
      </c>
      <c r="D10" s="161" t="s">
        <v>161</v>
      </c>
      <c r="E10" s="161">
        <v>2</v>
      </c>
      <c r="F10" s="152" t="s">
        <v>880</v>
      </c>
      <c r="G10" s="153" t="s">
        <v>75</v>
      </c>
      <c r="H10" s="158">
        <v>1</v>
      </c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>
        <v>1</v>
      </c>
      <c r="T10" s="158">
        <v>2</v>
      </c>
      <c r="U10" s="158"/>
      <c r="V10" s="158"/>
      <c r="W10" s="158"/>
      <c r="X10" s="158"/>
      <c r="Y10" s="158"/>
      <c r="Z10" s="158"/>
      <c r="AA10" s="158"/>
      <c r="AB10" s="158"/>
      <c r="AC10" s="158"/>
      <c r="AD10" s="144">
        <f t="shared" si="0"/>
        <v>4</v>
      </c>
    </row>
    <row r="11" spans="1:31" s="2" customFormat="1" ht="24.75" customHeight="1" x14ac:dyDescent="0.25">
      <c r="A11" s="70">
        <v>8</v>
      </c>
      <c r="B11" s="70" t="s">
        <v>881</v>
      </c>
      <c r="C11" s="152" t="s">
        <v>698</v>
      </c>
      <c r="D11" s="152" t="s">
        <v>886</v>
      </c>
      <c r="E11" s="150"/>
      <c r="F11" s="152" t="s">
        <v>41</v>
      </c>
      <c r="G11" s="154" t="s">
        <v>56</v>
      </c>
      <c r="H11" s="158"/>
      <c r="I11" s="158"/>
      <c r="J11" s="158"/>
      <c r="K11" s="158"/>
      <c r="L11" s="158"/>
      <c r="M11" s="158"/>
      <c r="N11" s="158"/>
      <c r="O11" s="158">
        <v>1</v>
      </c>
      <c r="P11" s="158">
        <v>1</v>
      </c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44">
        <f t="shared" si="0"/>
        <v>2</v>
      </c>
    </row>
    <row r="12" spans="1:31" s="2" customFormat="1" ht="24.75" customHeight="1" x14ac:dyDescent="0.25">
      <c r="A12" s="70">
        <v>9</v>
      </c>
      <c r="B12" s="70" t="s">
        <v>881</v>
      </c>
      <c r="C12" s="152">
        <v>2715</v>
      </c>
      <c r="D12" s="161" t="s">
        <v>879</v>
      </c>
      <c r="E12" s="161">
        <v>2</v>
      </c>
      <c r="F12" s="152" t="s">
        <v>78</v>
      </c>
      <c r="G12" s="153" t="s">
        <v>52</v>
      </c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>
        <v>2</v>
      </c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44">
        <f t="shared" si="0"/>
        <v>2</v>
      </c>
    </row>
    <row r="13" spans="1:31" s="2" customFormat="1" ht="24.75" customHeight="1" x14ac:dyDescent="0.25">
      <c r="A13" s="70">
        <v>10</v>
      </c>
      <c r="B13" s="70" t="s">
        <v>881</v>
      </c>
      <c r="C13" s="152">
        <v>427</v>
      </c>
      <c r="D13" s="152" t="s">
        <v>646</v>
      </c>
      <c r="E13" s="150"/>
      <c r="F13" s="152" t="s">
        <v>877</v>
      </c>
      <c r="G13" s="153" t="s">
        <v>112</v>
      </c>
      <c r="H13" s="158"/>
      <c r="I13" s="158"/>
      <c r="J13" s="158"/>
      <c r="K13" s="158"/>
      <c r="L13" s="158"/>
      <c r="M13" s="158"/>
      <c r="N13" s="158"/>
      <c r="O13" s="158">
        <v>1</v>
      </c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44">
        <f t="shared" si="0"/>
        <v>1</v>
      </c>
    </row>
    <row r="14" spans="1:31" s="2" customFormat="1" ht="24.75" customHeight="1" x14ac:dyDescent="0.25">
      <c r="A14" s="70">
        <v>1</v>
      </c>
      <c r="B14" s="70" t="s">
        <v>887</v>
      </c>
      <c r="C14" s="152">
        <v>2846</v>
      </c>
      <c r="D14" s="152" t="s">
        <v>342</v>
      </c>
      <c r="E14" s="150"/>
      <c r="F14" s="152" t="s">
        <v>880</v>
      </c>
      <c r="G14" s="153" t="s">
        <v>356</v>
      </c>
      <c r="H14" s="158">
        <v>1</v>
      </c>
      <c r="I14" s="158"/>
      <c r="J14" s="158">
        <v>1</v>
      </c>
      <c r="K14" s="158"/>
      <c r="L14" s="158">
        <v>2</v>
      </c>
      <c r="M14" s="158"/>
      <c r="N14" s="158"/>
      <c r="O14" s="158"/>
      <c r="P14" s="158"/>
      <c r="Q14" s="158"/>
      <c r="R14" s="158"/>
      <c r="S14" s="158"/>
      <c r="T14" s="158">
        <v>2</v>
      </c>
      <c r="U14" s="158"/>
      <c r="V14" s="158">
        <v>1</v>
      </c>
      <c r="W14" s="158"/>
      <c r="X14" s="158"/>
      <c r="Y14" s="158"/>
      <c r="Z14" s="158"/>
      <c r="AA14" s="158"/>
      <c r="AB14" s="158"/>
      <c r="AC14" s="158"/>
      <c r="AD14" s="144">
        <f t="shared" si="0"/>
        <v>7</v>
      </c>
    </row>
    <row r="15" spans="1:31" s="2" customFormat="1" ht="24.75" customHeight="1" x14ac:dyDescent="0.25">
      <c r="A15" s="70">
        <v>2</v>
      </c>
      <c r="B15" s="70" t="s">
        <v>887</v>
      </c>
      <c r="C15" s="152">
        <v>3320</v>
      </c>
      <c r="D15" s="161" t="s">
        <v>888</v>
      </c>
      <c r="E15" s="161">
        <v>4</v>
      </c>
      <c r="F15" s="152" t="s">
        <v>51</v>
      </c>
      <c r="G15" s="153" t="s">
        <v>56</v>
      </c>
      <c r="H15" s="158">
        <v>2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44">
        <f t="shared" si="0"/>
        <v>2</v>
      </c>
    </row>
    <row r="16" spans="1:31" s="2" customFormat="1" ht="24.75" customHeight="1" x14ac:dyDescent="0.25">
      <c r="A16" s="70">
        <v>3</v>
      </c>
      <c r="B16" s="70" t="s">
        <v>887</v>
      </c>
      <c r="C16" s="152">
        <v>4130</v>
      </c>
      <c r="D16" s="152" t="s">
        <v>445</v>
      </c>
      <c r="E16" s="150"/>
      <c r="F16" s="152" t="s">
        <v>880</v>
      </c>
      <c r="G16" s="153" t="s">
        <v>56</v>
      </c>
      <c r="H16" s="158">
        <v>2</v>
      </c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44">
        <f t="shared" si="0"/>
        <v>2</v>
      </c>
    </row>
    <row r="17" spans="1:30" s="2" customFormat="1" ht="24.75" customHeight="1" x14ac:dyDescent="0.25">
      <c r="A17" s="70">
        <v>4</v>
      </c>
      <c r="B17" s="70" t="s">
        <v>887</v>
      </c>
      <c r="C17" s="152">
        <v>4173</v>
      </c>
      <c r="D17" s="152" t="s">
        <v>889</v>
      </c>
      <c r="E17" s="150"/>
      <c r="F17" s="152" t="s">
        <v>51</v>
      </c>
      <c r="G17" s="153" t="s">
        <v>190</v>
      </c>
      <c r="H17" s="158"/>
      <c r="I17" s="158"/>
      <c r="J17" s="158"/>
      <c r="K17" s="158"/>
      <c r="L17" s="158"/>
      <c r="M17" s="158">
        <v>1</v>
      </c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>
        <v>2</v>
      </c>
      <c r="Z17" s="158">
        <v>1</v>
      </c>
      <c r="AA17" s="158"/>
      <c r="AB17" s="158"/>
      <c r="AC17" s="158"/>
      <c r="AD17" s="144">
        <f t="shared" si="0"/>
        <v>4</v>
      </c>
    </row>
    <row r="18" spans="1:30" s="2" customFormat="1" ht="24.75" customHeight="1" x14ac:dyDescent="0.25">
      <c r="A18" s="70">
        <v>5</v>
      </c>
      <c r="B18" s="70" t="s">
        <v>887</v>
      </c>
      <c r="C18" s="152">
        <v>3941</v>
      </c>
      <c r="D18" s="152" t="s">
        <v>583</v>
      </c>
      <c r="E18" s="150"/>
      <c r="F18" s="152" t="s">
        <v>875</v>
      </c>
      <c r="G18" s="153" t="s">
        <v>892</v>
      </c>
      <c r="H18" s="158">
        <v>1</v>
      </c>
      <c r="I18" s="158"/>
      <c r="J18" s="158"/>
      <c r="K18" s="158"/>
      <c r="L18" s="158">
        <v>2</v>
      </c>
      <c r="M18" s="158"/>
      <c r="N18" s="158"/>
      <c r="O18" s="158"/>
      <c r="P18" s="158"/>
      <c r="Q18" s="158"/>
      <c r="R18" s="158">
        <v>1</v>
      </c>
      <c r="S18" s="158"/>
      <c r="T18" s="158">
        <v>2</v>
      </c>
      <c r="U18" s="158"/>
      <c r="V18" s="158">
        <v>1</v>
      </c>
      <c r="W18" s="158"/>
      <c r="X18" s="158"/>
      <c r="Y18" s="158"/>
      <c r="Z18" s="158"/>
      <c r="AA18" s="158"/>
      <c r="AB18" s="158"/>
      <c r="AC18" s="158"/>
      <c r="AD18" s="144">
        <f t="shared" si="0"/>
        <v>7</v>
      </c>
    </row>
    <row r="19" spans="1:30" s="2" customFormat="1" ht="24.75" customHeight="1" x14ac:dyDescent="0.25">
      <c r="A19" s="70">
        <v>6</v>
      </c>
      <c r="B19" s="70" t="s">
        <v>887</v>
      </c>
      <c r="C19" s="152">
        <v>4302</v>
      </c>
      <c r="D19" s="152" t="s">
        <v>890</v>
      </c>
      <c r="E19" s="150"/>
      <c r="F19" s="152" t="s">
        <v>78</v>
      </c>
      <c r="G19" s="153" t="s">
        <v>52</v>
      </c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>
        <v>2</v>
      </c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44">
        <f t="shared" si="0"/>
        <v>2</v>
      </c>
    </row>
    <row r="20" spans="1:30" s="2" customFormat="1" ht="24.75" customHeight="1" x14ac:dyDescent="0.25">
      <c r="A20" s="70">
        <v>7</v>
      </c>
      <c r="B20" s="70" t="s">
        <v>887</v>
      </c>
      <c r="C20" s="152">
        <v>4151</v>
      </c>
      <c r="D20" s="152" t="s">
        <v>349</v>
      </c>
      <c r="E20" s="150"/>
      <c r="F20" s="152" t="s">
        <v>891</v>
      </c>
      <c r="G20" s="153" t="s">
        <v>112</v>
      </c>
      <c r="H20" s="158"/>
      <c r="I20" s="158"/>
      <c r="J20" s="158"/>
      <c r="K20" s="158"/>
      <c r="L20" s="158"/>
      <c r="M20" s="158"/>
      <c r="N20" s="158"/>
      <c r="O20" s="158">
        <v>1</v>
      </c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44">
        <f t="shared" si="0"/>
        <v>1</v>
      </c>
    </row>
    <row r="21" spans="1:30" s="2" customFormat="1" ht="24.75" customHeight="1" x14ac:dyDescent="0.25">
      <c r="A21" s="70">
        <v>8</v>
      </c>
      <c r="B21" s="70" t="s">
        <v>887</v>
      </c>
      <c r="C21" s="152">
        <v>4287</v>
      </c>
      <c r="D21" s="161" t="s">
        <v>894</v>
      </c>
      <c r="E21" s="161">
        <v>2</v>
      </c>
      <c r="F21" s="152" t="s">
        <v>877</v>
      </c>
      <c r="G21" s="153" t="s">
        <v>52</v>
      </c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>
        <v>2</v>
      </c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44">
        <f t="shared" si="0"/>
        <v>2</v>
      </c>
    </row>
    <row r="22" spans="1:30" s="2" customFormat="1" ht="24.75" customHeight="1" x14ac:dyDescent="0.25">
      <c r="A22" s="70">
        <v>9</v>
      </c>
      <c r="B22" s="70" t="s">
        <v>887</v>
      </c>
      <c r="C22" s="152">
        <v>4286</v>
      </c>
      <c r="D22" s="152" t="s">
        <v>540</v>
      </c>
      <c r="E22" s="150"/>
      <c r="F22" s="152" t="s">
        <v>880</v>
      </c>
      <c r="G22" s="153" t="s">
        <v>173</v>
      </c>
      <c r="H22" s="158"/>
      <c r="I22" s="158">
        <v>1</v>
      </c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44">
        <f t="shared" si="0"/>
        <v>1</v>
      </c>
    </row>
    <row r="23" spans="1:30" s="2" customFormat="1" ht="24.75" customHeight="1" x14ac:dyDescent="0.25">
      <c r="A23" s="70">
        <v>10</v>
      </c>
      <c r="B23" s="70" t="s">
        <v>887</v>
      </c>
      <c r="C23" s="152">
        <v>2670</v>
      </c>
      <c r="D23" s="161" t="s">
        <v>99</v>
      </c>
      <c r="E23" s="161">
        <v>3</v>
      </c>
      <c r="F23" s="152" t="s">
        <v>876</v>
      </c>
      <c r="G23" s="153" t="s">
        <v>897</v>
      </c>
      <c r="H23" s="158">
        <v>1</v>
      </c>
      <c r="I23" s="158"/>
      <c r="J23" s="158"/>
      <c r="K23" s="158"/>
      <c r="L23" s="158">
        <v>2</v>
      </c>
      <c r="M23" s="158"/>
      <c r="N23" s="158"/>
      <c r="O23" s="158"/>
      <c r="P23" s="158"/>
      <c r="Q23" s="158"/>
      <c r="R23" s="158">
        <v>1</v>
      </c>
      <c r="S23" s="158"/>
      <c r="T23" s="158">
        <v>2</v>
      </c>
      <c r="U23" s="158"/>
      <c r="V23" s="158">
        <v>1</v>
      </c>
      <c r="W23" s="158"/>
      <c r="X23" s="158"/>
      <c r="Y23" s="158"/>
      <c r="Z23" s="158"/>
      <c r="AA23" s="158"/>
      <c r="AB23" s="158"/>
      <c r="AC23" s="158"/>
      <c r="AD23" s="144">
        <f t="shared" si="0"/>
        <v>7</v>
      </c>
    </row>
    <row r="24" spans="1:30" s="2" customFormat="1" ht="24.75" customHeight="1" x14ac:dyDescent="0.25">
      <c r="A24" s="70">
        <v>11</v>
      </c>
      <c r="B24" s="70" t="s">
        <v>887</v>
      </c>
      <c r="C24" s="152">
        <v>2760</v>
      </c>
      <c r="D24" s="152" t="s">
        <v>630</v>
      </c>
      <c r="E24" s="150"/>
      <c r="F24" s="152" t="s">
        <v>55</v>
      </c>
      <c r="G24" s="153" t="s">
        <v>70</v>
      </c>
      <c r="H24" s="158"/>
      <c r="I24" s="158"/>
      <c r="J24" s="158"/>
      <c r="K24" s="158"/>
      <c r="L24" s="158"/>
      <c r="M24" s="158"/>
      <c r="N24" s="158">
        <v>2</v>
      </c>
      <c r="O24" s="158"/>
      <c r="P24" s="158"/>
      <c r="Q24" s="158"/>
      <c r="R24" s="158"/>
      <c r="S24" s="158"/>
      <c r="T24" s="158"/>
      <c r="U24" s="158"/>
      <c r="V24" s="158"/>
      <c r="W24" s="158"/>
      <c r="X24" s="158">
        <v>1</v>
      </c>
      <c r="Y24" s="158"/>
      <c r="Z24" s="158"/>
      <c r="AA24" s="158"/>
      <c r="AB24" s="158"/>
      <c r="AC24" s="158"/>
      <c r="AD24" s="144">
        <f t="shared" si="0"/>
        <v>3</v>
      </c>
    </row>
    <row r="25" spans="1:30" s="2" customFormat="1" ht="24.75" customHeight="1" x14ac:dyDescent="0.25">
      <c r="A25" s="70">
        <v>1</v>
      </c>
      <c r="B25" s="152" t="s">
        <v>893</v>
      </c>
      <c r="C25" s="152">
        <v>4212</v>
      </c>
      <c r="D25" s="152" t="s">
        <v>895</v>
      </c>
      <c r="E25" s="150"/>
      <c r="F25" s="152" t="s">
        <v>896</v>
      </c>
      <c r="G25" s="153" t="s">
        <v>106</v>
      </c>
      <c r="H25" s="158">
        <v>1</v>
      </c>
      <c r="I25" s="158"/>
      <c r="J25" s="158">
        <v>1</v>
      </c>
      <c r="K25" s="158"/>
      <c r="L25" s="158"/>
      <c r="M25" s="158"/>
      <c r="N25" s="158"/>
      <c r="O25" s="158"/>
      <c r="P25" s="158"/>
      <c r="Q25" s="158">
        <v>1</v>
      </c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44">
        <f t="shared" si="0"/>
        <v>3</v>
      </c>
    </row>
    <row r="26" spans="1:30" s="2" customFormat="1" ht="24.75" customHeight="1" x14ac:dyDescent="0.25">
      <c r="A26" s="70">
        <v>2</v>
      </c>
      <c r="B26" s="152" t="s">
        <v>893</v>
      </c>
      <c r="C26" s="152">
        <v>1956</v>
      </c>
      <c r="D26" s="161" t="s">
        <v>103</v>
      </c>
      <c r="E26" s="161">
        <v>5</v>
      </c>
      <c r="F26" s="152" t="s">
        <v>878</v>
      </c>
      <c r="G26" s="153" t="s">
        <v>75</v>
      </c>
      <c r="H26" s="158">
        <v>1</v>
      </c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>
        <v>1</v>
      </c>
      <c r="T26" s="158">
        <v>2</v>
      </c>
      <c r="U26" s="158"/>
      <c r="V26" s="158"/>
      <c r="W26" s="158"/>
      <c r="X26" s="158"/>
      <c r="Y26" s="158"/>
      <c r="Z26" s="158"/>
      <c r="AA26" s="158"/>
      <c r="AB26" s="158"/>
      <c r="AC26" s="158"/>
      <c r="AD26" s="144">
        <f t="shared" si="0"/>
        <v>4</v>
      </c>
    </row>
    <row r="27" spans="1:30" s="2" customFormat="1" ht="24.75" customHeight="1" x14ac:dyDescent="0.25">
      <c r="A27" s="70">
        <v>3</v>
      </c>
      <c r="B27" s="152" t="s">
        <v>893</v>
      </c>
      <c r="C27" s="152">
        <v>2470</v>
      </c>
      <c r="D27" s="152" t="s">
        <v>231</v>
      </c>
      <c r="E27" s="150"/>
      <c r="F27" s="152" t="s">
        <v>878</v>
      </c>
      <c r="G27" s="153" t="s">
        <v>43</v>
      </c>
      <c r="H27" s="158">
        <v>1</v>
      </c>
      <c r="I27" s="158"/>
      <c r="J27" s="158"/>
      <c r="K27" s="158"/>
      <c r="L27" s="158">
        <v>2</v>
      </c>
      <c r="M27" s="158"/>
      <c r="N27" s="158"/>
      <c r="O27" s="158"/>
      <c r="P27" s="158"/>
      <c r="Q27" s="158"/>
      <c r="R27" s="158"/>
      <c r="S27" s="158"/>
      <c r="T27" s="158">
        <v>2</v>
      </c>
      <c r="U27" s="158"/>
      <c r="V27" s="158">
        <v>1</v>
      </c>
      <c r="W27" s="158"/>
      <c r="X27" s="158"/>
      <c r="Y27" s="158"/>
      <c r="Z27" s="158"/>
      <c r="AA27" s="158"/>
      <c r="AB27" s="158"/>
      <c r="AC27" s="158"/>
      <c r="AD27" s="144">
        <f t="shared" si="0"/>
        <v>6</v>
      </c>
    </row>
    <row r="28" spans="1:30" s="2" customFormat="1" ht="24.75" customHeight="1" x14ac:dyDescent="0.25">
      <c r="A28" s="70">
        <v>4</v>
      </c>
      <c r="B28" s="152" t="s">
        <v>893</v>
      </c>
      <c r="C28" s="152">
        <v>1974</v>
      </c>
      <c r="D28" s="161" t="s">
        <v>148</v>
      </c>
      <c r="E28" s="161">
        <v>2</v>
      </c>
      <c r="F28" s="152" t="s">
        <v>742</v>
      </c>
      <c r="G28" s="153" t="s">
        <v>37</v>
      </c>
      <c r="H28" s="158">
        <v>1</v>
      </c>
      <c r="I28" s="158"/>
      <c r="J28" s="158"/>
      <c r="K28" s="158">
        <v>1</v>
      </c>
      <c r="L28" s="158">
        <v>2</v>
      </c>
      <c r="M28" s="158"/>
      <c r="N28" s="158"/>
      <c r="O28" s="158"/>
      <c r="P28" s="158"/>
      <c r="Q28" s="158"/>
      <c r="R28" s="158"/>
      <c r="S28" s="158"/>
      <c r="T28" s="158">
        <v>1</v>
      </c>
      <c r="U28" s="158">
        <v>1</v>
      </c>
      <c r="V28" s="158">
        <v>1</v>
      </c>
      <c r="W28" s="158"/>
      <c r="X28" s="158"/>
      <c r="Y28" s="158"/>
      <c r="Z28" s="158"/>
      <c r="AA28" s="158"/>
      <c r="AB28" s="158"/>
      <c r="AC28" s="158"/>
      <c r="AD28" s="144">
        <f t="shared" si="0"/>
        <v>7</v>
      </c>
    </row>
    <row r="29" spans="1:30" s="2" customFormat="1" ht="24.75" customHeight="1" x14ac:dyDescent="0.25">
      <c r="A29" s="70">
        <v>5</v>
      </c>
      <c r="B29" s="152" t="s">
        <v>893</v>
      </c>
      <c r="C29" s="152">
        <v>4379</v>
      </c>
      <c r="D29" s="161" t="s">
        <v>899</v>
      </c>
      <c r="E29" s="161">
        <v>2</v>
      </c>
      <c r="F29" s="152" t="s">
        <v>83</v>
      </c>
      <c r="G29" s="153" t="s">
        <v>91</v>
      </c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>
        <v>1</v>
      </c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44">
        <f t="shared" si="0"/>
        <v>1</v>
      </c>
    </row>
    <row r="30" spans="1:30" s="2" customFormat="1" ht="24.75" customHeight="1" x14ac:dyDescent="0.25">
      <c r="A30" s="70">
        <v>6</v>
      </c>
      <c r="B30" s="152" t="s">
        <v>893</v>
      </c>
      <c r="C30" s="152">
        <v>3690</v>
      </c>
      <c r="D30" s="161" t="s">
        <v>50</v>
      </c>
      <c r="E30" s="161">
        <v>6</v>
      </c>
      <c r="F30" s="152" t="s">
        <v>896</v>
      </c>
      <c r="G30" s="153" t="s">
        <v>85</v>
      </c>
      <c r="H30" s="158">
        <v>1</v>
      </c>
      <c r="I30" s="158"/>
      <c r="J30" s="158"/>
      <c r="K30" s="158">
        <v>1</v>
      </c>
      <c r="L30" s="158"/>
      <c r="M30" s="158"/>
      <c r="N30" s="158"/>
      <c r="O30" s="158"/>
      <c r="P30" s="158"/>
      <c r="Q30" s="158"/>
      <c r="R30" s="158"/>
      <c r="S30" s="158"/>
      <c r="T30" s="158">
        <v>1</v>
      </c>
      <c r="U30" s="158">
        <v>1</v>
      </c>
      <c r="V30" s="158">
        <v>1</v>
      </c>
      <c r="W30" s="158"/>
      <c r="X30" s="158"/>
      <c r="Y30" s="158"/>
      <c r="Z30" s="158"/>
      <c r="AA30" s="158"/>
      <c r="AB30" s="158"/>
      <c r="AC30" s="158"/>
      <c r="AD30" s="144">
        <f t="shared" si="0"/>
        <v>5</v>
      </c>
    </row>
    <row r="31" spans="1:30" s="2" customFormat="1" ht="0" hidden="1" customHeight="1" x14ac:dyDescent="0.25">
      <c r="A31" s="70"/>
      <c r="B31" s="152" t="s">
        <v>893</v>
      </c>
      <c r="C31" s="152"/>
      <c r="D31" s="152"/>
      <c r="E31" s="150"/>
      <c r="F31" s="150"/>
      <c r="G31" s="153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44">
        <f t="shared" si="0"/>
        <v>0</v>
      </c>
    </row>
    <row r="32" spans="1:30" s="2" customFormat="1" ht="24.75" customHeight="1" x14ac:dyDescent="0.25">
      <c r="A32" s="70">
        <v>1</v>
      </c>
      <c r="B32" s="152" t="s">
        <v>898</v>
      </c>
      <c r="C32" s="152">
        <v>3548</v>
      </c>
      <c r="D32" s="161" t="s">
        <v>196</v>
      </c>
      <c r="E32" s="161">
        <v>2</v>
      </c>
      <c r="F32" s="152" t="s">
        <v>878</v>
      </c>
      <c r="G32" s="153" t="s">
        <v>75</v>
      </c>
      <c r="H32" s="158">
        <v>2</v>
      </c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>
        <v>2</v>
      </c>
      <c r="T32" s="158">
        <v>4</v>
      </c>
      <c r="U32" s="158"/>
      <c r="V32" s="158"/>
      <c r="W32" s="158"/>
      <c r="X32" s="158"/>
      <c r="Y32" s="158"/>
      <c r="Z32" s="158"/>
      <c r="AA32" s="158"/>
      <c r="AB32" s="158"/>
      <c r="AC32" s="158"/>
      <c r="AD32" s="144">
        <f t="shared" si="0"/>
        <v>8</v>
      </c>
    </row>
    <row r="33" spans="1:30" s="2" customFormat="1" ht="24.75" customHeight="1" x14ac:dyDescent="0.25">
      <c r="A33" s="70">
        <v>2</v>
      </c>
      <c r="B33" s="152" t="s">
        <v>898</v>
      </c>
      <c r="C33" s="152">
        <v>4314</v>
      </c>
      <c r="D33" s="152" t="s">
        <v>902</v>
      </c>
      <c r="E33" s="150"/>
      <c r="F33" s="152" t="s">
        <v>880</v>
      </c>
      <c r="G33" s="153" t="s">
        <v>91</v>
      </c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>
        <v>1</v>
      </c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44">
        <f t="shared" si="0"/>
        <v>1</v>
      </c>
    </row>
    <row r="34" spans="1:30" s="2" customFormat="1" ht="24.75" customHeight="1" x14ac:dyDescent="0.25">
      <c r="A34" s="70">
        <v>3</v>
      </c>
      <c r="B34" s="152" t="s">
        <v>898</v>
      </c>
      <c r="C34" s="152">
        <v>4356</v>
      </c>
      <c r="D34" s="152" t="s">
        <v>903</v>
      </c>
      <c r="E34" s="150"/>
      <c r="F34" s="152" t="s">
        <v>51</v>
      </c>
      <c r="G34" s="153" t="s">
        <v>91</v>
      </c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>
        <v>1</v>
      </c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44">
        <f t="shared" si="0"/>
        <v>1</v>
      </c>
    </row>
    <row r="35" spans="1:30" s="2" customFormat="1" ht="24.75" customHeight="1" x14ac:dyDescent="0.25">
      <c r="A35" s="70">
        <v>4</v>
      </c>
      <c r="B35" s="152" t="s">
        <v>898</v>
      </c>
      <c r="C35" s="152">
        <v>3032</v>
      </c>
      <c r="D35" s="161" t="s">
        <v>154</v>
      </c>
      <c r="E35" s="161">
        <v>3</v>
      </c>
      <c r="F35" s="152" t="s">
        <v>907</v>
      </c>
      <c r="G35" s="153" t="s">
        <v>75</v>
      </c>
      <c r="H35" s="158">
        <v>2</v>
      </c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>
        <v>2</v>
      </c>
      <c r="T35" s="158">
        <v>4</v>
      </c>
      <c r="U35" s="158"/>
      <c r="V35" s="158"/>
      <c r="W35" s="158"/>
      <c r="X35" s="158"/>
      <c r="Y35" s="158"/>
      <c r="Z35" s="158"/>
      <c r="AA35" s="158"/>
      <c r="AB35" s="158"/>
      <c r="AC35" s="158"/>
      <c r="AD35" s="144">
        <f t="shared" si="0"/>
        <v>8</v>
      </c>
    </row>
    <row r="36" spans="1:30" s="2" customFormat="1" ht="24.75" customHeight="1" x14ac:dyDescent="0.25">
      <c r="A36" s="70">
        <v>1</v>
      </c>
      <c r="B36" s="152" t="s">
        <v>900</v>
      </c>
      <c r="C36" s="152">
        <v>4122</v>
      </c>
      <c r="D36" s="152" t="s">
        <v>904</v>
      </c>
      <c r="E36" s="150"/>
      <c r="F36" s="152" t="s">
        <v>51</v>
      </c>
      <c r="G36" s="153" t="s">
        <v>909</v>
      </c>
      <c r="H36" s="158">
        <v>3</v>
      </c>
      <c r="I36" s="158"/>
      <c r="J36" s="158"/>
      <c r="K36" s="158">
        <v>1</v>
      </c>
      <c r="L36" s="158"/>
      <c r="M36" s="158"/>
      <c r="N36" s="158"/>
      <c r="O36" s="158"/>
      <c r="P36" s="158"/>
      <c r="Q36" s="158"/>
      <c r="R36" s="158">
        <v>1</v>
      </c>
      <c r="S36" s="158">
        <v>1</v>
      </c>
      <c r="T36" s="158">
        <v>1</v>
      </c>
      <c r="U36" s="158">
        <v>1</v>
      </c>
      <c r="V36" s="158"/>
      <c r="W36" s="158"/>
      <c r="X36" s="158"/>
      <c r="Y36" s="158"/>
      <c r="Z36" s="158"/>
      <c r="AA36" s="158"/>
      <c r="AB36" s="158"/>
      <c r="AC36" s="158"/>
      <c r="AD36" s="144">
        <f t="shared" si="0"/>
        <v>8</v>
      </c>
    </row>
    <row r="37" spans="1:30" s="2" customFormat="1" ht="24.75" customHeight="1" x14ac:dyDescent="0.25">
      <c r="A37" s="70">
        <v>2</v>
      </c>
      <c r="B37" s="152" t="s">
        <v>900</v>
      </c>
      <c r="C37" s="152">
        <v>222</v>
      </c>
      <c r="D37" s="152" t="s">
        <v>640</v>
      </c>
      <c r="E37" s="150"/>
      <c r="F37" s="152" t="s">
        <v>896</v>
      </c>
      <c r="G37" s="153" t="s">
        <v>227</v>
      </c>
      <c r="H37" s="158">
        <v>2</v>
      </c>
      <c r="I37" s="158"/>
      <c r="J37" s="158"/>
      <c r="K37" s="158"/>
      <c r="L37" s="158"/>
      <c r="M37" s="158"/>
      <c r="N37" s="158"/>
      <c r="O37" s="158"/>
      <c r="P37" s="158"/>
      <c r="Q37" s="158">
        <v>2</v>
      </c>
      <c r="R37" s="158"/>
      <c r="S37" s="158"/>
      <c r="T37" s="158">
        <v>2</v>
      </c>
      <c r="U37" s="158"/>
      <c r="V37" s="158"/>
      <c r="W37" s="158"/>
      <c r="X37" s="158"/>
      <c r="Y37" s="158"/>
      <c r="Z37" s="158"/>
      <c r="AA37" s="158">
        <v>2</v>
      </c>
      <c r="AB37" s="158"/>
      <c r="AC37" s="158"/>
      <c r="AD37" s="144">
        <f t="shared" si="0"/>
        <v>8</v>
      </c>
    </row>
    <row r="38" spans="1:30" s="2" customFormat="1" ht="24.75" customHeight="1" x14ac:dyDescent="0.25">
      <c r="A38" s="70">
        <v>3</v>
      </c>
      <c r="B38" s="152" t="s">
        <v>900</v>
      </c>
      <c r="C38" s="152">
        <v>4259</v>
      </c>
      <c r="D38" s="152" t="s">
        <v>291</v>
      </c>
      <c r="E38" s="150"/>
      <c r="F38" s="152" t="s">
        <v>891</v>
      </c>
      <c r="G38" s="153" t="s">
        <v>75</v>
      </c>
      <c r="H38" s="158">
        <v>1</v>
      </c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>
        <v>1</v>
      </c>
      <c r="T38" s="158">
        <v>2</v>
      </c>
      <c r="U38" s="158"/>
      <c r="V38" s="158"/>
      <c r="W38" s="158"/>
      <c r="X38" s="158"/>
      <c r="Y38" s="158"/>
      <c r="Z38" s="158"/>
      <c r="AA38" s="158"/>
      <c r="AB38" s="158"/>
      <c r="AC38" s="158"/>
      <c r="AD38" s="144">
        <f t="shared" si="0"/>
        <v>4</v>
      </c>
    </row>
    <row r="39" spans="1:30" s="2" customFormat="1" ht="24.75" customHeight="1" x14ac:dyDescent="0.25">
      <c r="A39" s="70">
        <v>4</v>
      </c>
      <c r="B39" s="152" t="s">
        <v>900</v>
      </c>
      <c r="C39" s="152">
        <v>3632</v>
      </c>
      <c r="D39" s="161" t="s">
        <v>197</v>
      </c>
      <c r="E39" s="161">
        <v>2</v>
      </c>
      <c r="F39" s="152" t="s">
        <v>83</v>
      </c>
      <c r="G39" s="153" t="s">
        <v>70</v>
      </c>
      <c r="H39" s="158"/>
      <c r="I39" s="158"/>
      <c r="J39" s="158"/>
      <c r="K39" s="158"/>
      <c r="L39" s="158"/>
      <c r="M39" s="158"/>
      <c r="N39" s="158">
        <v>2</v>
      </c>
      <c r="O39" s="158"/>
      <c r="P39" s="158"/>
      <c r="Q39" s="158"/>
      <c r="R39" s="158"/>
      <c r="S39" s="158"/>
      <c r="T39" s="158"/>
      <c r="U39" s="158"/>
      <c r="V39" s="158"/>
      <c r="W39" s="158">
        <v>1</v>
      </c>
      <c r="X39" s="158">
        <v>1</v>
      </c>
      <c r="Y39" s="158"/>
      <c r="Z39" s="158"/>
      <c r="AA39" s="158"/>
      <c r="AB39" s="158"/>
      <c r="AC39" s="158"/>
      <c r="AD39" s="144">
        <f t="shared" si="0"/>
        <v>4</v>
      </c>
    </row>
    <row r="40" spans="1:30" s="2" customFormat="1" ht="24.75" customHeight="1" x14ac:dyDescent="0.25">
      <c r="A40" s="70">
        <v>5</v>
      </c>
      <c r="B40" s="152" t="s">
        <v>900</v>
      </c>
      <c r="C40" s="152">
        <v>4490</v>
      </c>
      <c r="D40" s="152" t="s">
        <v>905</v>
      </c>
      <c r="E40" s="150"/>
      <c r="F40" s="152" t="s">
        <v>908</v>
      </c>
      <c r="G40" s="2" t="s">
        <v>91</v>
      </c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>
        <v>1</v>
      </c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44">
        <f t="shared" si="0"/>
        <v>1</v>
      </c>
    </row>
    <row r="41" spans="1:30" s="2" customFormat="1" ht="24.75" customHeight="1" x14ac:dyDescent="0.25">
      <c r="A41" s="70">
        <v>6</v>
      </c>
      <c r="B41" s="152" t="s">
        <v>900</v>
      </c>
      <c r="C41" s="152" t="s">
        <v>901</v>
      </c>
      <c r="D41" s="152" t="s">
        <v>906</v>
      </c>
      <c r="E41" s="150"/>
      <c r="F41" s="152" t="s">
        <v>908</v>
      </c>
      <c r="G41" s="153" t="s">
        <v>52</v>
      </c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>
        <v>2</v>
      </c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44">
        <f t="shared" si="0"/>
        <v>2</v>
      </c>
    </row>
    <row r="42" spans="1:30" s="2" customFormat="1" ht="24.75" customHeight="1" x14ac:dyDescent="0.25">
      <c r="A42" s="70">
        <v>7</v>
      </c>
      <c r="B42" s="152" t="s">
        <v>900</v>
      </c>
      <c r="C42" s="152">
        <v>1090</v>
      </c>
      <c r="D42" s="161" t="s">
        <v>543</v>
      </c>
      <c r="E42" s="161">
        <v>2</v>
      </c>
      <c r="F42" s="152" t="s">
        <v>896</v>
      </c>
      <c r="G42" s="153" t="s">
        <v>43</v>
      </c>
      <c r="H42" s="158">
        <v>1</v>
      </c>
      <c r="I42" s="158"/>
      <c r="J42" s="158"/>
      <c r="K42" s="158"/>
      <c r="L42" s="158">
        <v>2</v>
      </c>
      <c r="M42" s="158"/>
      <c r="N42" s="158"/>
      <c r="O42" s="158"/>
      <c r="P42" s="158"/>
      <c r="Q42" s="158"/>
      <c r="R42" s="158"/>
      <c r="S42" s="158"/>
      <c r="T42" s="158">
        <v>2</v>
      </c>
      <c r="U42" s="158"/>
      <c r="V42" s="158">
        <v>1</v>
      </c>
      <c r="W42" s="158"/>
      <c r="X42" s="158"/>
      <c r="Y42" s="158"/>
      <c r="Z42" s="158"/>
      <c r="AA42" s="158"/>
      <c r="AB42" s="158"/>
      <c r="AC42" s="158"/>
      <c r="AD42" s="144">
        <f t="shared" si="0"/>
        <v>6</v>
      </c>
    </row>
    <row r="43" spans="1:30" s="2" customFormat="1" ht="24.75" customHeight="1" x14ac:dyDescent="0.25">
      <c r="A43" s="70">
        <v>8</v>
      </c>
      <c r="B43" s="152" t="s">
        <v>900</v>
      </c>
      <c r="C43" s="152">
        <v>4416</v>
      </c>
      <c r="D43" s="152" t="s">
        <v>578</v>
      </c>
      <c r="E43" s="150"/>
      <c r="F43" s="152" t="s">
        <v>908</v>
      </c>
      <c r="G43" s="153" t="s">
        <v>910</v>
      </c>
      <c r="H43" s="158">
        <v>1</v>
      </c>
      <c r="I43" s="158"/>
      <c r="J43" s="158"/>
      <c r="K43" s="158"/>
      <c r="L43" s="158">
        <v>2</v>
      </c>
      <c r="M43" s="158"/>
      <c r="N43" s="158"/>
      <c r="O43" s="158"/>
      <c r="P43" s="158"/>
      <c r="Q43" s="158"/>
      <c r="R43" s="158"/>
      <c r="S43" s="158">
        <v>1</v>
      </c>
      <c r="T43" s="158">
        <v>2</v>
      </c>
      <c r="U43" s="158"/>
      <c r="V43" s="158">
        <v>1</v>
      </c>
      <c r="W43" s="158"/>
      <c r="X43" s="158"/>
      <c r="Y43" s="158"/>
      <c r="Z43" s="158"/>
      <c r="AA43" s="158"/>
      <c r="AB43" s="158"/>
      <c r="AC43" s="158"/>
      <c r="AD43" s="144">
        <f t="shared" si="0"/>
        <v>7</v>
      </c>
    </row>
    <row r="44" spans="1:30" s="2" customFormat="1" ht="24.75" customHeight="1" x14ac:dyDescent="0.25">
      <c r="A44" s="70">
        <v>1</v>
      </c>
      <c r="B44" s="152" t="s">
        <v>911</v>
      </c>
      <c r="C44" s="152">
        <v>1974</v>
      </c>
      <c r="D44" s="161" t="s">
        <v>148</v>
      </c>
      <c r="E44" s="161">
        <v>2</v>
      </c>
      <c r="F44" s="152" t="s">
        <v>742</v>
      </c>
      <c r="G44" s="153" t="s">
        <v>918</v>
      </c>
      <c r="H44" s="158">
        <v>1</v>
      </c>
      <c r="I44" s="158"/>
      <c r="J44" s="158"/>
      <c r="K44" s="158">
        <v>1</v>
      </c>
      <c r="L44" s="158">
        <v>2</v>
      </c>
      <c r="M44" s="158"/>
      <c r="N44" s="158"/>
      <c r="O44" s="158"/>
      <c r="P44" s="158"/>
      <c r="Q44" s="158"/>
      <c r="R44" s="158"/>
      <c r="S44" s="158">
        <v>1</v>
      </c>
      <c r="T44" s="158">
        <v>1</v>
      </c>
      <c r="U44" s="158">
        <v>1</v>
      </c>
      <c r="V44" s="158">
        <v>1</v>
      </c>
      <c r="W44" s="158"/>
      <c r="X44" s="158"/>
      <c r="Y44" s="158"/>
      <c r="Z44" s="158"/>
      <c r="AA44" s="158"/>
      <c r="AB44" s="158"/>
      <c r="AC44" s="158"/>
      <c r="AD44" s="144">
        <f t="shared" si="0"/>
        <v>8</v>
      </c>
    </row>
    <row r="45" spans="1:30" s="2" customFormat="1" ht="24.75" customHeight="1" x14ac:dyDescent="0.25">
      <c r="A45" s="70">
        <v>2</v>
      </c>
      <c r="B45" s="152" t="s">
        <v>911</v>
      </c>
      <c r="C45" s="152">
        <v>1043</v>
      </c>
      <c r="D45" s="161" t="s">
        <v>187</v>
      </c>
      <c r="E45" s="161">
        <v>5</v>
      </c>
      <c r="F45" s="152" t="s">
        <v>875</v>
      </c>
      <c r="G45" s="153" t="s">
        <v>190</v>
      </c>
      <c r="H45" s="158"/>
      <c r="I45" s="158"/>
      <c r="J45" s="158"/>
      <c r="K45" s="158"/>
      <c r="L45" s="158"/>
      <c r="M45" s="158">
        <v>3</v>
      </c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>
        <v>2</v>
      </c>
      <c r="Z45" s="158">
        <v>1</v>
      </c>
      <c r="AA45" s="158"/>
      <c r="AB45" s="158"/>
      <c r="AC45" s="158"/>
      <c r="AD45" s="144">
        <f t="shared" si="0"/>
        <v>6</v>
      </c>
    </row>
    <row r="46" spans="1:30" s="2" customFormat="1" ht="24.75" customHeight="1" x14ac:dyDescent="0.25">
      <c r="A46" s="70">
        <v>3</v>
      </c>
      <c r="B46" s="152" t="s">
        <v>911</v>
      </c>
      <c r="C46" s="152">
        <v>4377</v>
      </c>
      <c r="D46" s="161" t="s">
        <v>913</v>
      </c>
      <c r="E46" s="161">
        <v>2</v>
      </c>
      <c r="F46" s="152" t="s">
        <v>78</v>
      </c>
      <c r="G46" s="153" t="s">
        <v>91</v>
      </c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>
        <v>1</v>
      </c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44">
        <f t="shared" si="0"/>
        <v>1</v>
      </c>
    </row>
    <row r="47" spans="1:30" s="2" customFormat="1" ht="24.75" customHeight="1" x14ac:dyDescent="0.25">
      <c r="A47" s="70">
        <v>4</v>
      </c>
      <c r="B47" s="152" t="s">
        <v>911</v>
      </c>
      <c r="C47" s="152">
        <v>3419</v>
      </c>
      <c r="D47" s="152" t="s">
        <v>163</v>
      </c>
      <c r="E47" s="150"/>
      <c r="F47" s="152" t="s">
        <v>878</v>
      </c>
      <c r="G47" s="153" t="s">
        <v>75</v>
      </c>
      <c r="H47" s="158">
        <v>1</v>
      </c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>
        <v>1</v>
      </c>
      <c r="T47" s="158">
        <v>2</v>
      </c>
      <c r="U47" s="158"/>
      <c r="V47" s="158"/>
      <c r="W47" s="158"/>
      <c r="X47" s="158"/>
      <c r="Y47" s="158"/>
      <c r="Z47" s="158"/>
      <c r="AA47" s="158"/>
      <c r="AB47" s="158"/>
      <c r="AC47" s="158"/>
      <c r="AD47" s="144">
        <f t="shared" si="0"/>
        <v>4</v>
      </c>
    </row>
    <row r="48" spans="1:30" s="2" customFormat="1" ht="24.75" customHeight="1" x14ac:dyDescent="0.25">
      <c r="A48" s="70">
        <v>5</v>
      </c>
      <c r="B48" s="152" t="s">
        <v>911</v>
      </c>
      <c r="C48" s="152">
        <v>4288</v>
      </c>
      <c r="D48" s="152" t="s">
        <v>914</v>
      </c>
      <c r="E48" s="150"/>
      <c r="F48" s="152" t="s">
        <v>891</v>
      </c>
      <c r="G48" s="153" t="s">
        <v>75</v>
      </c>
      <c r="H48" s="158">
        <v>2</v>
      </c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>
        <v>2</v>
      </c>
      <c r="T48" s="158">
        <v>4</v>
      </c>
      <c r="U48" s="158"/>
      <c r="V48" s="158"/>
      <c r="W48" s="158"/>
      <c r="X48" s="158"/>
      <c r="Y48" s="158"/>
      <c r="Z48" s="158"/>
      <c r="AA48" s="158"/>
      <c r="AB48" s="158"/>
      <c r="AC48" s="158"/>
      <c r="AD48" s="144">
        <f t="shared" si="0"/>
        <v>8</v>
      </c>
    </row>
    <row r="49" spans="1:30" s="2" customFormat="1" ht="24.75" customHeight="1" x14ac:dyDescent="0.25">
      <c r="A49" s="70">
        <v>6</v>
      </c>
      <c r="B49" s="152" t="s">
        <v>911</v>
      </c>
      <c r="C49" s="152">
        <v>4490</v>
      </c>
      <c r="D49" s="152" t="s">
        <v>510</v>
      </c>
      <c r="E49" s="150"/>
      <c r="F49" s="152" t="s">
        <v>875</v>
      </c>
      <c r="G49" s="153" t="s">
        <v>75</v>
      </c>
      <c r="H49" s="158">
        <v>1</v>
      </c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>
        <v>1</v>
      </c>
      <c r="T49" s="158">
        <v>2</v>
      </c>
      <c r="U49" s="158"/>
      <c r="V49" s="158"/>
      <c r="W49" s="158"/>
      <c r="X49" s="158"/>
      <c r="Y49" s="158"/>
      <c r="Z49" s="158"/>
      <c r="AA49" s="158"/>
      <c r="AB49" s="158"/>
      <c r="AC49" s="158"/>
      <c r="AD49" s="144">
        <f t="shared" si="0"/>
        <v>4</v>
      </c>
    </row>
    <row r="50" spans="1:30" s="2" customFormat="1" ht="24.75" customHeight="1" x14ac:dyDescent="0.25">
      <c r="A50" s="70">
        <v>7</v>
      </c>
      <c r="B50" s="152" t="s">
        <v>911</v>
      </c>
      <c r="C50" s="152">
        <v>3105</v>
      </c>
      <c r="D50" s="152" t="s">
        <v>123</v>
      </c>
      <c r="E50" s="150"/>
      <c r="F50" s="152" t="s">
        <v>877</v>
      </c>
      <c r="G50" s="153" t="s">
        <v>112</v>
      </c>
      <c r="H50" s="158"/>
      <c r="I50" s="158"/>
      <c r="J50" s="158"/>
      <c r="K50" s="158"/>
      <c r="L50" s="158"/>
      <c r="M50" s="158"/>
      <c r="N50" s="158"/>
      <c r="O50" s="158">
        <v>2</v>
      </c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44">
        <f t="shared" si="0"/>
        <v>2</v>
      </c>
    </row>
    <row r="51" spans="1:30" s="2" customFormat="1" ht="24.75" customHeight="1" x14ac:dyDescent="0.25">
      <c r="A51" s="70">
        <v>8</v>
      </c>
      <c r="B51" s="152" t="s">
        <v>911</v>
      </c>
      <c r="C51" s="152">
        <v>4395</v>
      </c>
      <c r="D51" s="161" t="s">
        <v>915</v>
      </c>
      <c r="E51" s="161">
        <v>2</v>
      </c>
      <c r="F51" s="152" t="s">
        <v>891</v>
      </c>
      <c r="G51" s="153" t="s">
        <v>43</v>
      </c>
      <c r="H51" s="158">
        <v>1</v>
      </c>
      <c r="I51" s="158"/>
      <c r="J51" s="158"/>
      <c r="K51" s="158"/>
      <c r="L51" s="158">
        <v>2</v>
      </c>
      <c r="M51" s="158"/>
      <c r="N51" s="158"/>
      <c r="O51" s="158"/>
      <c r="P51" s="158"/>
      <c r="Q51" s="158"/>
      <c r="R51" s="158"/>
      <c r="S51" s="158"/>
      <c r="T51" s="158">
        <v>2</v>
      </c>
      <c r="U51" s="158"/>
      <c r="V51" s="158">
        <v>1</v>
      </c>
      <c r="W51" s="158"/>
      <c r="X51" s="158"/>
      <c r="Y51" s="158"/>
      <c r="Z51" s="158"/>
      <c r="AA51" s="158"/>
      <c r="AB51" s="158"/>
      <c r="AC51" s="158"/>
      <c r="AD51" s="144">
        <f t="shared" si="0"/>
        <v>6</v>
      </c>
    </row>
    <row r="52" spans="1:30" s="2" customFormat="1" ht="24.75" customHeight="1" x14ac:dyDescent="0.25">
      <c r="A52" s="70">
        <v>9</v>
      </c>
      <c r="B52" s="152" t="s">
        <v>911</v>
      </c>
      <c r="C52" s="152">
        <v>3964</v>
      </c>
      <c r="D52" s="152" t="s">
        <v>916</v>
      </c>
      <c r="E52" s="150"/>
      <c r="F52" s="152" t="s">
        <v>880</v>
      </c>
      <c r="G52" s="153" t="s">
        <v>173</v>
      </c>
      <c r="H52" s="158"/>
      <c r="I52" s="158">
        <v>2</v>
      </c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44">
        <f t="shared" si="0"/>
        <v>2</v>
      </c>
    </row>
    <row r="53" spans="1:30" s="2" customFormat="1" ht="24.75" customHeight="1" x14ac:dyDescent="0.25">
      <c r="A53" s="70">
        <v>10</v>
      </c>
      <c r="B53" s="152" t="s">
        <v>911</v>
      </c>
      <c r="C53" s="152">
        <v>3001</v>
      </c>
      <c r="D53" s="152" t="s">
        <v>569</v>
      </c>
      <c r="E53" s="150"/>
      <c r="F53" s="152" t="s">
        <v>917</v>
      </c>
      <c r="G53" s="153" t="s">
        <v>43</v>
      </c>
      <c r="H53" s="158">
        <v>2</v>
      </c>
      <c r="I53" s="158"/>
      <c r="J53" s="158"/>
      <c r="K53" s="158"/>
      <c r="L53" s="158">
        <v>4</v>
      </c>
      <c r="M53" s="158"/>
      <c r="N53" s="158"/>
      <c r="O53" s="158"/>
      <c r="P53" s="158"/>
      <c r="Q53" s="158"/>
      <c r="R53" s="158"/>
      <c r="S53" s="158"/>
      <c r="T53" s="158">
        <v>4</v>
      </c>
      <c r="U53" s="158"/>
      <c r="V53" s="158">
        <v>2</v>
      </c>
      <c r="W53" s="158"/>
      <c r="X53" s="158"/>
      <c r="Y53" s="158"/>
      <c r="Z53" s="158"/>
      <c r="AA53" s="158"/>
      <c r="AB53" s="158"/>
      <c r="AC53" s="158"/>
      <c r="AD53" s="144">
        <f t="shared" si="0"/>
        <v>12</v>
      </c>
    </row>
    <row r="54" spans="1:30" s="2" customFormat="1" ht="24.75" customHeight="1" x14ac:dyDescent="0.25">
      <c r="A54" s="70">
        <v>1</v>
      </c>
      <c r="B54" s="152" t="s">
        <v>912</v>
      </c>
      <c r="C54" s="152">
        <v>3194</v>
      </c>
      <c r="D54" s="152" t="s">
        <v>919</v>
      </c>
      <c r="E54" s="150"/>
      <c r="F54" s="152" t="s">
        <v>83</v>
      </c>
      <c r="G54" s="153" t="s">
        <v>85</v>
      </c>
      <c r="H54" s="158">
        <v>1</v>
      </c>
      <c r="I54" s="158"/>
      <c r="J54" s="158"/>
      <c r="K54" s="158">
        <v>1</v>
      </c>
      <c r="L54" s="158"/>
      <c r="M54" s="158"/>
      <c r="N54" s="158"/>
      <c r="O54" s="158"/>
      <c r="P54" s="158"/>
      <c r="Q54" s="158"/>
      <c r="R54" s="158"/>
      <c r="S54" s="158"/>
      <c r="T54" s="158">
        <v>1</v>
      </c>
      <c r="U54" s="158">
        <v>1</v>
      </c>
      <c r="V54" s="158">
        <v>1</v>
      </c>
      <c r="W54" s="158"/>
      <c r="X54" s="158"/>
      <c r="Y54" s="158"/>
      <c r="Z54" s="158"/>
      <c r="AA54" s="158"/>
      <c r="AB54" s="158"/>
      <c r="AC54" s="158"/>
      <c r="AD54" s="144">
        <f t="shared" si="0"/>
        <v>5</v>
      </c>
    </row>
    <row r="55" spans="1:30" s="2" customFormat="1" ht="24.75" customHeight="1" x14ac:dyDescent="0.25">
      <c r="A55" s="70">
        <v>2</v>
      </c>
      <c r="B55" s="152" t="s">
        <v>912</v>
      </c>
      <c r="C55" s="152">
        <v>1974</v>
      </c>
      <c r="D55" s="152" t="s">
        <v>148</v>
      </c>
      <c r="E55" s="150"/>
      <c r="F55" s="152" t="s">
        <v>742</v>
      </c>
      <c r="G55" s="153" t="s">
        <v>75</v>
      </c>
      <c r="H55" s="158">
        <v>1</v>
      </c>
      <c r="I55" s="158"/>
      <c r="J55" s="158"/>
      <c r="K55" s="158"/>
      <c r="L55" s="158">
        <v>2</v>
      </c>
      <c r="M55" s="158"/>
      <c r="N55" s="158"/>
      <c r="O55" s="158"/>
      <c r="P55" s="158"/>
      <c r="Q55" s="158"/>
      <c r="R55" s="158"/>
      <c r="S55" s="158">
        <v>1</v>
      </c>
      <c r="T55" s="158">
        <v>2</v>
      </c>
      <c r="U55" s="158"/>
      <c r="V55" s="158"/>
      <c r="W55" s="158"/>
      <c r="X55" s="158"/>
      <c r="Y55" s="158"/>
      <c r="Z55" s="158"/>
      <c r="AA55" s="158"/>
      <c r="AB55" s="158"/>
      <c r="AC55" s="158"/>
      <c r="AD55" s="144">
        <f t="shared" si="0"/>
        <v>6</v>
      </c>
    </row>
    <row r="56" spans="1:30" s="2" customFormat="1" ht="24.75" customHeight="1" x14ac:dyDescent="0.25">
      <c r="A56" s="70">
        <v>3</v>
      </c>
      <c r="B56" s="152" t="s">
        <v>912</v>
      </c>
      <c r="C56" s="152">
        <v>3949</v>
      </c>
      <c r="D56" s="152" t="s">
        <v>921</v>
      </c>
      <c r="E56" s="150"/>
      <c r="F56" s="152" t="s">
        <v>878</v>
      </c>
      <c r="G56" s="153" t="s">
        <v>43</v>
      </c>
      <c r="H56" s="158">
        <v>2</v>
      </c>
      <c r="I56" s="158"/>
      <c r="J56" s="158"/>
      <c r="K56" s="158"/>
      <c r="L56" s="158">
        <v>4</v>
      </c>
      <c r="M56" s="158"/>
      <c r="N56" s="158"/>
      <c r="O56" s="158"/>
      <c r="P56" s="158"/>
      <c r="Q56" s="158"/>
      <c r="R56" s="158"/>
      <c r="S56" s="158"/>
      <c r="T56" s="158">
        <v>4</v>
      </c>
      <c r="U56" s="158"/>
      <c r="V56" s="158"/>
      <c r="W56" s="158"/>
      <c r="X56" s="158"/>
      <c r="Y56" s="158"/>
      <c r="Z56" s="158"/>
      <c r="AA56" s="158"/>
      <c r="AB56" s="158"/>
      <c r="AC56" s="158"/>
      <c r="AD56" s="144">
        <f t="shared" si="0"/>
        <v>10</v>
      </c>
    </row>
    <row r="57" spans="1:30" s="2" customFormat="1" ht="24.75" customHeight="1" x14ac:dyDescent="0.25">
      <c r="A57" s="70">
        <v>4</v>
      </c>
      <c r="B57" s="152" t="s">
        <v>912</v>
      </c>
      <c r="C57" s="152">
        <v>2476</v>
      </c>
      <c r="D57" s="152" t="s">
        <v>325</v>
      </c>
      <c r="E57" s="150"/>
      <c r="F57" s="152" t="s">
        <v>877</v>
      </c>
      <c r="G57" s="153" t="s">
        <v>43</v>
      </c>
      <c r="H57" s="158">
        <v>1</v>
      </c>
      <c r="I57" s="158"/>
      <c r="J57" s="158"/>
      <c r="K57" s="158"/>
      <c r="L57" s="158">
        <v>2</v>
      </c>
      <c r="M57" s="158"/>
      <c r="N57" s="158"/>
      <c r="O57" s="158"/>
      <c r="P57" s="158"/>
      <c r="Q57" s="158">
        <v>1</v>
      </c>
      <c r="R57" s="158"/>
      <c r="S57" s="158"/>
      <c r="T57" s="158">
        <v>2</v>
      </c>
      <c r="U57" s="158"/>
      <c r="V57" s="158">
        <v>1</v>
      </c>
      <c r="W57" s="158"/>
      <c r="X57" s="158"/>
      <c r="Y57" s="158"/>
      <c r="Z57" s="158"/>
      <c r="AA57" s="158"/>
      <c r="AB57" s="158"/>
      <c r="AC57" s="158"/>
      <c r="AD57" s="144">
        <f t="shared" si="0"/>
        <v>7</v>
      </c>
    </row>
    <row r="58" spans="1:30" s="2" customFormat="1" ht="24.75" customHeight="1" x14ac:dyDescent="0.25">
      <c r="A58" s="70">
        <v>5</v>
      </c>
      <c r="B58" s="152" t="s">
        <v>912</v>
      </c>
      <c r="C58" s="152">
        <v>2015</v>
      </c>
      <c r="D58" s="152" t="s">
        <v>922</v>
      </c>
      <c r="E58" s="150"/>
      <c r="F58" s="152" t="s">
        <v>78</v>
      </c>
      <c r="G58" s="153" t="s">
        <v>190</v>
      </c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>
        <v>2</v>
      </c>
      <c r="Z58" s="158">
        <v>1</v>
      </c>
      <c r="AA58" s="158"/>
      <c r="AB58" s="158"/>
      <c r="AC58" s="158"/>
      <c r="AD58" s="144">
        <f t="shared" si="0"/>
        <v>3</v>
      </c>
    </row>
    <row r="59" spans="1:30" s="2" customFormat="1" ht="24.75" customHeight="1" x14ac:dyDescent="0.25">
      <c r="A59" s="70">
        <v>6</v>
      </c>
      <c r="B59" s="152" t="s">
        <v>912</v>
      </c>
      <c r="C59" s="152">
        <v>3385</v>
      </c>
      <c r="D59" s="161" t="s">
        <v>390</v>
      </c>
      <c r="E59" s="161">
        <v>2</v>
      </c>
      <c r="F59" s="152" t="s">
        <v>891</v>
      </c>
      <c r="G59" s="153" t="s">
        <v>45</v>
      </c>
      <c r="H59" s="158">
        <v>1</v>
      </c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>
        <v>1</v>
      </c>
      <c r="T59" s="158">
        <v>2</v>
      </c>
      <c r="U59" s="158"/>
      <c r="V59" s="158"/>
      <c r="W59" s="158"/>
      <c r="X59" s="158"/>
      <c r="Y59" s="158"/>
      <c r="Z59" s="158"/>
      <c r="AA59" s="158"/>
      <c r="AB59" s="158"/>
      <c r="AC59" s="158"/>
      <c r="AD59" s="144">
        <f t="shared" si="0"/>
        <v>4</v>
      </c>
    </row>
    <row r="60" spans="1:30" s="2" customFormat="1" ht="24.75" customHeight="1" x14ac:dyDescent="0.25">
      <c r="A60" s="70">
        <v>7</v>
      </c>
      <c r="B60" s="152" t="s">
        <v>912</v>
      </c>
      <c r="C60" s="152">
        <v>3320</v>
      </c>
      <c r="D60" s="161" t="s">
        <v>888</v>
      </c>
      <c r="E60" s="161">
        <v>4</v>
      </c>
      <c r="F60" s="152" t="s">
        <v>51</v>
      </c>
      <c r="G60" s="153" t="s">
        <v>52</v>
      </c>
      <c r="H60" s="158"/>
      <c r="I60" s="158"/>
      <c r="J60" s="158"/>
      <c r="K60" s="158"/>
      <c r="L60" s="158"/>
      <c r="M60" s="158"/>
      <c r="N60" s="158">
        <v>4</v>
      </c>
      <c r="O60" s="158"/>
      <c r="P60" s="158"/>
      <c r="Q60" s="158"/>
      <c r="R60" s="158"/>
      <c r="S60" s="158"/>
      <c r="T60" s="158"/>
      <c r="U60" s="158"/>
      <c r="V60" s="158"/>
      <c r="W60" s="158"/>
      <c r="X60" s="158">
        <v>2</v>
      </c>
      <c r="Y60" s="158"/>
      <c r="Z60" s="158"/>
      <c r="AA60" s="158"/>
      <c r="AB60" s="158"/>
      <c r="AC60" s="158"/>
      <c r="AD60" s="144">
        <f t="shared" si="0"/>
        <v>6</v>
      </c>
    </row>
    <row r="61" spans="1:30" s="2" customFormat="1" ht="24.75" customHeight="1" x14ac:dyDescent="0.25">
      <c r="A61" s="70">
        <v>8</v>
      </c>
      <c r="B61" s="152" t="s">
        <v>912</v>
      </c>
      <c r="C61" s="152">
        <v>3400</v>
      </c>
      <c r="D61" s="152" t="s">
        <v>343</v>
      </c>
      <c r="E61" s="150"/>
      <c r="F61" s="152" t="s">
        <v>896</v>
      </c>
      <c r="G61" s="153" t="s">
        <v>75</v>
      </c>
      <c r="H61" s="158">
        <v>1</v>
      </c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>
        <v>1</v>
      </c>
      <c r="T61" s="158">
        <v>2</v>
      </c>
      <c r="U61" s="158"/>
      <c r="V61" s="158"/>
      <c r="W61" s="158"/>
      <c r="X61" s="158"/>
      <c r="Y61" s="158"/>
      <c r="Z61" s="158"/>
      <c r="AA61" s="158"/>
      <c r="AB61" s="158"/>
      <c r="AC61" s="158"/>
      <c r="AD61" s="144">
        <f t="shared" si="0"/>
        <v>4</v>
      </c>
    </row>
    <row r="62" spans="1:30" s="2" customFormat="1" ht="24.75" customHeight="1" x14ac:dyDescent="0.25">
      <c r="A62" s="70">
        <v>1</v>
      </c>
      <c r="B62" s="152" t="s">
        <v>920</v>
      </c>
      <c r="C62" s="152" t="s">
        <v>923</v>
      </c>
      <c r="D62" s="152" t="s">
        <v>924</v>
      </c>
      <c r="E62" s="150"/>
      <c r="F62" s="152" t="s">
        <v>926</v>
      </c>
      <c r="G62" s="153" t="s">
        <v>56</v>
      </c>
      <c r="H62" s="158">
        <v>2</v>
      </c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44">
        <f t="shared" si="0"/>
        <v>2</v>
      </c>
    </row>
    <row r="63" spans="1:30" s="2" customFormat="1" ht="24.75" customHeight="1" x14ac:dyDescent="0.25">
      <c r="A63" s="70">
        <v>2</v>
      </c>
      <c r="B63" s="152" t="s">
        <v>920</v>
      </c>
      <c r="C63" s="152">
        <v>3844</v>
      </c>
      <c r="D63" s="152" t="s">
        <v>625</v>
      </c>
      <c r="E63" s="150"/>
      <c r="F63" s="152" t="s">
        <v>78</v>
      </c>
      <c r="G63" s="153" t="s">
        <v>70</v>
      </c>
      <c r="H63" s="158"/>
      <c r="I63" s="158"/>
      <c r="J63" s="158"/>
      <c r="K63" s="158"/>
      <c r="L63" s="158"/>
      <c r="M63" s="158"/>
      <c r="N63" s="158">
        <v>2</v>
      </c>
      <c r="O63" s="158"/>
      <c r="P63" s="158"/>
      <c r="Q63" s="158"/>
      <c r="R63" s="158"/>
      <c r="S63" s="158"/>
      <c r="T63" s="158"/>
      <c r="U63" s="158"/>
      <c r="V63" s="158"/>
      <c r="W63" s="158"/>
      <c r="X63" s="158">
        <v>1</v>
      </c>
      <c r="Y63" s="158"/>
      <c r="Z63" s="158"/>
      <c r="AA63" s="158"/>
      <c r="AB63" s="158"/>
      <c r="AC63" s="158"/>
      <c r="AD63" s="144">
        <f t="shared" si="0"/>
        <v>3</v>
      </c>
    </row>
    <row r="64" spans="1:30" s="2" customFormat="1" ht="24.75" customHeight="1" x14ac:dyDescent="0.25">
      <c r="A64" s="70">
        <v>3</v>
      </c>
      <c r="B64" s="152" t="s">
        <v>920</v>
      </c>
      <c r="C64" s="152">
        <v>4266</v>
      </c>
      <c r="D64" s="161" t="s">
        <v>925</v>
      </c>
      <c r="E64" s="161">
        <v>2</v>
      </c>
      <c r="F64" s="152" t="s">
        <v>896</v>
      </c>
      <c r="G64" s="153" t="s">
        <v>48</v>
      </c>
      <c r="H64" s="158"/>
      <c r="I64" s="158"/>
      <c r="J64" s="158"/>
      <c r="K64" s="158"/>
      <c r="L64" s="158"/>
      <c r="M64" s="158"/>
      <c r="N64" s="158"/>
      <c r="O64" s="158">
        <v>1</v>
      </c>
      <c r="P64" s="158"/>
      <c r="Q64" s="158"/>
      <c r="R64" s="158">
        <v>1</v>
      </c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44">
        <f t="shared" si="0"/>
        <v>2</v>
      </c>
    </row>
    <row r="65" spans="1:30" s="2" customFormat="1" ht="24.75" customHeight="1" x14ac:dyDescent="0.25">
      <c r="A65" s="70">
        <v>4</v>
      </c>
      <c r="B65" s="152" t="s">
        <v>920</v>
      </c>
      <c r="C65" s="152">
        <v>3690</v>
      </c>
      <c r="D65" s="161" t="s">
        <v>50</v>
      </c>
      <c r="E65" s="161">
        <v>6</v>
      </c>
      <c r="F65" s="152" t="s">
        <v>896</v>
      </c>
      <c r="G65" s="153" t="s">
        <v>85</v>
      </c>
      <c r="H65" s="158">
        <v>1</v>
      </c>
      <c r="I65" s="158"/>
      <c r="J65" s="158"/>
      <c r="K65" s="158">
        <v>1</v>
      </c>
      <c r="L65" s="158"/>
      <c r="M65" s="158"/>
      <c r="N65" s="158"/>
      <c r="O65" s="158"/>
      <c r="P65" s="158"/>
      <c r="Q65" s="158">
        <v>1</v>
      </c>
      <c r="R65" s="158"/>
      <c r="S65" s="158"/>
      <c r="T65" s="158">
        <v>1</v>
      </c>
      <c r="U65" s="158">
        <v>1</v>
      </c>
      <c r="V65" s="158">
        <v>1</v>
      </c>
      <c r="W65" s="158"/>
      <c r="X65" s="158"/>
      <c r="Y65" s="158"/>
      <c r="Z65" s="158"/>
      <c r="AA65" s="158"/>
      <c r="AB65" s="158"/>
      <c r="AC65" s="158"/>
      <c r="AD65" s="144">
        <f t="shared" si="0"/>
        <v>6</v>
      </c>
    </row>
    <row r="66" spans="1:30" s="2" customFormat="1" ht="24.75" customHeight="1" x14ac:dyDescent="0.25">
      <c r="A66" s="70">
        <v>5</v>
      </c>
      <c r="B66" s="152" t="s">
        <v>920</v>
      </c>
      <c r="C66" s="152">
        <v>2048</v>
      </c>
      <c r="D66" s="152" t="s">
        <v>927</v>
      </c>
      <c r="E66" s="150"/>
      <c r="F66" s="152" t="s">
        <v>41</v>
      </c>
      <c r="G66" s="153" t="s">
        <v>43</v>
      </c>
      <c r="H66" s="158">
        <v>1</v>
      </c>
      <c r="I66" s="158"/>
      <c r="J66" s="158"/>
      <c r="K66" s="158"/>
      <c r="L66" s="158">
        <v>2</v>
      </c>
      <c r="M66" s="158"/>
      <c r="N66" s="158"/>
      <c r="O66" s="158"/>
      <c r="P66" s="158"/>
      <c r="Q66" s="158"/>
      <c r="R66" s="158"/>
      <c r="S66" s="158"/>
      <c r="T66" s="158">
        <v>2</v>
      </c>
      <c r="U66" s="158"/>
      <c r="V66" s="158">
        <v>1</v>
      </c>
      <c r="W66" s="158"/>
      <c r="X66" s="158"/>
      <c r="Y66" s="158"/>
      <c r="Z66" s="158"/>
      <c r="AA66" s="158"/>
      <c r="AB66" s="158"/>
      <c r="AC66" s="158"/>
      <c r="AD66" s="144">
        <f t="shared" si="0"/>
        <v>6</v>
      </c>
    </row>
    <row r="67" spans="1:30" s="2" customFormat="1" ht="24.75" customHeight="1" x14ac:dyDescent="0.25">
      <c r="A67" s="70">
        <v>6</v>
      </c>
      <c r="B67" s="152" t="s">
        <v>920</v>
      </c>
      <c r="C67" s="152">
        <v>4250</v>
      </c>
      <c r="D67" s="152" t="s">
        <v>928</v>
      </c>
      <c r="E67" s="150"/>
      <c r="F67" s="152" t="s">
        <v>742</v>
      </c>
      <c r="G67" s="153" t="s">
        <v>75</v>
      </c>
      <c r="H67" s="158">
        <v>1</v>
      </c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>
        <v>1</v>
      </c>
      <c r="T67" s="158">
        <v>2</v>
      </c>
      <c r="U67" s="158"/>
      <c r="V67" s="158"/>
      <c r="W67" s="158"/>
      <c r="X67" s="158"/>
      <c r="Y67" s="158"/>
      <c r="Z67" s="158"/>
      <c r="AA67" s="158"/>
      <c r="AB67" s="158"/>
      <c r="AC67" s="158"/>
      <c r="AD67" s="144">
        <f t="shared" si="0"/>
        <v>4</v>
      </c>
    </row>
    <row r="68" spans="1:30" s="2" customFormat="1" ht="24.75" customHeight="1" x14ac:dyDescent="0.25">
      <c r="A68" s="70">
        <v>7</v>
      </c>
      <c r="B68" s="152" t="s">
        <v>920</v>
      </c>
      <c r="C68" s="152">
        <v>4226</v>
      </c>
      <c r="D68" s="161" t="s">
        <v>929</v>
      </c>
      <c r="E68" s="161">
        <v>2</v>
      </c>
      <c r="F68" s="152" t="s">
        <v>742</v>
      </c>
      <c r="G68" s="153" t="s">
        <v>75</v>
      </c>
      <c r="H68" s="158">
        <v>1</v>
      </c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>
        <v>1</v>
      </c>
      <c r="T68" s="158">
        <v>2</v>
      </c>
      <c r="U68" s="158"/>
      <c r="V68" s="158"/>
      <c r="W68" s="158"/>
      <c r="X68" s="158"/>
      <c r="Y68" s="158"/>
      <c r="Z68" s="158"/>
      <c r="AA68" s="158"/>
      <c r="AB68" s="158"/>
      <c r="AC68" s="158"/>
      <c r="AD68" s="144">
        <f t="shared" ref="AD68:AD131" si="1">SUM(H68:AC68)</f>
        <v>4</v>
      </c>
    </row>
    <row r="69" spans="1:30" s="2" customFormat="1" ht="24.75" customHeight="1" x14ac:dyDescent="0.25">
      <c r="A69" s="70">
        <v>8</v>
      </c>
      <c r="B69" s="152" t="s">
        <v>920</v>
      </c>
      <c r="C69" s="152">
        <v>1956</v>
      </c>
      <c r="D69" s="161" t="s">
        <v>103</v>
      </c>
      <c r="E69" s="161">
        <v>5</v>
      </c>
      <c r="F69" s="152" t="s">
        <v>878</v>
      </c>
      <c r="G69" s="153" t="s">
        <v>45</v>
      </c>
      <c r="H69" s="158">
        <v>1</v>
      </c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>
        <v>1</v>
      </c>
      <c r="T69" s="158">
        <v>2</v>
      </c>
      <c r="U69" s="158"/>
      <c r="V69" s="158"/>
      <c r="W69" s="158"/>
      <c r="X69" s="158"/>
      <c r="Y69" s="158"/>
      <c r="Z69" s="158"/>
      <c r="AA69" s="158"/>
      <c r="AB69" s="158"/>
      <c r="AC69" s="158"/>
      <c r="AD69" s="144">
        <f t="shared" si="1"/>
        <v>4</v>
      </c>
    </row>
    <row r="70" spans="1:30" s="2" customFormat="1" ht="24.75" customHeight="1" x14ac:dyDescent="0.25">
      <c r="A70" s="70">
        <v>9</v>
      </c>
      <c r="B70" s="152" t="s">
        <v>920</v>
      </c>
      <c r="C70" s="152">
        <v>3172</v>
      </c>
      <c r="D70" s="152" t="s">
        <v>359</v>
      </c>
      <c r="E70" s="150"/>
      <c r="F70" s="152" t="s">
        <v>51</v>
      </c>
      <c r="G70" s="153" t="s">
        <v>52</v>
      </c>
      <c r="H70" s="158"/>
      <c r="I70" s="158"/>
      <c r="J70" s="158"/>
      <c r="K70" s="158"/>
      <c r="L70" s="158"/>
      <c r="M70" s="158"/>
      <c r="N70" s="158">
        <v>2</v>
      </c>
      <c r="O70" s="158"/>
      <c r="P70" s="158"/>
      <c r="Q70" s="158"/>
      <c r="R70" s="158"/>
      <c r="S70" s="158"/>
      <c r="T70" s="158"/>
      <c r="U70" s="158"/>
      <c r="V70" s="158"/>
      <c r="W70" s="158"/>
      <c r="X70" s="158">
        <v>1</v>
      </c>
      <c r="Y70" s="158"/>
      <c r="Z70" s="158"/>
      <c r="AA70" s="158"/>
      <c r="AB70" s="158"/>
      <c r="AC70" s="158"/>
      <c r="AD70" s="144">
        <f t="shared" si="1"/>
        <v>3</v>
      </c>
    </row>
    <row r="71" spans="1:30" s="2" customFormat="1" ht="24.75" customHeight="1" x14ac:dyDescent="0.25">
      <c r="A71" s="70">
        <v>1</v>
      </c>
      <c r="B71" s="152" t="s">
        <v>930</v>
      </c>
      <c r="C71" s="152">
        <v>4275</v>
      </c>
      <c r="D71" s="161" t="s">
        <v>931</v>
      </c>
      <c r="E71" s="161">
        <v>4</v>
      </c>
      <c r="F71" s="152" t="s">
        <v>891</v>
      </c>
      <c r="G71" s="153" t="s">
        <v>190</v>
      </c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>
        <v>2</v>
      </c>
      <c r="Z71" s="158">
        <v>1</v>
      </c>
      <c r="AA71" s="158"/>
      <c r="AB71" s="158"/>
      <c r="AC71" s="158"/>
      <c r="AD71" s="144">
        <f t="shared" si="1"/>
        <v>3</v>
      </c>
    </row>
    <row r="72" spans="1:30" s="2" customFormat="1" ht="24.75" customHeight="1" x14ac:dyDescent="0.25">
      <c r="A72" s="70">
        <v>2</v>
      </c>
      <c r="B72" s="152" t="s">
        <v>930</v>
      </c>
      <c r="C72" s="152">
        <v>4164</v>
      </c>
      <c r="D72" s="161" t="s">
        <v>932</v>
      </c>
      <c r="E72" s="161">
        <v>2</v>
      </c>
      <c r="F72" s="152" t="s">
        <v>78</v>
      </c>
      <c r="G72" s="153" t="s">
        <v>75</v>
      </c>
      <c r="H72" s="158">
        <v>1</v>
      </c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>
        <v>1</v>
      </c>
      <c r="T72" s="158">
        <v>2</v>
      </c>
      <c r="U72" s="158"/>
      <c r="V72" s="158"/>
      <c r="W72" s="158"/>
      <c r="X72" s="158"/>
      <c r="Y72" s="158"/>
      <c r="Z72" s="158"/>
      <c r="AA72" s="158"/>
      <c r="AB72" s="158"/>
      <c r="AC72" s="158"/>
      <c r="AD72" s="144">
        <f t="shared" si="1"/>
        <v>4</v>
      </c>
    </row>
    <row r="73" spans="1:30" s="2" customFormat="1" ht="24.75" customHeight="1" x14ac:dyDescent="0.25">
      <c r="A73" s="70">
        <v>3</v>
      </c>
      <c r="B73" s="152" t="s">
        <v>930</v>
      </c>
      <c r="C73" s="152">
        <v>2815</v>
      </c>
      <c r="D73" s="152" t="s">
        <v>107</v>
      </c>
      <c r="E73" s="150"/>
      <c r="F73" s="152" t="s">
        <v>51</v>
      </c>
      <c r="G73" s="153" t="s">
        <v>173</v>
      </c>
      <c r="H73" s="158"/>
      <c r="I73" s="158">
        <v>1</v>
      </c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44">
        <f t="shared" si="1"/>
        <v>1</v>
      </c>
    </row>
    <row r="74" spans="1:30" s="2" customFormat="1" ht="24.75" customHeight="1" x14ac:dyDescent="0.25">
      <c r="A74" s="70">
        <v>4</v>
      </c>
      <c r="B74" s="152" t="s">
        <v>930</v>
      </c>
      <c r="C74" s="152">
        <v>2396</v>
      </c>
      <c r="D74" s="152" t="s">
        <v>137</v>
      </c>
      <c r="E74" s="150"/>
      <c r="F74" s="152" t="s">
        <v>877</v>
      </c>
      <c r="G74" s="153" t="s">
        <v>85</v>
      </c>
      <c r="H74" s="158">
        <v>1</v>
      </c>
      <c r="I74" s="158"/>
      <c r="J74" s="158"/>
      <c r="K74" s="158">
        <v>1</v>
      </c>
      <c r="L74" s="158"/>
      <c r="M74" s="158"/>
      <c r="N74" s="158"/>
      <c r="O74" s="158"/>
      <c r="P74" s="158"/>
      <c r="Q74" s="158">
        <v>1</v>
      </c>
      <c r="R74" s="158"/>
      <c r="S74" s="158"/>
      <c r="T74" s="158">
        <v>1</v>
      </c>
      <c r="U74" s="158">
        <v>1</v>
      </c>
      <c r="V74" s="158">
        <v>1</v>
      </c>
      <c r="W74" s="158"/>
      <c r="X74" s="158"/>
      <c r="Y74" s="158"/>
      <c r="Z74" s="158"/>
      <c r="AA74" s="158"/>
      <c r="AB74" s="158"/>
      <c r="AC74" s="158"/>
      <c r="AD74" s="144">
        <f t="shared" si="1"/>
        <v>6</v>
      </c>
    </row>
    <row r="75" spans="1:30" s="2" customFormat="1" ht="24.75" customHeight="1" x14ac:dyDescent="0.25">
      <c r="A75" s="70">
        <v>5</v>
      </c>
      <c r="B75" s="152" t="s">
        <v>930</v>
      </c>
      <c r="C75" s="152" t="s">
        <v>901</v>
      </c>
      <c r="D75" s="152" t="s">
        <v>438</v>
      </c>
      <c r="E75" s="150"/>
      <c r="F75" s="152" t="s">
        <v>908</v>
      </c>
      <c r="G75" s="153" t="s">
        <v>52</v>
      </c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>
        <v>2</v>
      </c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44">
        <f t="shared" si="1"/>
        <v>2</v>
      </c>
    </row>
    <row r="76" spans="1:30" s="2" customFormat="1" ht="24.75" customHeight="1" x14ac:dyDescent="0.25">
      <c r="A76" s="70">
        <v>6</v>
      </c>
      <c r="B76" s="152" t="s">
        <v>930</v>
      </c>
      <c r="C76" s="152">
        <v>1043</v>
      </c>
      <c r="D76" s="161" t="s">
        <v>187</v>
      </c>
      <c r="E76" s="161">
        <v>5</v>
      </c>
      <c r="F76" s="152" t="s">
        <v>875</v>
      </c>
      <c r="G76" s="153" t="s">
        <v>61</v>
      </c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>
        <v>2</v>
      </c>
      <c r="Y76" s="158"/>
      <c r="Z76" s="158"/>
      <c r="AA76" s="158"/>
      <c r="AB76" s="158"/>
      <c r="AC76" s="158"/>
      <c r="AD76" s="144">
        <f t="shared" si="1"/>
        <v>2</v>
      </c>
    </row>
    <row r="77" spans="1:30" s="2" customFormat="1" ht="24.75" customHeight="1" x14ac:dyDescent="0.25">
      <c r="A77" s="70">
        <v>7</v>
      </c>
      <c r="B77" s="152" t="s">
        <v>930</v>
      </c>
      <c r="C77" s="152">
        <v>1519</v>
      </c>
      <c r="D77" s="152" t="s">
        <v>156</v>
      </c>
      <c r="E77" s="150"/>
      <c r="F77" s="152" t="s">
        <v>742</v>
      </c>
      <c r="G77" s="153" t="s">
        <v>56</v>
      </c>
      <c r="H77" s="158">
        <v>2</v>
      </c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44">
        <f t="shared" si="1"/>
        <v>2</v>
      </c>
    </row>
    <row r="78" spans="1:30" s="2" customFormat="1" ht="24.75" customHeight="1" x14ac:dyDescent="0.25">
      <c r="A78" s="70">
        <v>1</v>
      </c>
      <c r="B78" s="152" t="s">
        <v>933</v>
      </c>
      <c r="C78" s="152">
        <v>1043</v>
      </c>
      <c r="D78" s="161" t="s">
        <v>187</v>
      </c>
      <c r="E78" s="161">
        <v>5</v>
      </c>
      <c r="F78" s="152" t="s">
        <v>875</v>
      </c>
      <c r="G78" s="153" t="s">
        <v>595</v>
      </c>
      <c r="H78" s="158">
        <v>1</v>
      </c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>
        <v>1</v>
      </c>
      <c r="T78" s="158">
        <v>2</v>
      </c>
      <c r="U78" s="158"/>
      <c r="V78" s="158"/>
      <c r="W78" s="158"/>
      <c r="X78" s="158"/>
      <c r="Y78" s="158"/>
      <c r="Z78" s="158"/>
      <c r="AA78" s="158"/>
      <c r="AB78" s="158"/>
      <c r="AC78" s="158"/>
      <c r="AD78" s="144">
        <f t="shared" si="1"/>
        <v>4</v>
      </c>
    </row>
    <row r="79" spans="1:30" s="2" customFormat="1" ht="24.75" customHeight="1" x14ac:dyDescent="0.25">
      <c r="A79" s="70">
        <v>2</v>
      </c>
      <c r="B79" s="152" t="s">
        <v>933</v>
      </c>
      <c r="C79" s="152">
        <v>2907</v>
      </c>
      <c r="D79" s="161" t="s">
        <v>92</v>
      </c>
      <c r="E79" s="162">
        <v>4</v>
      </c>
      <c r="F79" s="145" t="s">
        <v>742</v>
      </c>
      <c r="G79" s="153" t="s">
        <v>446</v>
      </c>
      <c r="H79" s="158"/>
      <c r="I79" s="158"/>
      <c r="J79" s="158"/>
      <c r="K79" s="158"/>
      <c r="L79" s="158"/>
      <c r="M79" s="158"/>
      <c r="N79" s="158"/>
      <c r="O79" s="158">
        <v>1</v>
      </c>
      <c r="P79" s="158"/>
      <c r="Q79" s="158"/>
      <c r="R79" s="158">
        <v>1</v>
      </c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44">
        <f t="shared" si="1"/>
        <v>2</v>
      </c>
    </row>
    <row r="80" spans="1:30" s="2" customFormat="1" ht="24.75" customHeight="1" x14ac:dyDescent="0.25">
      <c r="A80" s="70">
        <v>3</v>
      </c>
      <c r="B80" s="152" t="s">
        <v>933</v>
      </c>
      <c r="C80" s="152">
        <v>4266</v>
      </c>
      <c r="D80" s="161" t="s">
        <v>925</v>
      </c>
      <c r="E80" s="161">
        <v>2</v>
      </c>
      <c r="F80" s="152" t="s">
        <v>896</v>
      </c>
      <c r="G80" s="153" t="s">
        <v>227</v>
      </c>
      <c r="H80" s="158">
        <v>1</v>
      </c>
      <c r="I80" s="158"/>
      <c r="J80" s="158"/>
      <c r="K80" s="158"/>
      <c r="L80" s="158"/>
      <c r="M80" s="158"/>
      <c r="N80" s="158"/>
      <c r="O80" s="158"/>
      <c r="P80" s="158"/>
      <c r="Q80" s="158">
        <v>1</v>
      </c>
      <c r="R80" s="158"/>
      <c r="S80" s="158"/>
      <c r="T80" s="158">
        <v>2</v>
      </c>
      <c r="U80" s="158"/>
      <c r="V80" s="158"/>
      <c r="W80" s="158"/>
      <c r="X80" s="158"/>
      <c r="Y80" s="158"/>
      <c r="Z80" s="158"/>
      <c r="AA80" s="158">
        <v>1</v>
      </c>
      <c r="AB80" s="158"/>
      <c r="AC80" s="158"/>
      <c r="AD80" s="144">
        <f t="shared" si="1"/>
        <v>5</v>
      </c>
    </row>
    <row r="81" spans="1:30" s="2" customFormat="1" ht="24.75" customHeight="1" x14ac:dyDescent="0.25">
      <c r="A81" s="70">
        <v>4</v>
      </c>
      <c r="B81" s="152" t="s">
        <v>933</v>
      </c>
      <c r="C81" s="152">
        <v>4086</v>
      </c>
      <c r="D81" s="152" t="s">
        <v>936</v>
      </c>
      <c r="E81" s="150"/>
      <c r="F81" s="152" t="s">
        <v>891</v>
      </c>
      <c r="G81" s="153" t="s">
        <v>52</v>
      </c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>
        <v>2</v>
      </c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44">
        <f t="shared" si="1"/>
        <v>2</v>
      </c>
    </row>
    <row r="82" spans="1:30" s="2" customFormat="1" ht="24.75" customHeight="1" x14ac:dyDescent="0.25">
      <c r="A82" s="70">
        <v>5</v>
      </c>
      <c r="B82" s="152" t="s">
        <v>933</v>
      </c>
      <c r="C82" s="152">
        <v>4464</v>
      </c>
      <c r="D82" s="152" t="s">
        <v>284</v>
      </c>
      <c r="E82" s="150"/>
      <c r="F82" s="152" t="s">
        <v>891</v>
      </c>
      <c r="G82" s="153" t="s">
        <v>91</v>
      </c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>
        <v>2</v>
      </c>
      <c r="S82" s="158"/>
      <c r="T82" s="158"/>
      <c r="U82" s="158"/>
      <c r="V82" s="158"/>
      <c r="W82" s="158"/>
      <c r="X82" s="158"/>
      <c r="Y82" s="158"/>
      <c r="Z82" s="158"/>
      <c r="AA82" s="158"/>
      <c r="AB82" s="158"/>
      <c r="AC82" s="158"/>
      <c r="AD82" s="144">
        <f t="shared" si="1"/>
        <v>2</v>
      </c>
    </row>
    <row r="83" spans="1:30" s="2" customFormat="1" ht="24.75" customHeight="1" x14ac:dyDescent="0.25">
      <c r="A83" s="70">
        <v>6</v>
      </c>
      <c r="B83" s="152" t="s">
        <v>933</v>
      </c>
      <c r="C83" s="152">
        <v>2739</v>
      </c>
      <c r="D83" s="152" t="s">
        <v>565</v>
      </c>
      <c r="E83" s="150"/>
      <c r="F83" s="152" t="s">
        <v>878</v>
      </c>
      <c r="G83" s="153" t="s">
        <v>43</v>
      </c>
      <c r="H83" s="158">
        <v>1</v>
      </c>
      <c r="I83" s="158"/>
      <c r="J83" s="158"/>
      <c r="K83" s="158"/>
      <c r="L83" s="158">
        <v>2</v>
      </c>
      <c r="M83" s="158"/>
      <c r="N83" s="158"/>
      <c r="O83" s="158"/>
      <c r="P83" s="158"/>
      <c r="Q83" s="158"/>
      <c r="R83" s="158"/>
      <c r="S83" s="158"/>
      <c r="T83" s="158">
        <v>2</v>
      </c>
      <c r="U83" s="158"/>
      <c r="V83" s="158">
        <v>1</v>
      </c>
      <c r="W83" s="158"/>
      <c r="X83" s="158"/>
      <c r="Y83" s="158"/>
      <c r="Z83" s="158"/>
      <c r="AA83" s="158"/>
      <c r="AB83" s="158"/>
      <c r="AC83" s="158"/>
      <c r="AD83" s="144">
        <f t="shared" si="1"/>
        <v>6</v>
      </c>
    </row>
    <row r="84" spans="1:30" s="2" customFormat="1" ht="24.75" customHeight="1" x14ac:dyDescent="0.25">
      <c r="A84" s="70">
        <v>7</v>
      </c>
      <c r="B84" s="152" t="s">
        <v>933</v>
      </c>
      <c r="C84" s="152">
        <v>3415</v>
      </c>
      <c r="D84" s="161" t="s">
        <v>79</v>
      </c>
      <c r="E84" s="161">
        <v>2</v>
      </c>
      <c r="F84" s="152" t="s">
        <v>78</v>
      </c>
      <c r="G84" s="153" t="s">
        <v>43</v>
      </c>
      <c r="H84" s="158">
        <v>2</v>
      </c>
      <c r="I84" s="158"/>
      <c r="J84" s="158"/>
      <c r="K84" s="158"/>
      <c r="L84" s="158">
        <v>4</v>
      </c>
      <c r="M84" s="158"/>
      <c r="N84" s="158"/>
      <c r="O84" s="158"/>
      <c r="P84" s="158"/>
      <c r="Q84" s="158">
        <v>2</v>
      </c>
      <c r="R84" s="158"/>
      <c r="S84" s="158"/>
      <c r="T84" s="158">
        <v>4</v>
      </c>
      <c r="U84" s="158"/>
      <c r="V84" s="158">
        <v>2</v>
      </c>
      <c r="W84" s="158"/>
      <c r="X84" s="158"/>
      <c r="Y84" s="158"/>
      <c r="Z84" s="158"/>
      <c r="AA84" s="158"/>
      <c r="AB84" s="158"/>
      <c r="AC84" s="158"/>
      <c r="AD84" s="144">
        <f t="shared" si="1"/>
        <v>14</v>
      </c>
    </row>
    <row r="85" spans="1:30" s="2" customFormat="1" ht="24.75" customHeight="1" x14ac:dyDescent="0.25">
      <c r="A85" s="70">
        <v>8</v>
      </c>
      <c r="B85" s="152" t="s">
        <v>933</v>
      </c>
      <c r="C85" s="152">
        <v>3419</v>
      </c>
      <c r="D85" s="152" t="s">
        <v>163</v>
      </c>
      <c r="E85" s="150"/>
      <c r="F85" s="152" t="s">
        <v>878</v>
      </c>
      <c r="G85" s="159" t="s">
        <v>937</v>
      </c>
      <c r="H85" s="158">
        <v>1</v>
      </c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>
        <v>1</v>
      </c>
      <c r="T85" s="158">
        <v>2</v>
      </c>
      <c r="U85" s="158"/>
      <c r="V85" s="158"/>
      <c r="W85" s="158"/>
      <c r="X85" s="158"/>
      <c r="Y85" s="158"/>
      <c r="Z85" s="158"/>
      <c r="AA85" s="158"/>
      <c r="AB85" s="158"/>
      <c r="AC85" s="158"/>
      <c r="AD85" s="144">
        <f t="shared" si="1"/>
        <v>4</v>
      </c>
    </row>
    <row r="86" spans="1:30" s="2" customFormat="1" ht="24.75" customHeight="1" x14ac:dyDescent="0.25">
      <c r="A86" s="70">
        <v>9</v>
      </c>
      <c r="B86" s="152" t="s">
        <v>933</v>
      </c>
      <c r="C86" s="152">
        <v>4526</v>
      </c>
      <c r="D86" s="152" t="s">
        <v>935</v>
      </c>
      <c r="E86" s="150"/>
      <c r="F86" s="152" t="s">
        <v>877</v>
      </c>
      <c r="G86" s="150" t="s">
        <v>52</v>
      </c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>
        <v>2</v>
      </c>
      <c r="T86" s="70"/>
      <c r="U86" s="158"/>
      <c r="V86" s="158"/>
      <c r="W86" s="158"/>
      <c r="X86" s="158"/>
      <c r="Y86" s="158"/>
      <c r="Z86" s="158"/>
      <c r="AA86" s="158"/>
      <c r="AB86" s="158"/>
      <c r="AC86" s="158"/>
      <c r="AD86" s="144">
        <f t="shared" si="1"/>
        <v>2</v>
      </c>
    </row>
    <row r="87" spans="1:30" s="2" customFormat="1" ht="24.75" customHeight="1" x14ac:dyDescent="0.25">
      <c r="A87" s="70">
        <v>10</v>
      </c>
      <c r="B87" s="152" t="s">
        <v>933</v>
      </c>
      <c r="C87" s="152">
        <v>3397</v>
      </c>
      <c r="D87" s="152" t="s">
        <v>264</v>
      </c>
      <c r="E87" s="150"/>
      <c r="F87" s="152" t="s">
        <v>880</v>
      </c>
      <c r="G87" s="150" t="s">
        <v>52</v>
      </c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>
        <v>2</v>
      </c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44">
        <f t="shared" si="1"/>
        <v>2</v>
      </c>
    </row>
    <row r="88" spans="1:30" s="2" customFormat="1" ht="24.75" customHeight="1" x14ac:dyDescent="0.25">
      <c r="A88" s="70">
        <v>11</v>
      </c>
      <c r="B88" s="152" t="s">
        <v>933</v>
      </c>
      <c r="C88" s="152">
        <v>4471</v>
      </c>
      <c r="D88" s="161" t="s">
        <v>386</v>
      </c>
      <c r="E88" s="161">
        <v>2</v>
      </c>
      <c r="F88" s="152" t="s">
        <v>875</v>
      </c>
      <c r="G88" s="153" t="s">
        <v>217</v>
      </c>
      <c r="H88" s="158"/>
      <c r="I88" s="158"/>
      <c r="J88" s="158"/>
      <c r="K88" s="158">
        <v>1</v>
      </c>
      <c r="L88" s="158"/>
      <c r="M88" s="158"/>
      <c r="N88" s="158"/>
      <c r="O88" s="158"/>
      <c r="P88" s="158"/>
      <c r="Q88" s="158"/>
      <c r="R88" s="158"/>
      <c r="S88" s="158"/>
      <c r="T88" s="158">
        <v>2</v>
      </c>
      <c r="U88" s="158">
        <v>1</v>
      </c>
      <c r="V88" s="158"/>
      <c r="W88" s="158"/>
      <c r="X88" s="158"/>
      <c r="Y88" s="158"/>
      <c r="Z88" s="158"/>
      <c r="AA88" s="158"/>
      <c r="AB88" s="158"/>
      <c r="AC88" s="158"/>
      <c r="AD88" s="144">
        <f t="shared" si="1"/>
        <v>4</v>
      </c>
    </row>
    <row r="89" spans="1:30" s="2" customFormat="1" ht="24.75" customHeight="1" x14ac:dyDescent="0.25">
      <c r="A89" s="70">
        <v>12</v>
      </c>
      <c r="B89" s="152" t="s">
        <v>933</v>
      </c>
      <c r="C89" s="152">
        <v>1090</v>
      </c>
      <c r="D89" s="161" t="s">
        <v>543</v>
      </c>
      <c r="E89" s="161">
        <v>2</v>
      </c>
      <c r="F89" s="152" t="s">
        <v>896</v>
      </c>
      <c r="G89" s="153" t="s">
        <v>43</v>
      </c>
      <c r="H89" s="158">
        <v>1</v>
      </c>
      <c r="I89" s="158"/>
      <c r="J89" s="158"/>
      <c r="K89" s="158"/>
      <c r="L89" s="158">
        <v>2</v>
      </c>
      <c r="M89" s="158"/>
      <c r="N89" s="158"/>
      <c r="O89" s="158"/>
      <c r="P89" s="158"/>
      <c r="Q89" s="158"/>
      <c r="R89" s="158"/>
      <c r="S89" s="158"/>
      <c r="T89" s="158">
        <v>2</v>
      </c>
      <c r="U89" s="158"/>
      <c r="V89" s="158">
        <v>1</v>
      </c>
      <c r="W89" s="158"/>
      <c r="X89" s="158"/>
      <c r="Y89" s="158"/>
      <c r="Z89" s="158"/>
      <c r="AA89" s="158"/>
      <c r="AB89" s="158"/>
      <c r="AC89" s="158"/>
      <c r="AD89" s="144">
        <f t="shared" si="1"/>
        <v>6</v>
      </c>
    </row>
    <row r="90" spans="1:30" s="2" customFormat="1" ht="24.75" customHeight="1" x14ac:dyDescent="0.25">
      <c r="A90" s="70">
        <v>13</v>
      </c>
      <c r="B90" s="152" t="s">
        <v>933</v>
      </c>
      <c r="C90" s="152">
        <v>3690</v>
      </c>
      <c r="D90" s="161" t="s">
        <v>50</v>
      </c>
      <c r="E90" s="161">
        <v>6</v>
      </c>
      <c r="F90" s="152" t="s">
        <v>896</v>
      </c>
      <c r="G90" s="153" t="s">
        <v>85</v>
      </c>
      <c r="H90" s="158">
        <v>1</v>
      </c>
      <c r="I90" s="158"/>
      <c r="J90" s="158"/>
      <c r="K90" s="158">
        <v>1</v>
      </c>
      <c r="L90" s="158"/>
      <c r="M90" s="158"/>
      <c r="N90" s="158"/>
      <c r="O90" s="158"/>
      <c r="P90" s="158"/>
      <c r="Q90" s="158">
        <v>1</v>
      </c>
      <c r="R90" s="158"/>
      <c r="S90" s="158"/>
      <c r="T90" s="158">
        <v>1</v>
      </c>
      <c r="U90" s="158">
        <v>1</v>
      </c>
      <c r="V90" s="158">
        <v>1</v>
      </c>
      <c r="W90" s="158"/>
      <c r="X90" s="158"/>
      <c r="Y90" s="158"/>
      <c r="Z90" s="158"/>
      <c r="AA90" s="158"/>
      <c r="AB90" s="158"/>
      <c r="AC90" s="158"/>
      <c r="AD90" s="144">
        <f t="shared" si="1"/>
        <v>6</v>
      </c>
    </row>
    <row r="91" spans="1:30" s="2" customFormat="1" ht="24.75" customHeight="1" x14ac:dyDescent="0.25">
      <c r="A91" s="70">
        <v>14</v>
      </c>
      <c r="B91" s="152" t="s">
        <v>933</v>
      </c>
      <c r="C91" s="152">
        <v>2846</v>
      </c>
      <c r="D91" s="152" t="s">
        <v>342</v>
      </c>
      <c r="E91" s="150"/>
      <c r="F91" s="152" t="s">
        <v>880</v>
      </c>
      <c r="G91" s="153" t="s">
        <v>106</v>
      </c>
      <c r="H91" s="158">
        <v>1</v>
      </c>
      <c r="I91" s="158"/>
      <c r="J91" s="158">
        <v>1</v>
      </c>
      <c r="K91" s="158"/>
      <c r="L91" s="158"/>
      <c r="M91" s="158"/>
      <c r="N91" s="158"/>
      <c r="O91" s="158"/>
      <c r="P91" s="158"/>
      <c r="Q91" s="158">
        <v>1</v>
      </c>
      <c r="R91" s="158"/>
      <c r="S91" s="158"/>
      <c r="T91" s="158"/>
      <c r="U91" s="158"/>
      <c r="V91" s="158"/>
      <c r="W91" s="158"/>
      <c r="X91" s="158"/>
      <c r="Y91" s="158"/>
      <c r="Z91" s="158"/>
      <c r="AA91" s="158"/>
      <c r="AB91" s="158"/>
      <c r="AC91" s="158"/>
      <c r="AD91" s="144">
        <f t="shared" si="1"/>
        <v>3</v>
      </c>
    </row>
    <row r="92" spans="1:30" s="2" customFormat="1" ht="24.75" customHeight="1" x14ac:dyDescent="0.25">
      <c r="A92" s="70">
        <v>15</v>
      </c>
      <c r="B92" s="152" t="s">
        <v>933</v>
      </c>
      <c r="C92" s="152">
        <v>1599</v>
      </c>
      <c r="D92" s="152" t="s">
        <v>442</v>
      </c>
      <c r="E92" s="150"/>
      <c r="F92" s="152" t="s">
        <v>907</v>
      </c>
      <c r="G92" s="153" t="s">
        <v>37</v>
      </c>
      <c r="H92" s="158">
        <v>1</v>
      </c>
      <c r="I92" s="158"/>
      <c r="J92" s="158"/>
      <c r="K92" s="158">
        <v>1</v>
      </c>
      <c r="L92" s="158">
        <v>2</v>
      </c>
      <c r="M92" s="158"/>
      <c r="N92" s="158"/>
      <c r="O92" s="158"/>
      <c r="P92" s="158"/>
      <c r="Q92" s="158"/>
      <c r="R92" s="158"/>
      <c r="S92" s="158"/>
      <c r="T92" s="158">
        <v>1</v>
      </c>
      <c r="U92" s="158">
        <v>1</v>
      </c>
      <c r="V92" s="158">
        <v>1</v>
      </c>
      <c r="W92" s="158"/>
      <c r="X92" s="158"/>
      <c r="Y92" s="158"/>
      <c r="Z92" s="158"/>
      <c r="AA92" s="158"/>
      <c r="AB92" s="158"/>
      <c r="AC92" s="158"/>
      <c r="AD92" s="144">
        <f t="shared" si="1"/>
        <v>7</v>
      </c>
    </row>
    <row r="93" spans="1:30" s="2" customFormat="1" ht="24.75" customHeight="1" x14ac:dyDescent="0.25">
      <c r="A93" s="70">
        <v>1</v>
      </c>
      <c r="B93" s="152" t="s">
        <v>934</v>
      </c>
      <c r="C93" s="152">
        <v>3418</v>
      </c>
      <c r="D93" s="152" t="s">
        <v>144</v>
      </c>
      <c r="E93" s="150"/>
      <c r="F93" s="152" t="s">
        <v>876</v>
      </c>
      <c r="G93" s="153" t="s">
        <v>938</v>
      </c>
      <c r="H93" s="158">
        <v>1</v>
      </c>
      <c r="I93" s="158"/>
      <c r="J93" s="158"/>
      <c r="K93" s="158">
        <v>1</v>
      </c>
      <c r="L93" s="158"/>
      <c r="M93" s="158"/>
      <c r="N93" s="158"/>
      <c r="O93" s="158"/>
      <c r="P93" s="158"/>
      <c r="Q93" s="158">
        <v>1</v>
      </c>
      <c r="R93" s="158"/>
      <c r="S93" s="158"/>
      <c r="T93" s="158">
        <v>1</v>
      </c>
      <c r="U93" s="158">
        <v>1</v>
      </c>
      <c r="V93" s="158">
        <v>1</v>
      </c>
      <c r="W93" s="158"/>
      <c r="X93" s="158"/>
      <c r="Y93" s="158"/>
      <c r="Z93" s="158"/>
      <c r="AA93" s="158"/>
      <c r="AB93" s="158"/>
      <c r="AC93" s="158"/>
      <c r="AD93" s="144">
        <f t="shared" si="1"/>
        <v>6</v>
      </c>
    </row>
    <row r="94" spans="1:30" s="2" customFormat="1" ht="24.75" customHeight="1" x14ac:dyDescent="0.25">
      <c r="A94" s="70">
        <v>2</v>
      </c>
      <c r="B94" s="152" t="s">
        <v>934</v>
      </c>
      <c r="C94" s="152">
        <v>3610</v>
      </c>
      <c r="D94" s="152" t="s">
        <v>155</v>
      </c>
      <c r="E94" s="150"/>
      <c r="F94" s="152" t="s">
        <v>78</v>
      </c>
      <c r="G94" s="153" t="s">
        <v>217</v>
      </c>
      <c r="H94" s="158"/>
      <c r="I94" s="158"/>
      <c r="J94" s="158"/>
      <c r="K94" s="158">
        <v>1</v>
      </c>
      <c r="L94" s="158"/>
      <c r="M94" s="158"/>
      <c r="N94" s="158"/>
      <c r="O94" s="158"/>
      <c r="P94" s="158"/>
      <c r="Q94" s="158"/>
      <c r="R94" s="158"/>
      <c r="S94" s="158"/>
      <c r="T94" s="158">
        <v>1</v>
      </c>
      <c r="U94" s="158">
        <v>1</v>
      </c>
      <c r="V94" s="158"/>
      <c r="W94" s="158"/>
      <c r="X94" s="158"/>
      <c r="Y94" s="158"/>
      <c r="Z94" s="158"/>
      <c r="AA94" s="158"/>
      <c r="AB94" s="158"/>
      <c r="AC94" s="158"/>
      <c r="AD94" s="144">
        <f t="shared" si="1"/>
        <v>3</v>
      </c>
    </row>
    <row r="95" spans="1:30" s="2" customFormat="1" ht="24.75" customHeight="1" x14ac:dyDescent="0.25">
      <c r="A95" s="70">
        <v>3</v>
      </c>
      <c r="B95" s="152" t="s">
        <v>934</v>
      </c>
      <c r="C95" s="152">
        <v>1052</v>
      </c>
      <c r="D95" s="161" t="s">
        <v>419</v>
      </c>
      <c r="E95" s="161">
        <v>2</v>
      </c>
      <c r="F95" s="152" t="s">
        <v>876</v>
      </c>
      <c r="G95" s="153" t="s">
        <v>173</v>
      </c>
      <c r="H95" s="158"/>
      <c r="I95" s="158">
        <v>1</v>
      </c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44">
        <f t="shared" si="1"/>
        <v>1</v>
      </c>
    </row>
    <row r="96" spans="1:30" s="2" customFormat="1" ht="24.75" customHeight="1" x14ac:dyDescent="0.25">
      <c r="A96" s="70">
        <v>4</v>
      </c>
      <c r="B96" s="152" t="s">
        <v>934</v>
      </c>
      <c r="C96" s="152" t="s">
        <v>698</v>
      </c>
      <c r="D96" s="152" t="s">
        <v>939</v>
      </c>
      <c r="E96" s="150"/>
      <c r="F96" s="152" t="s">
        <v>41</v>
      </c>
      <c r="G96" s="153" t="s">
        <v>940</v>
      </c>
      <c r="H96" s="158">
        <v>1</v>
      </c>
      <c r="I96" s="158">
        <v>1</v>
      </c>
      <c r="J96" s="158">
        <v>1</v>
      </c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  <c r="AB96" s="158"/>
      <c r="AC96" s="158"/>
      <c r="AD96" s="144">
        <f t="shared" si="1"/>
        <v>3</v>
      </c>
    </row>
    <row r="97" spans="1:30" s="2" customFormat="1" ht="24.75" customHeight="1" x14ac:dyDescent="0.25">
      <c r="A97" s="70">
        <v>1</v>
      </c>
      <c r="B97" s="152" t="s">
        <v>941</v>
      </c>
      <c r="C97" s="152">
        <v>4287</v>
      </c>
      <c r="D97" s="161" t="s">
        <v>894</v>
      </c>
      <c r="E97" s="161">
        <v>2</v>
      </c>
      <c r="F97" s="152" t="s">
        <v>877</v>
      </c>
      <c r="G97" s="153" t="s">
        <v>75</v>
      </c>
      <c r="H97" s="158">
        <v>1</v>
      </c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>
        <v>1</v>
      </c>
      <c r="T97" s="158">
        <v>2</v>
      </c>
      <c r="U97" s="158"/>
      <c r="V97" s="158"/>
      <c r="W97" s="158"/>
      <c r="X97" s="158"/>
      <c r="Y97" s="158"/>
      <c r="Z97" s="158"/>
      <c r="AA97" s="158"/>
      <c r="AB97" s="158"/>
      <c r="AC97" s="158"/>
      <c r="AD97" s="144">
        <f t="shared" si="1"/>
        <v>4</v>
      </c>
    </row>
    <row r="98" spans="1:30" s="2" customFormat="1" ht="24.75" customHeight="1" x14ac:dyDescent="0.25">
      <c r="A98" s="70">
        <v>2</v>
      </c>
      <c r="B98" s="152" t="s">
        <v>941</v>
      </c>
      <c r="C98" s="152">
        <v>2670</v>
      </c>
      <c r="D98" s="161" t="s">
        <v>99</v>
      </c>
      <c r="E98" s="161">
        <v>3</v>
      </c>
      <c r="F98" s="152" t="s">
        <v>876</v>
      </c>
      <c r="G98" s="153" t="s">
        <v>190</v>
      </c>
      <c r="H98" s="158"/>
      <c r="I98" s="158"/>
      <c r="J98" s="158"/>
      <c r="K98" s="158"/>
      <c r="L98" s="158">
        <v>2</v>
      </c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>
        <v>2</v>
      </c>
      <c r="Z98" s="158">
        <v>1</v>
      </c>
      <c r="AA98" s="158"/>
      <c r="AB98" s="158"/>
      <c r="AC98" s="158"/>
      <c r="AD98" s="144">
        <f t="shared" si="1"/>
        <v>5</v>
      </c>
    </row>
    <row r="99" spans="1:30" s="2" customFormat="1" ht="24.75" customHeight="1" x14ac:dyDescent="0.25">
      <c r="A99" s="70">
        <v>3</v>
      </c>
      <c r="B99" s="152" t="s">
        <v>941</v>
      </c>
      <c r="C99" s="152">
        <v>4275</v>
      </c>
      <c r="D99" s="161" t="s">
        <v>931</v>
      </c>
      <c r="E99" s="161">
        <v>4</v>
      </c>
      <c r="F99" s="152" t="s">
        <v>891</v>
      </c>
      <c r="G99" s="153" t="s">
        <v>75</v>
      </c>
      <c r="H99" s="158">
        <v>1</v>
      </c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>
        <v>1</v>
      </c>
      <c r="T99" s="158">
        <v>2</v>
      </c>
      <c r="U99" s="158"/>
      <c r="V99" s="158"/>
      <c r="W99" s="158"/>
      <c r="X99" s="158"/>
      <c r="Y99" s="158"/>
      <c r="Z99" s="158"/>
      <c r="AA99" s="158"/>
      <c r="AB99" s="158"/>
      <c r="AC99" s="158"/>
      <c r="AD99" s="144">
        <f t="shared" si="1"/>
        <v>4</v>
      </c>
    </row>
    <row r="100" spans="1:30" s="2" customFormat="1" ht="24.75" customHeight="1" x14ac:dyDescent="0.25">
      <c r="A100" s="70">
        <v>4</v>
      </c>
      <c r="B100" s="152" t="s">
        <v>941</v>
      </c>
      <c r="C100" s="152">
        <v>1304</v>
      </c>
      <c r="D100" s="152" t="s">
        <v>492</v>
      </c>
      <c r="E100" s="150"/>
      <c r="F100" s="152" t="s">
        <v>875</v>
      </c>
      <c r="G100" s="153" t="s">
        <v>52</v>
      </c>
      <c r="H100" s="158"/>
      <c r="I100" s="158"/>
      <c r="J100" s="158"/>
      <c r="K100" s="158"/>
      <c r="L100" s="158"/>
      <c r="M100" s="158"/>
      <c r="N100" s="158">
        <v>2</v>
      </c>
      <c r="O100" s="158"/>
      <c r="P100" s="158"/>
      <c r="Q100" s="158"/>
      <c r="R100" s="158"/>
      <c r="S100" s="158"/>
      <c r="T100" s="158"/>
      <c r="U100" s="158"/>
      <c r="V100" s="158"/>
      <c r="W100" s="158"/>
      <c r="X100" s="158">
        <v>1</v>
      </c>
      <c r="Y100" s="158"/>
      <c r="Z100" s="158"/>
      <c r="AA100" s="158"/>
      <c r="AB100" s="158"/>
      <c r="AC100" s="158"/>
      <c r="AD100" s="144">
        <f t="shared" si="1"/>
        <v>3</v>
      </c>
    </row>
    <row r="101" spans="1:30" s="2" customFormat="1" ht="24.75" customHeight="1" x14ac:dyDescent="0.25">
      <c r="A101" s="70">
        <v>5</v>
      </c>
      <c r="B101" s="152" t="s">
        <v>941</v>
      </c>
      <c r="C101" s="152">
        <v>3441</v>
      </c>
      <c r="D101" s="152" t="s">
        <v>261</v>
      </c>
      <c r="E101" s="150"/>
      <c r="F101" s="152" t="s">
        <v>878</v>
      </c>
      <c r="G101" s="153" t="s">
        <v>112</v>
      </c>
      <c r="H101" s="158"/>
      <c r="I101" s="158"/>
      <c r="J101" s="158"/>
      <c r="K101" s="158"/>
      <c r="L101" s="158"/>
      <c r="M101" s="158"/>
      <c r="N101" s="158"/>
      <c r="O101" s="158">
        <v>1</v>
      </c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44">
        <f t="shared" si="1"/>
        <v>1</v>
      </c>
    </row>
    <row r="102" spans="1:30" s="2" customFormat="1" ht="24.75" customHeight="1" x14ac:dyDescent="0.25">
      <c r="A102" s="70">
        <v>6</v>
      </c>
      <c r="B102" s="152" t="s">
        <v>941</v>
      </c>
      <c r="C102" s="152">
        <v>2911</v>
      </c>
      <c r="D102" s="161" t="s">
        <v>230</v>
      </c>
      <c r="E102" s="161">
        <v>2</v>
      </c>
      <c r="F102" s="152" t="s">
        <v>51</v>
      </c>
      <c r="G102" s="153" t="s">
        <v>43</v>
      </c>
      <c r="H102" s="158">
        <v>1</v>
      </c>
      <c r="I102" s="158"/>
      <c r="J102" s="158"/>
      <c r="K102" s="158"/>
      <c r="L102" s="158">
        <v>2</v>
      </c>
      <c r="M102" s="158"/>
      <c r="N102" s="158"/>
      <c r="O102" s="158"/>
      <c r="P102" s="158"/>
      <c r="Q102" s="158"/>
      <c r="R102" s="158"/>
      <c r="S102" s="158"/>
      <c r="T102" s="158">
        <v>2</v>
      </c>
      <c r="U102" s="158"/>
      <c r="V102" s="158">
        <v>1</v>
      </c>
      <c r="W102" s="158"/>
      <c r="X102" s="158"/>
      <c r="Y102" s="158"/>
      <c r="Z102" s="158"/>
      <c r="AA102" s="158"/>
      <c r="AB102" s="158"/>
      <c r="AC102" s="158"/>
      <c r="AD102" s="144">
        <f t="shared" si="1"/>
        <v>6</v>
      </c>
    </row>
    <row r="103" spans="1:30" s="2" customFormat="1" ht="24.75" customHeight="1" x14ac:dyDescent="0.25">
      <c r="A103" s="70">
        <v>7</v>
      </c>
      <c r="B103" s="152" t="s">
        <v>941</v>
      </c>
      <c r="C103" s="152">
        <v>4321</v>
      </c>
      <c r="D103" s="152" t="s">
        <v>943</v>
      </c>
      <c r="E103" s="150"/>
      <c r="F103" s="152" t="s">
        <v>51</v>
      </c>
      <c r="G103" s="153" t="s">
        <v>43</v>
      </c>
      <c r="H103" s="158">
        <v>1</v>
      </c>
      <c r="I103" s="158"/>
      <c r="J103" s="158"/>
      <c r="K103" s="158"/>
      <c r="L103" s="158">
        <v>2</v>
      </c>
      <c r="M103" s="158"/>
      <c r="N103" s="158"/>
      <c r="O103" s="158"/>
      <c r="P103" s="158"/>
      <c r="Q103" s="158"/>
      <c r="R103" s="158"/>
      <c r="S103" s="158"/>
      <c r="T103" s="158">
        <v>2</v>
      </c>
      <c r="U103" s="158"/>
      <c r="V103" s="158">
        <v>1</v>
      </c>
      <c r="W103" s="158"/>
      <c r="X103" s="158"/>
      <c r="Y103" s="158"/>
      <c r="Z103" s="158"/>
      <c r="AA103" s="158"/>
      <c r="AB103" s="158"/>
      <c r="AC103" s="158"/>
      <c r="AD103" s="144">
        <f t="shared" si="1"/>
        <v>6</v>
      </c>
    </row>
    <row r="104" spans="1:30" s="2" customFormat="1" ht="24.75" customHeight="1" x14ac:dyDescent="0.25">
      <c r="A104" s="70">
        <v>8</v>
      </c>
      <c r="B104" s="152" t="s">
        <v>941</v>
      </c>
      <c r="C104" s="152">
        <v>4557</v>
      </c>
      <c r="D104" s="161" t="s">
        <v>944</v>
      </c>
      <c r="E104" s="161">
        <v>2</v>
      </c>
      <c r="F104" s="152" t="s">
        <v>51</v>
      </c>
      <c r="G104" s="153" t="s">
        <v>75</v>
      </c>
      <c r="H104" s="158">
        <v>1</v>
      </c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>
        <v>1</v>
      </c>
      <c r="T104" s="158">
        <v>2</v>
      </c>
      <c r="U104" s="158"/>
      <c r="V104" s="158"/>
      <c r="W104" s="158"/>
      <c r="X104" s="158"/>
      <c r="Y104" s="158"/>
      <c r="Z104" s="158"/>
      <c r="AA104" s="158"/>
      <c r="AB104" s="158"/>
      <c r="AC104" s="158"/>
      <c r="AD104" s="144">
        <f t="shared" si="1"/>
        <v>4</v>
      </c>
    </row>
    <row r="105" spans="1:30" s="2" customFormat="1" ht="24.75" customHeight="1" x14ac:dyDescent="0.25">
      <c r="A105" s="70">
        <v>1</v>
      </c>
      <c r="B105" s="152" t="s">
        <v>942</v>
      </c>
      <c r="C105" s="152">
        <v>2911</v>
      </c>
      <c r="D105" s="161" t="s">
        <v>230</v>
      </c>
      <c r="E105" s="161">
        <v>2</v>
      </c>
      <c r="F105" s="152" t="s">
        <v>51</v>
      </c>
      <c r="G105" s="153" t="s">
        <v>43</v>
      </c>
      <c r="H105" s="158">
        <v>1</v>
      </c>
      <c r="I105" s="158"/>
      <c r="J105" s="158"/>
      <c r="K105" s="158"/>
      <c r="L105" s="158">
        <v>2</v>
      </c>
      <c r="M105" s="158"/>
      <c r="N105" s="158"/>
      <c r="O105" s="158"/>
      <c r="P105" s="158"/>
      <c r="Q105" s="158"/>
      <c r="R105" s="158"/>
      <c r="S105" s="158"/>
      <c r="T105" s="158">
        <v>2</v>
      </c>
      <c r="U105" s="158"/>
      <c r="V105" s="158">
        <v>1</v>
      </c>
      <c r="W105" s="158"/>
      <c r="X105" s="158"/>
      <c r="Y105" s="158"/>
      <c r="Z105" s="158"/>
      <c r="AA105" s="158"/>
      <c r="AB105" s="158"/>
      <c r="AC105" s="158"/>
      <c r="AD105" s="144">
        <f t="shared" si="1"/>
        <v>6</v>
      </c>
    </row>
    <row r="106" spans="1:30" s="2" customFormat="1" ht="24.75" customHeight="1" x14ac:dyDescent="0.25">
      <c r="A106" s="70">
        <v>2</v>
      </c>
      <c r="B106" s="152" t="s">
        <v>942</v>
      </c>
      <c r="C106" s="152">
        <v>3415</v>
      </c>
      <c r="D106" s="161" t="s">
        <v>79</v>
      </c>
      <c r="E106" s="161">
        <v>2</v>
      </c>
      <c r="F106" s="152" t="s">
        <v>78</v>
      </c>
      <c r="G106" s="153" t="s">
        <v>43</v>
      </c>
      <c r="H106" s="158">
        <v>2</v>
      </c>
      <c r="I106" s="158"/>
      <c r="J106" s="158"/>
      <c r="K106" s="158"/>
      <c r="L106" s="158">
        <v>4</v>
      </c>
      <c r="M106" s="158"/>
      <c r="N106" s="158"/>
      <c r="O106" s="158"/>
      <c r="P106" s="158"/>
      <c r="Q106" s="158">
        <v>2</v>
      </c>
      <c r="R106" s="158"/>
      <c r="S106" s="158"/>
      <c r="T106" s="158">
        <v>4</v>
      </c>
      <c r="U106" s="158"/>
      <c r="V106" s="158">
        <v>2</v>
      </c>
      <c r="W106" s="158"/>
      <c r="X106" s="158"/>
      <c r="Y106" s="158"/>
      <c r="Z106" s="158"/>
      <c r="AA106" s="158"/>
      <c r="AB106" s="158"/>
      <c r="AC106" s="158"/>
      <c r="AD106" s="144">
        <f t="shared" si="1"/>
        <v>14</v>
      </c>
    </row>
    <row r="107" spans="1:30" s="2" customFormat="1" ht="24.75" customHeight="1" x14ac:dyDescent="0.25">
      <c r="A107" s="70">
        <v>3</v>
      </c>
      <c r="B107" s="152" t="s">
        <v>942</v>
      </c>
      <c r="C107" s="152">
        <v>3320</v>
      </c>
      <c r="D107" s="161" t="s">
        <v>888</v>
      </c>
      <c r="E107" s="161">
        <v>4</v>
      </c>
      <c r="F107" s="152" t="s">
        <v>51</v>
      </c>
      <c r="G107" s="153" t="s">
        <v>52</v>
      </c>
      <c r="H107" s="158"/>
      <c r="I107" s="158"/>
      <c r="J107" s="158"/>
      <c r="K107" s="158"/>
      <c r="L107" s="158"/>
      <c r="M107" s="158"/>
      <c r="N107" s="158">
        <v>2</v>
      </c>
      <c r="O107" s="158"/>
      <c r="P107" s="158"/>
      <c r="Q107" s="158"/>
      <c r="R107" s="158"/>
      <c r="S107" s="158"/>
      <c r="T107" s="158"/>
      <c r="U107" s="158"/>
      <c r="V107" s="158"/>
      <c r="W107" s="158"/>
      <c r="X107" s="158">
        <v>1</v>
      </c>
      <c r="Y107" s="158"/>
      <c r="Z107" s="158"/>
      <c r="AA107" s="158"/>
      <c r="AB107" s="158"/>
      <c r="AC107" s="158"/>
      <c r="AD107" s="144">
        <f t="shared" si="1"/>
        <v>3</v>
      </c>
    </row>
    <row r="108" spans="1:30" s="2" customFormat="1" ht="24.75" customHeight="1" x14ac:dyDescent="0.25">
      <c r="A108" s="70">
        <v>4</v>
      </c>
      <c r="B108" s="152" t="s">
        <v>942</v>
      </c>
      <c r="C108" s="152">
        <v>3250</v>
      </c>
      <c r="D108" s="152" t="s">
        <v>212</v>
      </c>
      <c r="E108" s="150"/>
      <c r="F108" s="152" t="s">
        <v>917</v>
      </c>
      <c r="G108" s="153" t="s">
        <v>61</v>
      </c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>
        <v>2</v>
      </c>
      <c r="Z108" s="158"/>
      <c r="AA108" s="158"/>
      <c r="AB108" s="158"/>
      <c r="AC108" s="158"/>
      <c r="AD108" s="144">
        <f t="shared" si="1"/>
        <v>2</v>
      </c>
    </row>
    <row r="109" spans="1:30" s="2" customFormat="1" ht="24.75" customHeight="1" x14ac:dyDescent="0.25">
      <c r="A109" s="70">
        <v>5</v>
      </c>
      <c r="B109" s="152" t="s">
        <v>942</v>
      </c>
      <c r="C109" s="152">
        <v>1956</v>
      </c>
      <c r="D109" s="161" t="s">
        <v>103</v>
      </c>
      <c r="E109" s="161">
        <v>5</v>
      </c>
      <c r="F109" s="152" t="s">
        <v>878</v>
      </c>
      <c r="G109" s="153" t="s">
        <v>75</v>
      </c>
      <c r="H109" s="158">
        <v>1</v>
      </c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>
        <v>1</v>
      </c>
      <c r="T109" s="158">
        <v>2</v>
      </c>
      <c r="U109" s="158"/>
      <c r="V109" s="158"/>
      <c r="W109" s="158"/>
      <c r="X109" s="158"/>
      <c r="Y109" s="158"/>
      <c r="Z109" s="158"/>
      <c r="AA109" s="158"/>
      <c r="AB109" s="158"/>
      <c r="AC109" s="158"/>
      <c r="AD109" s="144">
        <f t="shared" si="1"/>
        <v>4</v>
      </c>
    </row>
    <row r="110" spans="1:30" s="2" customFormat="1" ht="24.75" customHeight="1" x14ac:dyDescent="0.25">
      <c r="A110" s="70">
        <v>6</v>
      </c>
      <c r="B110" s="152" t="s">
        <v>942</v>
      </c>
      <c r="C110" s="152">
        <v>4566</v>
      </c>
      <c r="D110" s="152" t="s">
        <v>945</v>
      </c>
      <c r="E110" s="150"/>
      <c r="F110" s="152" t="s">
        <v>876</v>
      </c>
      <c r="G110" s="153" t="s">
        <v>56</v>
      </c>
      <c r="H110" s="158">
        <v>1</v>
      </c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  <c r="AB110" s="158"/>
      <c r="AC110" s="158"/>
      <c r="AD110" s="144">
        <f t="shared" si="1"/>
        <v>1</v>
      </c>
    </row>
    <row r="111" spans="1:30" s="2" customFormat="1" ht="24.75" customHeight="1" x14ac:dyDescent="0.25">
      <c r="A111" s="70">
        <v>7</v>
      </c>
      <c r="B111" s="152" t="s">
        <v>942</v>
      </c>
      <c r="C111" s="152">
        <v>3690</v>
      </c>
      <c r="D111" s="161" t="s">
        <v>50</v>
      </c>
      <c r="E111" s="161">
        <v>6</v>
      </c>
      <c r="F111" s="152" t="s">
        <v>896</v>
      </c>
      <c r="G111" s="153" t="s">
        <v>85</v>
      </c>
      <c r="H111" s="158">
        <v>1</v>
      </c>
      <c r="I111" s="158"/>
      <c r="J111" s="158"/>
      <c r="K111" s="158">
        <v>1</v>
      </c>
      <c r="L111" s="158"/>
      <c r="M111" s="158"/>
      <c r="N111" s="158"/>
      <c r="O111" s="158"/>
      <c r="P111" s="158"/>
      <c r="Q111" s="158">
        <v>1</v>
      </c>
      <c r="R111" s="158"/>
      <c r="S111" s="158"/>
      <c r="T111" s="158">
        <v>1</v>
      </c>
      <c r="U111" s="158">
        <v>1</v>
      </c>
      <c r="V111" s="158">
        <v>1</v>
      </c>
      <c r="W111" s="158"/>
      <c r="X111" s="158"/>
      <c r="Y111" s="158"/>
      <c r="Z111" s="158"/>
      <c r="AA111" s="158"/>
      <c r="AB111" s="158"/>
      <c r="AC111" s="158"/>
      <c r="AD111" s="144">
        <f t="shared" si="1"/>
        <v>6</v>
      </c>
    </row>
    <row r="112" spans="1:30" s="2" customFormat="1" ht="24.75" customHeight="1" x14ac:dyDescent="0.25">
      <c r="A112" s="70">
        <v>8</v>
      </c>
      <c r="B112" s="152" t="s">
        <v>942</v>
      </c>
      <c r="C112" s="152">
        <v>4020</v>
      </c>
      <c r="D112" s="152" t="s">
        <v>251</v>
      </c>
      <c r="E112" s="150"/>
      <c r="F112" s="152" t="s">
        <v>876</v>
      </c>
      <c r="G112" s="153" t="s">
        <v>52</v>
      </c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>
        <v>2</v>
      </c>
      <c r="T112" s="158"/>
      <c r="U112" s="158"/>
      <c r="V112" s="158"/>
      <c r="W112" s="158"/>
      <c r="X112" s="158"/>
      <c r="Y112" s="158"/>
      <c r="Z112" s="158"/>
      <c r="AA112" s="158"/>
      <c r="AB112" s="158"/>
      <c r="AC112" s="158"/>
      <c r="AD112" s="144">
        <f t="shared" si="1"/>
        <v>2</v>
      </c>
    </row>
    <row r="113" spans="1:30" s="2" customFormat="1" ht="24.75" customHeight="1" x14ac:dyDescent="0.25">
      <c r="A113" s="70">
        <v>9</v>
      </c>
      <c r="B113" s="152" t="s">
        <v>942</v>
      </c>
      <c r="C113" s="152">
        <v>3542</v>
      </c>
      <c r="D113" s="152" t="s">
        <v>795</v>
      </c>
      <c r="E113" s="150"/>
      <c r="F113" s="152" t="s">
        <v>891</v>
      </c>
      <c r="G113" s="153" t="s">
        <v>56</v>
      </c>
      <c r="H113" s="158">
        <v>1</v>
      </c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  <c r="AB113" s="158"/>
      <c r="AC113" s="158"/>
      <c r="AD113" s="144">
        <f t="shared" si="1"/>
        <v>1</v>
      </c>
    </row>
    <row r="114" spans="1:30" s="2" customFormat="1" ht="24.75" customHeight="1" x14ac:dyDescent="0.25">
      <c r="A114" s="70">
        <v>10</v>
      </c>
      <c r="B114" s="152" t="s">
        <v>942</v>
      </c>
      <c r="C114" s="152">
        <v>1052</v>
      </c>
      <c r="D114" s="161" t="s">
        <v>419</v>
      </c>
      <c r="E114" s="161">
        <v>2</v>
      </c>
      <c r="F114" s="152" t="s">
        <v>876</v>
      </c>
      <c r="G114" s="153" t="s">
        <v>56</v>
      </c>
      <c r="H114" s="158">
        <v>1</v>
      </c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  <c r="AB114" s="158"/>
      <c r="AC114" s="158"/>
      <c r="AD114" s="144">
        <f t="shared" si="1"/>
        <v>1</v>
      </c>
    </row>
    <row r="115" spans="1:30" s="2" customFormat="1" ht="24.75" customHeight="1" x14ac:dyDescent="0.25">
      <c r="A115" s="70">
        <v>11</v>
      </c>
      <c r="B115" s="152" t="s">
        <v>942</v>
      </c>
      <c r="C115" s="152">
        <v>2704</v>
      </c>
      <c r="D115" s="155" t="s">
        <v>198</v>
      </c>
      <c r="E115" s="31">
        <v>2</v>
      </c>
      <c r="F115" s="152" t="s">
        <v>51</v>
      </c>
      <c r="G115" s="153" t="s">
        <v>531</v>
      </c>
      <c r="H115" s="158">
        <v>1</v>
      </c>
      <c r="I115" s="158"/>
      <c r="J115" s="158"/>
      <c r="K115" s="158"/>
      <c r="L115" s="158"/>
      <c r="M115" s="158"/>
      <c r="N115" s="158"/>
      <c r="O115" s="158"/>
      <c r="P115" s="158"/>
      <c r="Q115" s="158">
        <v>1</v>
      </c>
      <c r="R115" s="158"/>
      <c r="S115" s="158"/>
      <c r="T115" s="158">
        <v>2</v>
      </c>
      <c r="U115" s="158"/>
      <c r="V115" s="158"/>
      <c r="W115" s="158"/>
      <c r="X115" s="158"/>
      <c r="Y115" s="158"/>
      <c r="Z115" s="158"/>
      <c r="AA115" s="158"/>
      <c r="AB115" s="158"/>
      <c r="AC115" s="158"/>
      <c r="AD115" s="144">
        <f t="shared" si="1"/>
        <v>4</v>
      </c>
    </row>
    <row r="116" spans="1:30" s="2" customFormat="1" ht="24.75" customHeight="1" x14ac:dyDescent="0.25">
      <c r="A116" s="70">
        <v>1</v>
      </c>
      <c r="B116" s="152" t="s">
        <v>946</v>
      </c>
      <c r="C116" s="152">
        <v>4471</v>
      </c>
      <c r="D116" s="161" t="s">
        <v>386</v>
      </c>
      <c r="E116" s="161">
        <v>2</v>
      </c>
      <c r="F116" s="152" t="s">
        <v>875</v>
      </c>
      <c r="G116" s="153" t="s">
        <v>947</v>
      </c>
      <c r="H116" s="158">
        <v>1</v>
      </c>
      <c r="I116" s="158"/>
      <c r="J116" s="158"/>
      <c r="K116" s="158"/>
      <c r="L116" s="158"/>
      <c r="M116" s="158"/>
      <c r="N116" s="158"/>
      <c r="O116" s="158"/>
      <c r="P116" s="158"/>
      <c r="Q116" s="158"/>
      <c r="R116" s="158">
        <v>1</v>
      </c>
      <c r="S116" s="158"/>
      <c r="T116" s="158"/>
      <c r="U116" s="158"/>
      <c r="V116" s="158"/>
      <c r="W116" s="158"/>
      <c r="X116" s="158"/>
      <c r="Y116" s="158"/>
      <c r="Z116" s="158"/>
      <c r="AA116" s="158"/>
      <c r="AB116" s="158"/>
      <c r="AC116" s="158"/>
      <c r="AD116" s="144">
        <f t="shared" si="1"/>
        <v>2</v>
      </c>
    </row>
    <row r="117" spans="1:30" s="2" customFormat="1" ht="24.75" customHeight="1" x14ac:dyDescent="0.25">
      <c r="A117" s="70">
        <v>2</v>
      </c>
      <c r="B117" s="152" t="s">
        <v>946</v>
      </c>
      <c r="C117" s="152">
        <v>4557</v>
      </c>
      <c r="D117" s="161" t="s">
        <v>944</v>
      </c>
      <c r="E117" s="161">
        <v>2</v>
      </c>
      <c r="F117" s="152" t="s">
        <v>51</v>
      </c>
      <c r="G117" s="153" t="s">
        <v>75</v>
      </c>
      <c r="H117" s="158">
        <v>2</v>
      </c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>
        <v>2</v>
      </c>
      <c r="T117" s="158">
        <v>4</v>
      </c>
      <c r="U117" s="158"/>
      <c r="V117" s="158"/>
      <c r="W117" s="158"/>
      <c r="X117" s="158"/>
      <c r="Y117" s="158"/>
      <c r="Z117" s="158"/>
      <c r="AA117" s="158"/>
      <c r="AB117" s="158"/>
      <c r="AC117" s="158"/>
      <c r="AD117" s="144">
        <f t="shared" si="1"/>
        <v>8</v>
      </c>
    </row>
    <row r="118" spans="1:30" s="2" customFormat="1" ht="24.75" customHeight="1" x14ac:dyDescent="0.25">
      <c r="A118" s="70">
        <v>3</v>
      </c>
      <c r="B118" s="152" t="s">
        <v>946</v>
      </c>
      <c r="C118" s="152">
        <v>4395</v>
      </c>
      <c r="D118" s="161" t="s">
        <v>915</v>
      </c>
      <c r="E118" s="161">
        <v>2</v>
      </c>
      <c r="F118" s="152" t="s">
        <v>891</v>
      </c>
      <c r="G118" s="153" t="s">
        <v>173</v>
      </c>
      <c r="H118" s="158"/>
      <c r="I118" s="158">
        <v>1</v>
      </c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  <c r="AB118" s="158"/>
      <c r="AC118" s="158"/>
      <c r="AD118" s="144">
        <f t="shared" si="1"/>
        <v>1</v>
      </c>
    </row>
    <row r="119" spans="1:30" s="2" customFormat="1" ht="24.75" customHeight="1" x14ac:dyDescent="0.25">
      <c r="A119" s="70">
        <v>4</v>
      </c>
      <c r="B119" s="152" t="s">
        <v>946</v>
      </c>
      <c r="C119" s="152">
        <v>4257</v>
      </c>
      <c r="D119" s="152" t="s">
        <v>145</v>
      </c>
      <c r="E119" s="150"/>
      <c r="F119" s="152" t="s">
        <v>896</v>
      </c>
      <c r="G119" s="153" t="s">
        <v>75</v>
      </c>
      <c r="H119" s="158">
        <v>1</v>
      </c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>
        <v>1</v>
      </c>
      <c r="T119" s="158">
        <v>2</v>
      </c>
      <c r="U119" s="158"/>
      <c r="V119" s="158"/>
      <c r="W119" s="158"/>
      <c r="X119" s="158"/>
      <c r="Y119" s="158"/>
      <c r="Z119" s="158"/>
      <c r="AA119" s="158"/>
      <c r="AB119" s="158"/>
      <c r="AC119" s="158"/>
      <c r="AD119" s="144">
        <f t="shared" si="1"/>
        <v>4</v>
      </c>
    </row>
    <row r="120" spans="1:30" s="2" customFormat="1" ht="24.75" customHeight="1" x14ac:dyDescent="0.25">
      <c r="A120" s="70">
        <v>5</v>
      </c>
      <c r="B120" s="152" t="s">
        <v>946</v>
      </c>
      <c r="C120" s="152">
        <v>1908</v>
      </c>
      <c r="D120" s="152" t="s">
        <v>495</v>
      </c>
      <c r="E120" s="150"/>
      <c r="F120" s="152" t="s">
        <v>878</v>
      </c>
      <c r="G120" s="153" t="s">
        <v>173</v>
      </c>
      <c r="H120" s="158"/>
      <c r="I120" s="158">
        <v>1</v>
      </c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  <c r="AB120" s="158"/>
      <c r="AC120" s="158"/>
      <c r="AD120" s="144">
        <f t="shared" si="1"/>
        <v>1</v>
      </c>
    </row>
    <row r="121" spans="1:30" s="2" customFormat="1" ht="24.75" customHeight="1" x14ac:dyDescent="0.25">
      <c r="A121" s="70">
        <v>6</v>
      </c>
      <c r="B121" s="152" t="s">
        <v>946</v>
      </c>
      <c r="C121" s="152">
        <v>2907</v>
      </c>
      <c r="D121" s="161" t="s">
        <v>92</v>
      </c>
      <c r="E121" s="162">
        <v>4</v>
      </c>
      <c r="F121" s="145" t="s">
        <v>742</v>
      </c>
      <c r="G121" s="153" t="s">
        <v>446</v>
      </c>
      <c r="H121" s="158"/>
      <c r="I121" s="158"/>
      <c r="J121" s="158"/>
      <c r="K121" s="158"/>
      <c r="L121" s="158"/>
      <c r="M121" s="158"/>
      <c r="N121" s="158"/>
      <c r="O121" s="158">
        <v>1</v>
      </c>
      <c r="P121" s="158"/>
      <c r="Q121" s="158"/>
      <c r="R121" s="158">
        <v>1</v>
      </c>
      <c r="S121" s="158"/>
      <c r="T121" s="158"/>
      <c r="U121" s="158"/>
      <c r="V121" s="158"/>
      <c r="W121" s="158"/>
      <c r="X121" s="158"/>
      <c r="Y121" s="158"/>
      <c r="Z121" s="158"/>
      <c r="AA121" s="158"/>
      <c r="AB121" s="158"/>
      <c r="AC121" s="158"/>
      <c r="AD121" s="144">
        <f t="shared" si="1"/>
        <v>2</v>
      </c>
    </row>
    <row r="122" spans="1:30" s="2" customFormat="1" ht="24.75" customHeight="1" x14ac:dyDescent="0.25">
      <c r="A122" s="70">
        <v>7</v>
      </c>
      <c r="B122" s="152" t="s">
        <v>946</v>
      </c>
      <c r="C122" s="152">
        <v>1956</v>
      </c>
      <c r="D122" s="161" t="s">
        <v>103</v>
      </c>
      <c r="E122" s="161">
        <v>5</v>
      </c>
      <c r="F122" s="152" t="s">
        <v>878</v>
      </c>
      <c r="G122" s="153" t="s">
        <v>75</v>
      </c>
      <c r="H122" s="158">
        <v>1</v>
      </c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>
        <v>1</v>
      </c>
      <c r="T122" s="158">
        <v>2</v>
      </c>
      <c r="U122" s="158"/>
      <c r="V122" s="158"/>
      <c r="W122" s="158"/>
      <c r="X122" s="158"/>
      <c r="Y122" s="158"/>
      <c r="Z122" s="158"/>
      <c r="AA122" s="158"/>
      <c r="AB122" s="158"/>
      <c r="AC122" s="158"/>
      <c r="AD122" s="144">
        <f t="shared" si="1"/>
        <v>4</v>
      </c>
    </row>
    <row r="123" spans="1:30" s="2" customFormat="1" ht="24.75" customHeight="1" x14ac:dyDescent="0.25">
      <c r="A123" s="70">
        <v>1</v>
      </c>
      <c r="B123" s="152" t="s">
        <v>948</v>
      </c>
      <c r="C123" s="152">
        <v>2704</v>
      </c>
      <c r="D123" s="152" t="s">
        <v>198</v>
      </c>
      <c r="E123" s="150"/>
      <c r="F123" s="152" t="s">
        <v>51</v>
      </c>
      <c r="G123" s="153" t="s">
        <v>531</v>
      </c>
      <c r="H123" s="158">
        <v>2</v>
      </c>
      <c r="I123" s="158"/>
      <c r="J123" s="158"/>
      <c r="K123" s="158"/>
      <c r="L123" s="158"/>
      <c r="M123" s="158"/>
      <c r="N123" s="158"/>
      <c r="O123" s="158"/>
      <c r="P123" s="158"/>
      <c r="Q123" s="158">
        <v>2</v>
      </c>
      <c r="R123" s="158"/>
      <c r="S123" s="158"/>
      <c r="T123" s="158">
        <v>4</v>
      </c>
      <c r="U123" s="158"/>
      <c r="V123" s="158"/>
      <c r="W123" s="158"/>
      <c r="X123" s="158"/>
      <c r="Y123" s="158"/>
      <c r="Z123" s="158"/>
      <c r="AA123" s="158"/>
      <c r="AB123" s="158"/>
      <c r="AC123" s="158"/>
      <c r="AD123" s="144">
        <f t="shared" si="1"/>
        <v>8</v>
      </c>
    </row>
    <row r="124" spans="1:30" s="2" customFormat="1" ht="24.75" customHeight="1" x14ac:dyDescent="0.25">
      <c r="A124" s="70">
        <v>2</v>
      </c>
      <c r="B124" s="152" t="s">
        <v>948</v>
      </c>
      <c r="C124" s="152" t="s">
        <v>950</v>
      </c>
      <c r="D124" s="152" t="s">
        <v>951</v>
      </c>
      <c r="E124" s="150"/>
      <c r="F124" s="152" t="s">
        <v>950</v>
      </c>
      <c r="G124" s="153" t="s">
        <v>56</v>
      </c>
      <c r="H124" s="158">
        <v>2</v>
      </c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  <c r="AB124" s="158"/>
      <c r="AC124" s="158"/>
      <c r="AD124" s="144">
        <f t="shared" si="1"/>
        <v>2</v>
      </c>
    </row>
    <row r="125" spans="1:30" s="2" customFormat="1" ht="24.75" customHeight="1" x14ac:dyDescent="0.25">
      <c r="A125" s="70">
        <v>3</v>
      </c>
      <c r="B125" s="152" t="s">
        <v>948</v>
      </c>
      <c r="C125" s="152">
        <v>3548</v>
      </c>
      <c r="D125" s="161" t="s">
        <v>196</v>
      </c>
      <c r="E125" s="161">
        <v>2</v>
      </c>
      <c r="F125" s="152" t="s">
        <v>878</v>
      </c>
      <c r="G125" s="153" t="s">
        <v>85</v>
      </c>
      <c r="H125" s="158">
        <v>2</v>
      </c>
      <c r="I125" s="158"/>
      <c r="J125" s="158"/>
      <c r="K125" s="158">
        <v>2</v>
      </c>
      <c r="L125" s="158"/>
      <c r="M125" s="158"/>
      <c r="N125" s="158"/>
      <c r="O125" s="158"/>
      <c r="P125" s="158"/>
      <c r="Q125" s="158">
        <v>2</v>
      </c>
      <c r="R125" s="158"/>
      <c r="S125" s="158"/>
      <c r="T125" s="158">
        <v>4</v>
      </c>
      <c r="U125" s="158">
        <v>2</v>
      </c>
      <c r="V125" s="158">
        <v>2</v>
      </c>
      <c r="W125" s="158"/>
      <c r="X125" s="158"/>
      <c r="Y125" s="158"/>
      <c r="Z125" s="158"/>
      <c r="AA125" s="158"/>
      <c r="AB125" s="158"/>
      <c r="AC125" s="158"/>
      <c r="AD125" s="144">
        <f t="shared" si="1"/>
        <v>14</v>
      </c>
    </row>
    <row r="126" spans="1:30" s="2" customFormat="1" ht="24.75" customHeight="1" x14ac:dyDescent="0.25">
      <c r="A126" s="70">
        <v>4</v>
      </c>
      <c r="B126" s="152" t="s">
        <v>948</v>
      </c>
      <c r="C126" s="152">
        <v>1043</v>
      </c>
      <c r="D126" s="161" t="s">
        <v>187</v>
      </c>
      <c r="E126" s="161">
        <v>5</v>
      </c>
      <c r="F126" s="152" t="s">
        <v>875</v>
      </c>
      <c r="G126" s="153" t="s">
        <v>190</v>
      </c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>
        <v>2</v>
      </c>
      <c r="Z126" s="158">
        <v>1</v>
      </c>
      <c r="AA126" s="158"/>
      <c r="AB126" s="158"/>
      <c r="AC126" s="158"/>
      <c r="AD126" s="144">
        <f t="shared" si="1"/>
        <v>3</v>
      </c>
    </row>
    <row r="127" spans="1:30" s="2" customFormat="1" ht="24.75" customHeight="1" x14ac:dyDescent="0.25">
      <c r="A127" s="70">
        <v>5</v>
      </c>
      <c r="B127" s="152" t="s">
        <v>948</v>
      </c>
      <c r="C127" s="152">
        <v>2907</v>
      </c>
      <c r="D127" s="161" t="s">
        <v>92</v>
      </c>
      <c r="E127" s="162">
        <v>4</v>
      </c>
      <c r="F127" s="145" t="s">
        <v>742</v>
      </c>
      <c r="G127" s="153" t="s">
        <v>56</v>
      </c>
      <c r="H127" s="148">
        <v>1</v>
      </c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  <c r="AB127" s="158"/>
      <c r="AC127" s="158"/>
      <c r="AD127" s="144">
        <f t="shared" si="1"/>
        <v>1</v>
      </c>
    </row>
    <row r="128" spans="1:30" s="2" customFormat="1" ht="24.75" customHeight="1" x14ac:dyDescent="0.25">
      <c r="A128" s="70">
        <v>6</v>
      </c>
      <c r="B128" s="152" t="s">
        <v>948</v>
      </c>
      <c r="C128" s="152">
        <v>3083</v>
      </c>
      <c r="D128" s="152" t="s">
        <v>612</v>
      </c>
      <c r="E128" s="150"/>
      <c r="F128" s="152" t="s">
        <v>878</v>
      </c>
      <c r="G128" s="153" t="s">
        <v>43</v>
      </c>
      <c r="H128" s="158">
        <v>1</v>
      </c>
      <c r="I128" s="158"/>
      <c r="J128" s="158"/>
      <c r="K128" s="158"/>
      <c r="L128" s="158">
        <v>2</v>
      </c>
      <c r="M128" s="158"/>
      <c r="N128" s="158"/>
      <c r="O128" s="158"/>
      <c r="P128" s="158"/>
      <c r="Q128" s="158"/>
      <c r="R128" s="158"/>
      <c r="S128" s="158"/>
      <c r="T128" s="158">
        <v>2</v>
      </c>
      <c r="U128" s="158"/>
      <c r="V128" s="158">
        <v>1</v>
      </c>
      <c r="W128" s="158"/>
      <c r="X128" s="158"/>
      <c r="Y128" s="158"/>
      <c r="Z128" s="158"/>
      <c r="AA128" s="158"/>
      <c r="AB128" s="158"/>
      <c r="AC128" s="158">
        <v>2</v>
      </c>
      <c r="AD128" s="144">
        <f t="shared" si="1"/>
        <v>8</v>
      </c>
    </row>
    <row r="129" spans="1:30" s="2" customFormat="1" ht="24.75" customHeight="1" x14ac:dyDescent="0.25">
      <c r="A129" s="70">
        <v>1</v>
      </c>
      <c r="B129" s="152" t="s">
        <v>949</v>
      </c>
      <c r="C129" s="152">
        <v>3748</v>
      </c>
      <c r="D129" s="161" t="s">
        <v>952</v>
      </c>
      <c r="E129" s="161">
        <v>2</v>
      </c>
      <c r="F129" s="152" t="s">
        <v>891</v>
      </c>
      <c r="G129" s="153" t="s">
        <v>190</v>
      </c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>
        <v>2</v>
      </c>
      <c r="Z129" s="158">
        <v>1</v>
      </c>
      <c r="AA129" s="158"/>
      <c r="AB129" s="158"/>
      <c r="AC129" s="158"/>
      <c r="AD129" s="144">
        <f t="shared" si="1"/>
        <v>3</v>
      </c>
    </row>
    <row r="130" spans="1:30" s="2" customFormat="1" ht="24.75" customHeight="1" x14ac:dyDescent="0.25">
      <c r="A130" s="70">
        <v>2</v>
      </c>
      <c r="B130" s="152" t="s">
        <v>949</v>
      </c>
      <c r="C130" s="152">
        <v>4164</v>
      </c>
      <c r="D130" s="161" t="s">
        <v>932</v>
      </c>
      <c r="E130" s="161">
        <v>2</v>
      </c>
      <c r="F130" s="152" t="s">
        <v>78</v>
      </c>
      <c r="G130" s="153" t="s">
        <v>75</v>
      </c>
      <c r="H130" s="158">
        <v>2</v>
      </c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>
        <v>2</v>
      </c>
      <c r="T130" s="158">
        <v>4</v>
      </c>
      <c r="U130" s="158"/>
      <c r="V130" s="158"/>
      <c r="W130" s="158"/>
      <c r="X130" s="158"/>
      <c r="Y130" s="158"/>
      <c r="Z130" s="158"/>
      <c r="AA130" s="158"/>
      <c r="AB130" s="158"/>
      <c r="AC130" s="158"/>
      <c r="AD130" s="144">
        <f t="shared" si="1"/>
        <v>8</v>
      </c>
    </row>
    <row r="131" spans="1:30" s="2" customFormat="1" ht="24.75" customHeight="1" x14ac:dyDescent="0.25">
      <c r="A131" s="70">
        <v>3</v>
      </c>
      <c r="B131" s="152" t="s">
        <v>949</v>
      </c>
      <c r="C131" s="152">
        <v>4156</v>
      </c>
      <c r="D131" s="152" t="s">
        <v>343</v>
      </c>
      <c r="E131" s="150"/>
      <c r="F131" s="152" t="s">
        <v>891</v>
      </c>
      <c r="G131" s="153" t="s">
        <v>85</v>
      </c>
      <c r="H131" s="158">
        <v>1</v>
      </c>
      <c r="I131" s="158"/>
      <c r="J131" s="158"/>
      <c r="K131" s="158">
        <v>1</v>
      </c>
      <c r="L131" s="158"/>
      <c r="M131" s="158"/>
      <c r="N131" s="158"/>
      <c r="O131" s="158"/>
      <c r="P131" s="158"/>
      <c r="Q131" s="158">
        <v>1</v>
      </c>
      <c r="R131" s="158"/>
      <c r="S131" s="158"/>
      <c r="T131" s="158">
        <v>1</v>
      </c>
      <c r="U131" s="158">
        <v>1</v>
      </c>
      <c r="V131" s="158"/>
      <c r="W131" s="158"/>
      <c r="X131" s="158"/>
      <c r="Y131" s="158"/>
      <c r="Z131" s="158"/>
      <c r="AA131" s="158"/>
      <c r="AB131" s="158"/>
      <c r="AC131" s="158"/>
      <c r="AD131" s="144">
        <f t="shared" si="1"/>
        <v>5</v>
      </c>
    </row>
    <row r="132" spans="1:30" s="2" customFormat="1" ht="24.75" customHeight="1" x14ac:dyDescent="0.25">
      <c r="A132" s="70">
        <v>4</v>
      </c>
      <c r="B132" s="152" t="s">
        <v>949</v>
      </c>
      <c r="C132" s="152">
        <v>3588</v>
      </c>
      <c r="D132" s="161" t="s">
        <v>883</v>
      </c>
      <c r="E132" s="161">
        <v>2</v>
      </c>
      <c r="F132" s="152" t="s">
        <v>876</v>
      </c>
      <c r="G132" s="153" t="s">
        <v>75</v>
      </c>
      <c r="H132" s="158">
        <v>1</v>
      </c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>
        <v>1</v>
      </c>
      <c r="T132" s="158">
        <v>2</v>
      </c>
      <c r="U132" s="158"/>
      <c r="V132" s="158"/>
      <c r="W132" s="158"/>
      <c r="X132" s="158"/>
      <c r="Y132" s="158"/>
      <c r="Z132" s="158"/>
      <c r="AA132" s="158"/>
      <c r="AB132" s="158"/>
      <c r="AC132" s="158"/>
      <c r="AD132" s="144">
        <f t="shared" ref="AD132:AD177" si="2">SUM(H132:AC132)</f>
        <v>4</v>
      </c>
    </row>
    <row r="133" spans="1:30" s="2" customFormat="1" ht="24.75" customHeight="1" x14ac:dyDescent="0.25">
      <c r="A133" s="70">
        <v>5</v>
      </c>
      <c r="B133" s="152" t="s">
        <v>949</v>
      </c>
      <c r="C133" s="152">
        <v>3407</v>
      </c>
      <c r="D133" s="152" t="s">
        <v>229</v>
      </c>
      <c r="E133" s="150"/>
      <c r="F133" s="152" t="s">
        <v>875</v>
      </c>
      <c r="G133" s="153" t="s">
        <v>37</v>
      </c>
      <c r="H133" s="158">
        <v>1</v>
      </c>
      <c r="I133" s="158"/>
      <c r="J133" s="158"/>
      <c r="K133" s="158">
        <v>1</v>
      </c>
      <c r="L133" s="158">
        <v>2</v>
      </c>
      <c r="M133" s="158"/>
      <c r="N133" s="158"/>
      <c r="O133" s="158"/>
      <c r="P133" s="158"/>
      <c r="Q133" s="158"/>
      <c r="R133" s="158"/>
      <c r="S133" s="158"/>
      <c r="T133" s="158">
        <v>1</v>
      </c>
      <c r="U133" s="158">
        <v>1</v>
      </c>
      <c r="V133" s="158">
        <v>1</v>
      </c>
      <c r="W133" s="158"/>
      <c r="X133" s="158"/>
      <c r="Y133" s="158"/>
      <c r="Z133" s="158"/>
      <c r="AA133" s="158"/>
      <c r="AB133" s="158"/>
      <c r="AC133" s="158"/>
      <c r="AD133" s="144">
        <f t="shared" si="2"/>
        <v>7</v>
      </c>
    </row>
    <row r="134" spans="1:30" s="2" customFormat="1" ht="24.75" customHeight="1" x14ac:dyDescent="0.25">
      <c r="A134" s="70">
        <v>6</v>
      </c>
      <c r="B134" s="152" t="s">
        <v>949</v>
      </c>
      <c r="C134" s="152">
        <v>4462</v>
      </c>
      <c r="D134" s="152" t="s">
        <v>275</v>
      </c>
      <c r="E134" s="150"/>
      <c r="F134" s="152" t="s">
        <v>51</v>
      </c>
      <c r="G134" s="153" t="s">
        <v>953</v>
      </c>
      <c r="H134" s="158">
        <v>1</v>
      </c>
      <c r="I134" s="158"/>
      <c r="J134" s="158"/>
      <c r="K134" s="158"/>
      <c r="L134" s="158"/>
      <c r="M134" s="158"/>
      <c r="N134" s="158"/>
      <c r="O134" s="158"/>
      <c r="P134" s="158">
        <v>1</v>
      </c>
      <c r="Q134" s="158"/>
      <c r="R134" s="158">
        <v>1</v>
      </c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44">
        <f t="shared" si="2"/>
        <v>3</v>
      </c>
    </row>
    <row r="135" spans="1:30" s="2" customFormat="1" ht="24.75" customHeight="1" x14ac:dyDescent="0.25">
      <c r="A135" s="70">
        <v>1</v>
      </c>
      <c r="B135" s="152" t="s">
        <v>954</v>
      </c>
      <c r="C135" s="152">
        <v>4122</v>
      </c>
      <c r="D135" s="152" t="s">
        <v>904</v>
      </c>
      <c r="E135" s="150"/>
      <c r="F135" s="152" t="s">
        <v>51</v>
      </c>
      <c r="G135" s="153" t="s">
        <v>45</v>
      </c>
      <c r="H135" s="158">
        <v>1</v>
      </c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>
        <v>1</v>
      </c>
      <c r="T135" s="158">
        <v>2</v>
      </c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44">
        <f t="shared" si="2"/>
        <v>4</v>
      </c>
    </row>
    <row r="136" spans="1:30" s="2" customFormat="1" ht="24.75" customHeight="1" x14ac:dyDescent="0.25">
      <c r="A136" s="70">
        <v>2</v>
      </c>
      <c r="B136" s="152" t="s">
        <v>954</v>
      </c>
      <c r="C136" s="152">
        <v>2715</v>
      </c>
      <c r="D136" s="161" t="s">
        <v>879</v>
      </c>
      <c r="E136" s="161">
        <v>2</v>
      </c>
      <c r="F136" s="152" t="s">
        <v>78</v>
      </c>
      <c r="G136" s="153" t="s">
        <v>75</v>
      </c>
      <c r="H136" s="158">
        <v>1</v>
      </c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>
        <v>1</v>
      </c>
      <c r="T136" s="158">
        <v>2</v>
      </c>
      <c r="U136" s="158"/>
      <c r="V136" s="158"/>
      <c r="W136" s="158"/>
      <c r="X136" s="158"/>
      <c r="Y136" s="158"/>
      <c r="Z136" s="158"/>
      <c r="AA136" s="158"/>
      <c r="AB136" s="158"/>
      <c r="AC136" s="158"/>
      <c r="AD136" s="144">
        <f t="shared" si="2"/>
        <v>4</v>
      </c>
    </row>
    <row r="137" spans="1:30" s="2" customFormat="1" ht="24.75" customHeight="1" x14ac:dyDescent="0.25">
      <c r="A137" s="70">
        <v>3</v>
      </c>
      <c r="B137" s="152" t="s">
        <v>954</v>
      </c>
      <c r="C137" s="152">
        <v>3137</v>
      </c>
      <c r="D137" s="161" t="s">
        <v>82</v>
      </c>
      <c r="E137" s="161">
        <v>2</v>
      </c>
      <c r="F137" s="152" t="s">
        <v>83</v>
      </c>
      <c r="G137" s="153" t="s">
        <v>217</v>
      </c>
      <c r="H137" s="158"/>
      <c r="I137" s="158"/>
      <c r="J137" s="158"/>
      <c r="K137" s="158">
        <v>1</v>
      </c>
      <c r="L137" s="158"/>
      <c r="M137" s="158"/>
      <c r="N137" s="158"/>
      <c r="O137" s="158"/>
      <c r="P137" s="158"/>
      <c r="Q137" s="158"/>
      <c r="R137" s="158"/>
      <c r="S137" s="158"/>
      <c r="T137" s="158">
        <v>2</v>
      </c>
      <c r="U137" s="158">
        <v>1</v>
      </c>
      <c r="V137" s="158"/>
      <c r="W137" s="158"/>
      <c r="X137" s="158"/>
      <c r="Y137" s="158"/>
      <c r="Z137" s="158"/>
      <c r="AA137" s="158"/>
      <c r="AB137" s="158"/>
      <c r="AC137" s="158"/>
      <c r="AD137" s="144">
        <f t="shared" si="2"/>
        <v>4</v>
      </c>
    </row>
    <row r="138" spans="1:30" s="2" customFormat="1" ht="24.75" customHeight="1" x14ac:dyDescent="0.25">
      <c r="A138" s="70">
        <v>4</v>
      </c>
      <c r="B138" s="152" t="s">
        <v>954</v>
      </c>
      <c r="C138" s="152">
        <v>3632</v>
      </c>
      <c r="D138" s="161" t="s">
        <v>197</v>
      </c>
      <c r="E138" s="161">
        <v>2</v>
      </c>
      <c r="F138" s="152" t="s">
        <v>83</v>
      </c>
      <c r="G138" s="153" t="s">
        <v>56</v>
      </c>
      <c r="H138" s="158">
        <v>1</v>
      </c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  <c r="AB138" s="158"/>
      <c r="AC138" s="158"/>
      <c r="AD138" s="144">
        <f t="shared" si="2"/>
        <v>1</v>
      </c>
    </row>
    <row r="139" spans="1:30" s="2" customFormat="1" ht="24.75" customHeight="1" x14ac:dyDescent="0.25">
      <c r="A139" s="70">
        <v>5</v>
      </c>
      <c r="B139" s="152" t="s">
        <v>954</v>
      </c>
      <c r="C139" s="152">
        <v>3690</v>
      </c>
      <c r="D139" s="161" t="s">
        <v>50</v>
      </c>
      <c r="E139" s="161">
        <v>6</v>
      </c>
      <c r="F139" s="152" t="s">
        <v>896</v>
      </c>
      <c r="G139" s="153" t="s">
        <v>173</v>
      </c>
      <c r="H139" s="158">
        <v>1</v>
      </c>
      <c r="I139" s="158">
        <v>1</v>
      </c>
      <c r="J139" s="158"/>
      <c r="K139" s="158"/>
      <c r="L139" s="158"/>
      <c r="M139" s="158"/>
      <c r="N139" s="158"/>
      <c r="O139" s="158"/>
      <c r="P139" s="158">
        <v>1</v>
      </c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  <c r="AB139" s="158"/>
      <c r="AC139" s="158"/>
      <c r="AD139" s="144">
        <f t="shared" si="2"/>
        <v>3</v>
      </c>
    </row>
    <row r="140" spans="1:30" s="2" customFormat="1" ht="24.75" customHeight="1" x14ac:dyDescent="0.25">
      <c r="A140" s="70">
        <v>6</v>
      </c>
      <c r="B140" s="152" t="s">
        <v>954</v>
      </c>
      <c r="C140" s="152">
        <v>4275</v>
      </c>
      <c r="D140" s="161" t="s">
        <v>931</v>
      </c>
      <c r="E140" s="161">
        <v>4</v>
      </c>
      <c r="F140" s="152" t="s">
        <v>891</v>
      </c>
      <c r="G140" s="153" t="s">
        <v>75</v>
      </c>
      <c r="H140" s="158">
        <v>1</v>
      </c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>
        <v>1</v>
      </c>
      <c r="T140" s="158">
        <v>2</v>
      </c>
      <c r="U140" s="158"/>
      <c r="V140" s="158"/>
      <c r="W140" s="158"/>
      <c r="X140" s="158"/>
      <c r="Y140" s="158"/>
      <c r="Z140" s="158"/>
      <c r="AA140" s="158"/>
      <c r="AB140" s="158"/>
      <c r="AC140" s="158"/>
      <c r="AD140" s="144">
        <f t="shared" si="2"/>
        <v>4</v>
      </c>
    </row>
    <row r="141" spans="1:30" s="2" customFormat="1" ht="24.75" customHeight="1" x14ac:dyDescent="0.25">
      <c r="A141" s="70">
        <v>1</v>
      </c>
      <c r="B141" s="152" t="s">
        <v>955</v>
      </c>
      <c r="C141" s="152">
        <v>4390</v>
      </c>
      <c r="D141" s="152" t="s">
        <v>957</v>
      </c>
      <c r="E141" s="150"/>
      <c r="F141" s="152" t="s">
        <v>917</v>
      </c>
      <c r="G141" s="153" t="s">
        <v>190</v>
      </c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>
        <v>2</v>
      </c>
      <c r="Z141" s="158">
        <v>1</v>
      </c>
      <c r="AA141" s="158"/>
      <c r="AB141" s="158"/>
      <c r="AC141" s="158"/>
      <c r="AD141" s="144">
        <f t="shared" si="2"/>
        <v>3</v>
      </c>
    </row>
    <row r="142" spans="1:30" s="2" customFormat="1" ht="24.75" customHeight="1" x14ac:dyDescent="0.25">
      <c r="A142" s="70">
        <v>2</v>
      </c>
      <c r="B142" s="152" t="s">
        <v>955</v>
      </c>
      <c r="C142" s="152">
        <v>3032</v>
      </c>
      <c r="D142" s="161" t="s">
        <v>154</v>
      </c>
      <c r="E142" s="161">
        <v>3</v>
      </c>
      <c r="F142" s="152" t="s">
        <v>907</v>
      </c>
      <c r="G142" s="153" t="s">
        <v>43</v>
      </c>
      <c r="H142" s="158">
        <v>1</v>
      </c>
      <c r="I142" s="158"/>
      <c r="J142" s="158"/>
      <c r="K142" s="158"/>
      <c r="L142" s="158">
        <v>2</v>
      </c>
      <c r="M142" s="158"/>
      <c r="N142" s="158"/>
      <c r="O142" s="158"/>
      <c r="P142" s="158"/>
      <c r="Q142" s="158">
        <v>1</v>
      </c>
      <c r="R142" s="158"/>
      <c r="S142" s="158"/>
      <c r="T142" s="158">
        <v>2</v>
      </c>
      <c r="U142" s="158"/>
      <c r="V142" s="158"/>
      <c r="W142" s="158"/>
      <c r="X142" s="158"/>
      <c r="Y142" s="158"/>
      <c r="Z142" s="158"/>
      <c r="AA142" s="158"/>
      <c r="AB142" s="158"/>
      <c r="AC142" s="158"/>
      <c r="AD142" s="144">
        <f t="shared" si="2"/>
        <v>6</v>
      </c>
    </row>
    <row r="143" spans="1:30" s="2" customFormat="1" ht="24.75" customHeight="1" x14ac:dyDescent="0.25">
      <c r="A143" s="70">
        <v>3</v>
      </c>
      <c r="B143" s="152" t="s">
        <v>955</v>
      </c>
      <c r="C143" s="152">
        <v>4275</v>
      </c>
      <c r="D143" s="161" t="s">
        <v>931</v>
      </c>
      <c r="E143" s="161">
        <v>4</v>
      </c>
      <c r="F143" s="152" t="s">
        <v>891</v>
      </c>
      <c r="G143" s="153" t="s">
        <v>52</v>
      </c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>
        <v>2</v>
      </c>
      <c r="T143" s="158"/>
      <c r="U143" s="158"/>
      <c r="V143" s="158"/>
      <c r="W143" s="158"/>
      <c r="X143" s="158"/>
      <c r="Y143" s="158"/>
      <c r="Z143" s="158"/>
      <c r="AA143" s="158"/>
      <c r="AB143" s="158"/>
      <c r="AC143" s="158"/>
      <c r="AD143" s="144">
        <f t="shared" si="2"/>
        <v>2</v>
      </c>
    </row>
    <row r="144" spans="1:30" s="2" customFormat="1" ht="24.75" customHeight="1" x14ac:dyDescent="0.25">
      <c r="A144" s="70">
        <v>4</v>
      </c>
      <c r="B144" s="152" t="s">
        <v>955</v>
      </c>
      <c r="C144" s="152">
        <v>4560</v>
      </c>
      <c r="D144" s="152" t="s">
        <v>958</v>
      </c>
      <c r="E144" s="150"/>
      <c r="F144" s="152" t="s">
        <v>907</v>
      </c>
      <c r="G144" s="153" t="s">
        <v>45</v>
      </c>
      <c r="H144" s="158">
        <v>1</v>
      </c>
      <c r="I144" s="158"/>
      <c r="J144" s="158"/>
      <c r="K144" s="158"/>
      <c r="L144" s="158"/>
      <c r="M144" s="158"/>
      <c r="N144" s="158"/>
      <c r="O144" s="158"/>
      <c r="P144" s="158"/>
      <c r="Q144" s="158"/>
      <c r="R144" s="158">
        <v>1</v>
      </c>
      <c r="S144" s="158">
        <v>1</v>
      </c>
      <c r="T144" s="158">
        <v>2</v>
      </c>
      <c r="U144" s="158"/>
      <c r="V144" s="158"/>
      <c r="W144" s="158"/>
      <c r="X144" s="158"/>
      <c r="Y144" s="158"/>
      <c r="Z144" s="158"/>
      <c r="AA144" s="158"/>
      <c r="AB144" s="158"/>
      <c r="AC144" s="158"/>
      <c r="AD144" s="144">
        <f t="shared" si="2"/>
        <v>5</v>
      </c>
    </row>
    <row r="145" spans="1:30" s="2" customFormat="1" ht="24.75" customHeight="1" x14ac:dyDescent="0.25">
      <c r="A145" s="70">
        <v>5</v>
      </c>
      <c r="B145" s="152" t="s">
        <v>955</v>
      </c>
      <c r="C145" s="152">
        <v>4226</v>
      </c>
      <c r="D145" s="161" t="s">
        <v>929</v>
      </c>
      <c r="E145" s="161">
        <v>2</v>
      </c>
      <c r="F145" s="152" t="s">
        <v>742</v>
      </c>
      <c r="G145" s="153" t="s">
        <v>75</v>
      </c>
      <c r="H145" s="158">
        <v>1</v>
      </c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>
        <v>1</v>
      </c>
      <c r="T145" s="158">
        <v>2</v>
      </c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44">
        <f t="shared" si="2"/>
        <v>4</v>
      </c>
    </row>
    <row r="146" spans="1:30" s="2" customFormat="1" ht="24.75" customHeight="1" x14ac:dyDescent="0.25">
      <c r="A146" s="70">
        <v>1</v>
      </c>
      <c r="B146" s="152" t="s">
        <v>956</v>
      </c>
      <c r="C146" s="152">
        <v>4390</v>
      </c>
      <c r="D146" s="152" t="s">
        <v>959</v>
      </c>
      <c r="E146" s="150"/>
      <c r="F146" s="152" t="s">
        <v>907</v>
      </c>
      <c r="G146" s="153" t="s">
        <v>56</v>
      </c>
      <c r="H146" s="158">
        <v>2</v>
      </c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44">
        <f t="shared" si="2"/>
        <v>2</v>
      </c>
    </row>
    <row r="147" spans="1:30" s="2" customFormat="1" ht="24.75" customHeight="1" x14ac:dyDescent="0.25">
      <c r="A147" s="70">
        <v>2</v>
      </c>
      <c r="B147" s="152" t="s">
        <v>956</v>
      </c>
      <c r="C147" s="152">
        <v>4220</v>
      </c>
      <c r="D147" s="161" t="s">
        <v>882</v>
      </c>
      <c r="E147" s="161">
        <v>2</v>
      </c>
      <c r="F147" s="152" t="s">
        <v>875</v>
      </c>
      <c r="G147" s="153" t="s">
        <v>37</v>
      </c>
      <c r="H147" s="158">
        <v>1</v>
      </c>
      <c r="I147" s="158"/>
      <c r="J147" s="158"/>
      <c r="K147" s="158">
        <v>1</v>
      </c>
      <c r="L147" s="158">
        <v>2</v>
      </c>
      <c r="M147" s="158"/>
      <c r="N147" s="158"/>
      <c r="O147" s="158"/>
      <c r="P147" s="158"/>
      <c r="Q147" s="158">
        <v>1</v>
      </c>
      <c r="R147" s="158"/>
      <c r="S147" s="158"/>
      <c r="T147" s="158">
        <v>1</v>
      </c>
      <c r="U147" s="158">
        <v>1</v>
      </c>
      <c r="V147" s="158"/>
      <c r="W147" s="158"/>
      <c r="X147" s="158"/>
      <c r="Y147" s="158"/>
      <c r="Z147" s="158"/>
      <c r="AA147" s="158"/>
      <c r="AB147" s="158"/>
      <c r="AC147" s="158"/>
      <c r="AD147" s="144">
        <f t="shared" si="2"/>
        <v>7</v>
      </c>
    </row>
    <row r="148" spans="1:30" s="2" customFormat="1" ht="24.75" customHeight="1" x14ac:dyDescent="0.25">
      <c r="A148" s="70">
        <v>3</v>
      </c>
      <c r="B148" s="152" t="s">
        <v>956</v>
      </c>
      <c r="C148" s="152">
        <v>3320</v>
      </c>
      <c r="D148" s="161" t="s">
        <v>888</v>
      </c>
      <c r="E148" s="161">
        <v>4</v>
      </c>
      <c r="F148" s="152" t="s">
        <v>51</v>
      </c>
      <c r="G148" s="153" t="s">
        <v>56</v>
      </c>
      <c r="H148" s="158">
        <v>2</v>
      </c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  <c r="AB148" s="158"/>
      <c r="AC148" s="158"/>
      <c r="AD148" s="144">
        <f t="shared" si="2"/>
        <v>2</v>
      </c>
    </row>
    <row r="149" spans="1:30" s="2" customFormat="1" ht="24.75" customHeight="1" x14ac:dyDescent="0.25">
      <c r="A149" s="70">
        <v>4</v>
      </c>
      <c r="B149" s="152" t="s">
        <v>956</v>
      </c>
      <c r="C149" s="152">
        <v>3508</v>
      </c>
      <c r="D149" s="161" t="s">
        <v>161</v>
      </c>
      <c r="E149" s="161">
        <v>2</v>
      </c>
      <c r="F149" s="152" t="s">
        <v>880</v>
      </c>
      <c r="G149" s="153" t="s">
        <v>91</v>
      </c>
      <c r="H149" s="158">
        <v>1</v>
      </c>
      <c r="I149" s="158"/>
      <c r="J149" s="158"/>
      <c r="K149" s="158"/>
      <c r="L149" s="158"/>
      <c r="M149" s="158"/>
      <c r="N149" s="158"/>
      <c r="O149" s="158"/>
      <c r="P149" s="158"/>
      <c r="Q149" s="158"/>
      <c r="R149" s="158">
        <v>1</v>
      </c>
      <c r="S149" s="158"/>
      <c r="T149" s="158"/>
      <c r="U149" s="158"/>
      <c r="V149" s="158"/>
      <c r="W149" s="158"/>
      <c r="X149" s="158"/>
      <c r="Y149" s="158"/>
      <c r="Z149" s="158"/>
      <c r="AA149" s="158"/>
      <c r="AB149" s="158"/>
      <c r="AC149" s="158"/>
      <c r="AD149" s="144">
        <f t="shared" si="2"/>
        <v>2</v>
      </c>
    </row>
    <row r="150" spans="1:30" s="2" customFormat="1" ht="24.75" customHeight="1" x14ac:dyDescent="0.25">
      <c r="A150" s="70">
        <v>5</v>
      </c>
      <c r="B150" s="152" t="s">
        <v>956</v>
      </c>
      <c r="C150" s="152">
        <v>4362</v>
      </c>
      <c r="D150" s="161" t="s">
        <v>960</v>
      </c>
      <c r="E150" s="161">
        <v>2</v>
      </c>
      <c r="F150" s="152" t="s">
        <v>742</v>
      </c>
      <c r="G150" s="153" t="s">
        <v>75</v>
      </c>
      <c r="H150" s="158">
        <v>1</v>
      </c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>
        <v>1</v>
      </c>
      <c r="T150" s="158">
        <v>2</v>
      </c>
      <c r="U150" s="158"/>
      <c r="V150" s="158"/>
      <c r="W150" s="158"/>
      <c r="X150" s="158"/>
      <c r="Y150" s="158"/>
      <c r="Z150" s="158"/>
      <c r="AA150" s="158"/>
      <c r="AB150" s="158"/>
      <c r="AC150" s="158"/>
      <c r="AD150" s="144">
        <f t="shared" si="2"/>
        <v>4</v>
      </c>
    </row>
    <row r="151" spans="1:30" s="2" customFormat="1" ht="24.75" customHeight="1" x14ac:dyDescent="0.25">
      <c r="A151" s="70">
        <v>6</v>
      </c>
      <c r="B151" s="152" t="s">
        <v>956</v>
      </c>
      <c r="C151" s="152">
        <v>1043</v>
      </c>
      <c r="D151" s="161" t="s">
        <v>187</v>
      </c>
      <c r="E151" s="161">
        <v>5</v>
      </c>
      <c r="F151" s="152" t="s">
        <v>875</v>
      </c>
      <c r="G151" s="153" t="s">
        <v>217</v>
      </c>
      <c r="H151" s="158"/>
      <c r="I151" s="158"/>
      <c r="J151" s="158"/>
      <c r="K151" s="158">
        <v>1</v>
      </c>
      <c r="L151" s="158"/>
      <c r="M151" s="158"/>
      <c r="N151" s="158"/>
      <c r="O151" s="158"/>
      <c r="P151" s="158"/>
      <c r="Q151" s="158"/>
      <c r="R151" s="158"/>
      <c r="S151" s="158"/>
      <c r="T151" s="158">
        <v>2</v>
      </c>
      <c r="U151" s="158">
        <v>1</v>
      </c>
      <c r="V151" s="158"/>
      <c r="W151" s="158"/>
      <c r="X151" s="158"/>
      <c r="Y151" s="158"/>
      <c r="Z151" s="158"/>
      <c r="AA151" s="158"/>
      <c r="AB151" s="158"/>
      <c r="AC151" s="158"/>
      <c r="AD151" s="144">
        <f t="shared" si="2"/>
        <v>4</v>
      </c>
    </row>
    <row r="152" spans="1:30" s="2" customFormat="1" ht="24.75" customHeight="1" x14ac:dyDescent="0.25">
      <c r="A152" s="70">
        <v>1</v>
      </c>
      <c r="B152" s="157" t="s">
        <v>961</v>
      </c>
      <c r="C152" s="152">
        <v>4120</v>
      </c>
      <c r="D152" s="161" t="s">
        <v>963</v>
      </c>
      <c r="E152" s="152">
        <v>2</v>
      </c>
      <c r="F152" s="152" t="s">
        <v>968</v>
      </c>
      <c r="G152" s="153" t="s">
        <v>217</v>
      </c>
      <c r="H152" s="158"/>
      <c r="I152" s="158"/>
      <c r="J152" s="158"/>
      <c r="K152" s="158">
        <v>1</v>
      </c>
      <c r="L152" s="158"/>
      <c r="M152" s="158"/>
      <c r="N152" s="158"/>
      <c r="O152" s="158"/>
      <c r="P152" s="158"/>
      <c r="Q152" s="158"/>
      <c r="R152" s="158"/>
      <c r="S152" s="158"/>
      <c r="T152" s="158">
        <v>2</v>
      </c>
      <c r="U152" s="158">
        <v>1</v>
      </c>
      <c r="V152" s="158"/>
      <c r="W152" s="158"/>
      <c r="X152" s="158"/>
      <c r="Y152" s="158"/>
      <c r="Z152" s="158"/>
      <c r="AA152" s="158"/>
      <c r="AB152" s="158"/>
      <c r="AC152" s="158"/>
      <c r="AD152" s="144">
        <f t="shared" si="2"/>
        <v>4</v>
      </c>
    </row>
    <row r="153" spans="1:30" s="2" customFormat="1" ht="24.75" customHeight="1" x14ac:dyDescent="0.25">
      <c r="A153" s="70">
        <v>2</v>
      </c>
      <c r="B153" s="157" t="s">
        <v>961</v>
      </c>
      <c r="C153" s="152">
        <v>4334</v>
      </c>
      <c r="D153" s="152" t="s">
        <v>964</v>
      </c>
      <c r="E153" s="150"/>
      <c r="F153" s="152" t="s">
        <v>55</v>
      </c>
      <c r="G153" s="153" t="s">
        <v>37</v>
      </c>
      <c r="H153" s="158">
        <v>1</v>
      </c>
      <c r="I153" s="158"/>
      <c r="J153" s="158"/>
      <c r="K153" s="158">
        <v>1</v>
      </c>
      <c r="L153" s="158">
        <v>2</v>
      </c>
      <c r="M153" s="158"/>
      <c r="N153" s="158"/>
      <c r="O153" s="158"/>
      <c r="P153" s="158"/>
      <c r="Q153" s="158"/>
      <c r="R153" s="158"/>
      <c r="S153" s="158"/>
      <c r="T153" s="158">
        <v>1</v>
      </c>
      <c r="U153" s="158">
        <v>1</v>
      </c>
      <c r="V153" s="158">
        <v>1</v>
      </c>
      <c r="W153" s="158"/>
      <c r="X153" s="158"/>
      <c r="Y153" s="158"/>
      <c r="Z153" s="158"/>
      <c r="AA153" s="158"/>
      <c r="AB153" s="158"/>
      <c r="AC153" s="158"/>
      <c r="AD153" s="144">
        <f t="shared" si="2"/>
        <v>7</v>
      </c>
    </row>
    <row r="154" spans="1:30" s="2" customFormat="1" ht="24.75" customHeight="1" x14ac:dyDescent="0.25">
      <c r="A154" s="70">
        <v>3</v>
      </c>
      <c r="B154" s="157" t="s">
        <v>961</v>
      </c>
      <c r="C154" s="152">
        <v>3137</v>
      </c>
      <c r="D154" s="161" t="s">
        <v>82</v>
      </c>
      <c r="E154" s="161">
        <v>2</v>
      </c>
      <c r="F154" s="152" t="s">
        <v>83</v>
      </c>
      <c r="G154" s="153" t="s">
        <v>45</v>
      </c>
      <c r="H154" s="158">
        <v>2</v>
      </c>
      <c r="I154" s="158"/>
      <c r="J154" s="158"/>
      <c r="K154" s="158"/>
      <c r="L154" s="158"/>
      <c r="M154" s="158"/>
      <c r="N154" s="158"/>
      <c r="O154" s="158"/>
      <c r="P154" s="158">
        <v>2</v>
      </c>
      <c r="Q154" s="158"/>
      <c r="R154" s="158"/>
      <c r="S154" s="158"/>
      <c r="T154" s="158">
        <v>2</v>
      </c>
      <c r="U154" s="158">
        <v>2</v>
      </c>
      <c r="V154" s="158"/>
      <c r="W154" s="158"/>
      <c r="X154" s="158"/>
      <c r="Y154" s="158"/>
      <c r="Z154" s="158">
        <v>2</v>
      </c>
      <c r="AA154" s="158"/>
      <c r="AB154" s="158"/>
      <c r="AC154" s="158"/>
      <c r="AD154" s="144">
        <f t="shared" si="2"/>
        <v>10</v>
      </c>
    </row>
    <row r="155" spans="1:30" s="2" customFormat="1" ht="24.75" customHeight="1" x14ac:dyDescent="0.25">
      <c r="A155" s="70">
        <v>4</v>
      </c>
      <c r="B155" s="157" t="s">
        <v>961</v>
      </c>
      <c r="C155" s="152">
        <v>3032</v>
      </c>
      <c r="D155" s="161" t="s">
        <v>154</v>
      </c>
      <c r="E155" s="161">
        <v>3</v>
      </c>
      <c r="F155" s="152" t="s">
        <v>907</v>
      </c>
      <c r="G155" s="153" t="s">
        <v>43</v>
      </c>
      <c r="H155" s="158">
        <v>1</v>
      </c>
      <c r="I155" s="158"/>
      <c r="J155" s="158"/>
      <c r="K155" s="158"/>
      <c r="L155" s="158">
        <v>2</v>
      </c>
      <c r="M155" s="158"/>
      <c r="N155" s="158"/>
      <c r="O155" s="158"/>
      <c r="P155" s="158"/>
      <c r="Q155" s="158"/>
      <c r="R155" s="158"/>
      <c r="S155" s="158"/>
      <c r="T155" s="158">
        <v>2</v>
      </c>
      <c r="U155" s="158"/>
      <c r="V155" s="158">
        <v>1</v>
      </c>
      <c r="W155" s="158"/>
      <c r="X155" s="158"/>
      <c r="Y155" s="158"/>
      <c r="Z155" s="158"/>
      <c r="AA155" s="158"/>
      <c r="AB155" s="158"/>
      <c r="AC155" s="158"/>
      <c r="AD155" s="144">
        <f t="shared" si="2"/>
        <v>6</v>
      </c>
    </row>
    <row r="156" spans="1:30" s="2" customFormat="1" ht="24.75" customHeight="1" x14ac:dyDescent="0.25">
      <c r="A156" s="70">
        <v>5</v>
      </c>
      <c r="B156" s="157" t="s">
        <v>961</v>
      </c>
      <c r="C156" s="152">
        <v>3678</v>
      </c>
      <c r="D156" s="152" t="s">
        <v>965</v>
      </c>
      <c r="E156" s="150"/>
      <c r="F156" s="152" t="s">
        <v>875</v>
      </c>
      <c r="G156" s="153" t="s">
        <v>43</v>
      </c>
      <c r="H156" s="158">
        <v>1</v>
      </c>
      <c r="I156" s="158"/>
      <c r="J156" s="158"/>
      <c r="K156" s="158"/>
      <c r="L156" s="158">
        <v>2</v>
      </c>
      <c r="M156" s="158"/>
      <c r="N156" s="158"/>
      <c r="O156" s="158"/>
      <c r="P156" s="158"/>
      <c r="Q156" s="158"/>
      <c r="R156" s="158"/>
      <c r="S156" s="158"/>
      <c r="T156" s="158">
        <v>2</v>
      </c>
      <c r="U156" s="158"/>
      <c r="V156" s="158">
        <v>1</v>
      </c>
      <c r="W156" s="158"/>
      <c r="X156" s="158"/>
      <c r="Y156" s="158"/>
      <c r="Z156" s="158"/>
      <c r="AA156" s="158"/>
      <c r="AB156" s="158"/>
      <c r="AC156" s="158"/>
      <c r="AD156" s="144">
        <f t="shared" si="2"/>
        <v>6</v>
      </c>
    </row>
    <row r="157" spans="1:30" s="2" customFormat="1" ht="24.75" customHeight="1" x14ac:dyDescent="0.25">
      <c r="A157" s="70">
        <v>6</v>
      </c>
      <c r="B157" s="157" t="s">
        <v>961</v>
      </c>
      <c r="C157" s="152">
        <v>768</v>
      </c>
      <c r="D157" s="152" t="s">
        <v>334</v>
      </c>
      <c r="E157" s="150"/>
      <c r="F157" s="152" t="s">
        <v>877</v>
      </c>
      <c r="G157" s="153" t="s">
        <v>56</v>
      </c>
      <c r="H157" s="158">
        <v>1</v>
      </c>
      <c r="I157" s="158"/>
      <c r="J157" s="158">
        <v>1</v>
      </c>
      <c r="K157" s="158"/>
      <c r="L157" s="158"/>
      <c r="M157" s="158"/>
      <c r="N157" s="158"/>
      <c r="O157" s="158"/>
      <c r="P157" s="158"/>
      <c r="Q157" s="158">
        <v>1</v>
      </c>
      <c r="R157" s="158"/>
      <c r="S157" s="158"/>
      <c r="T157" s="158"/>
      <c r="U157" s="158"/>
      <c r="V157" s="158"/>
      <c r="W157" s="158"/>
      <c r="X157" s="158"/>
      <c r="Y157" s="158"/>
      <c r="Z157" s="158"/>
      <c r="AA157" s="158"/>
      <c r="AB157" s="158"/>
      <c r="AC157" s="158"/>
      <c r="AD157" s="144">
        <f t="shared" si="2"/>
        <v>3</v>
      </c>
    </row>
    <row r="158" spans="1:30" s="2" customFormat="1" ht="24.75" customHeight="1" x14ac:dyDescent="0.25">
      <c r="A158" s="70">
        <v>7</v>
      </c>
      <c r="B158" s="157" t="s">
        <v>961</v>
      </c>
      <c r="C158" s="152">
        <v>4141</v>
      </c>
      <c r="D158" s="152" t="s">
        <v>966</v>
      </c>
      <c r="E158" s="150"/>
      <c r="F158" s="152" t="s">
        <v>878</v>
      </c>
      <c r="G158" s="153" t="s">
        <v>91</v>
      </c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>
        <v>1</v>
      </c>
      <c r="S158" s="158"/>
      <c r="T158" s="158"/>
      <c r="U158" s="158"/>
      <c r="V158" s="158"/>
      <c r="W158" s="158"/>
      <c r="X158" s="158"/>
      <c r="Y158" s="158"/>
      <c r="Z158" s="158"/>
      <c r="AA158" s="158"/>
      <c r="AB158" s="158"/>
      <c r="AC158" s="158"/>
      <c r="AD158" s="144">
        <f t="shared" si="2"/>
        <v>1</v>
      </c>
    </row>
    <row r="159" spans="1:30" s="2" customFormat="1" ht="24.75" customHeight="1" x14ac:dyDescent="0.25">
      <c r="A159" s="70">
        <v>8</v>
      </c>
      <c r="B159" s="157" t="s">
        <v>961</v>
      </c>
      <c r="C159" s="152">
        <v>2670</v>
      </c>
      <c r="D159" s="161" t="s">
        <v>99</v>
      </c>
      <c r="E159" s="161">
        <v>3</v>
      </c>
      <c r="F159" s="152" t="s">
        <v>876</v>
      </c>
      <c r="G159" s="153" t="s">
        <v>190</v>
      </c>
      <c r="H159" s="158">
        <v>1</v>
      </c>
      <c r="I159" s="158"/>
      <c r="J159" s="158">
        <v>1</v>
      </c>
      <c r="K159" s="158"/>
      <c r="L159" s="158"/>
      <c r="M159" s="158"/>
      <c r="N159" s="158"/>
      <c r="O159" s="158"/>
      <c r="P159" s="158"/>
      <c r="Q159" s="158"/>
      <c r="R159" s="158">
        <v>1</v>
      </c>
      <c r="S159" s="158"/>
      <c r="T159" s="158"/>
      <c r="U159" s="158"/>
      <c r="V159" s="158"/>
      <c r="W159" s="158"/>
      <c r="X159" s="158"/>
      <c r="Y159" s="158"/>
      <c r="Z159" s="158">
        <v>2</v>
      </c>
      <c r="AA159" s="158">
        <v>1</v>
      </c>
      <c r="AB159" s="158"/>
      <c r="AC159" s="158"/>
      <c r="AD159" s="144">
        <f t="shared" si="2"/>
        <v>6</v>
      </c>
    </row>
    <row r="160" spans="1:30" s="2" customFormat="1" ht="24.75" customHeight="1" x14ac:dyDescent="0.25">
      <c r="A160" s="70">
        <v>9</v>
      </c>
      <c r="B160" s="157" t="s">
        <v>961</v>
      </c>
      <c r="C160" s="152">
        <v>4371</v>
      </c>
      <c r="D160" s="152" t="s">
        <v>686</v>
      </c>
      <c r="E160" s="150"/>
      <c r="F160" s="152" t="s">
        <v>880</v>
      </c>
      <c r="G160" s="153" t="s">
        <v>43</v>
      </c>
      <c r="H160" s="158">
        <v>1</v>
      </c>
      <c r="I160" s="158"/>
      <c r="J160" s="158"/>
      <c r="K160" s="158"/>
      <c r="L160" s="158">
        <v>2</v>
      </c>
      <c r="M160" s="158"/>
      <c r="N160" s="158"/>
      <c r="O160" s="158"/>
      <c r="P160" s="158"/>
      <c r="Q160" s="158"/>
      <c r="R160" s="158"/>
      <c r="S160" s="158"/>
      <c r="T160" s="158">
        <v>2</v>
      </c>
      <c r="U160" s="158"/>
      <c r="V160" s="158">
        <v>1</v>
      </c>
      <c r="W160" s="158"/>
      <c r="X160" s="158"/>
      <c r="Y160" s="158"/>
      <c r="Z160" s="158"/>
      <c r="AA160" s="158"/>
      <c r="AB160" s="158"/>
      <c r="AC160" s="158"/>
      <c r="AD160" s="144">
        <f t="shared" si="2"/>
        <v>6</v>
      </c>
    </row>
    <row r="161" spans="1:30" s="2" customFormat="1" ht="24.75" customHeight="1" x14ac:dyDescent="0.25">
      <c r="A161" s="70">
        <v>10</v>
      </c>
      <c r="B161" s="157" t="s">
        <v>961</v>
      </c>
      <c r="C161" s="152">
        <v>3690</v>
      </c>
      <c r="D161" s="161" t="s">
        <v>50</v>
      </c>
      <c r="E161" s="161">
        <v>6</v>
      </c>
      <c r="F161" s="152" t="s">
        <v>896</v>
      </c>
      <c r="G161" s="153" t="s">
        <v>85</v>
      </c>
      <c r="H161" s="158">
        <v>1</v>
      </c>
      <c r="I161" s="158"/>
      <c r="J161" s="158"/>
      <c r="K161" s="158">
        <v>1</v>
      </c>
      <c r="L161" s="158"/>
      <c r="M161" s="158"/>
      <c r="N161" s="158"/>
      <c r="O161" s="158"/>
      <c r="P161" s="158"/>
      <c r="Q161" s="158"/>
      <c r="R161" s="158"/>
      <c r="S161" s="158"/>
      <c r="T161" s="158">
        <v>2</v>
      </c>
      <c r="U161" s="158">
        <v>1</v>
      </c>
      <c r="V161" s="158">
        <v>1</v>
      </c>
      <c r="W161" s="158"/>
      <c r="X161" s="158"/>
      <c r="Y161" s="158"/>
      <c r="Z161" s="158"/>
      <c r="AA161" s="158"/>
      <c r="AB161" s="158"/>
      <c r="AC161" s="158"/>
      <c r="AD161" s="144">
        <f t="shared" si="2"/>
        <v>6</v>
      </c>
    </row>
    <row r="162" spans="1:30" s="2" customFormat="1" ht="24.75" customHeight="1" x14ac:dyDescent="0.25">
      <c r="A162" s="70">
        <v>11</v>
      </c>
      <c r="B162" s="157" t="s">
        <v>961</v>
      </c>
      <c r="C162" s="152">
        <v>4478</v>
      </c>
      <c r="D162" s="152" t="s">
        <v>967</v>
      </c>
      <c r="E162" s="150"/>
      <c r="F162" s="152" t="s">
        <v>55</v>
      </c>
      <c r="G162" s="153" t="s">
        <v>37</v>
      </c>
      <c r="H162" s="158">
        <v>1</v>
      </c>
      <c r="I162" s="158"/>
      <c r="J162" s="158"/>
      <c r="K162" s="158">
        <v>1</v>
      </c>
      <c r="L162" s="158">
        <v>2</v>
      </c>
      <c r="M162" s="158"/>
      <c r="N162" s="158"/>
      <c r="O162" s="158"/>
      <c r="P162" s="158"/>
      <c r="Q162" s="158"/>
      <c r="R162" s="158"/>
      <c r="S162" s="158"/>
      <c r="T162" s="158">
        <v>1</v>
      </c>
      <c r="U162" s="158">
        <v>1</v>
      </c>
      <c r="V162" s="158">
        <v>1</v>
      </c>
      <c r="W162" s="158"/>
      <c r="X162" s="158"/>
      <c r="Y162" s="158"/>
      <c r="Z162" s="158"/>
      <c r="AA162" s="158"/>
      <c r="AB162" s="158"/>
      <c r="AC162" s="158"/>
      <c r="AD162" s="144">
        <f t="shared" si="2"/>
        <v>7</v>
      </c>
    </row>
    <row r="163" spans="1:30" s="2" customFormat="1" ht="24.75" customHeight="1" x14ac:dyDescent="0.25">
      <c r="A163" s="70">
        <v>12</v>
      </c>
      <c r="B163" s="157" t="s">
        <v>961</v>
      </c>
      <c r="C163" s="152">
        <v>4377</v>
      </c>
      <c r="D163" s="161" t="s">
        <v>913</v>
      </c>
      <c r="E163" s="161">
        <v>2</v>
      </c>
      <c r="F163" s="152" t="s">
        <v>78</v>
      </c>
      <c r="G163" s="153" t="s">
        <v>91</v>
      </c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>
        <v>1</v>
      </c>
      <c r="S163" s="158"/>
      <c r="T163" s="158"/>
      <c r="U163" s="158"/>
      <c r="V163" s="158"/>
      <c r="W163" s="158"/>
      <c r="X163" s="158"/>
      <c r="Y163" s="158"/>
      <c r="Z163" s="158"/>
      <c r="AA163" s="158"/>
      <c r="AB163" s="158"/>
      <c r="AC163" s="158"/>
      <c r="AD163" s="144">
        <f t="shared" si="2"/>
        <v>1</v>
      </c>
    </row>
    <row r="164" spans="1:30" s="2" customFormat="1" ht="24.75" customHeight="1" x14ac:dyDescent="0.25">
      <c r="A164" s="70">
        <v>13</v>
      </c>
      <c r="B164" s="157" t="s">
        <v>961</v>
      </c>
      <c r="C164" s="152">
        <v>4130</v>
      </c>
      <c r="D164" s="152" t="s">
        <v>445</v>
      </c>
      <c r="E164" s="150"/>
      <c r="F164" s="152" t="s">
        <v>880</v>
      </c>
      <c r="G164" s="153" t="s">
        <v>85</v>
      </c>
      <c r="H164" s="158">
        <v>1</v>
      </c>
      <c r="I164" s="158"/>
      <c r="J164" s="158"/>
      <c r="K164" s="158">
        <v>1</v>
      </c>
      <c r="L164" s="158"/>
      <c r="M164" s="158"/>
      <c r="N164" s="158"/>
      <c r="O164" s="158"/>
      <c r="P164" s="158"/>
      <c r="Q164" s="158"/>
      <c r="R164" s="158"/>
      <c r="S164" s="158"/>
      <c r="T164" s="158">
        <v>1</v>
      </c>
      <c r="U164" s="158">
        <v>1</v>
      </c>
      <c r="V164" s="158">
        <v>1</v>
      </c>
      <c r="W164" s="158"/>
      <c r="X164" s="158"/>
      <c r="Y164" s="158"/>
      <c r="Z164" s="158"/>
      <c r="AA164" s="158"/>
      <c r="AB164" s="158"/>
      <c r="AC164" s="158"/>
      <c r="AD164" s="144">
        <f t="shared" si="2"/>
        <v>5</v>
      </c>
    </row>
    <row r="165" spans="1:30" s="2" customFormat="1" ht="24.75" customHeight="1" x14ac:dyDescent="0.25">
      <c r="A165" s="70">
        <v>1</v>
      </c>
      <c r="B165" s="157" t="s">
        <v>962</v>
      </c>
      <c r="C165" s="152">
        <v>4362</v>
      </c>
      <c r="D165" s="161" t="s">
        <v>960</v>
      </c>
      <c r="E165" s="161">
        <v>2</v>
      </c>
      <c r="F165" s="152" t="s">
        <v>742</v>
      </c>
      <c r="G165" s="153" t="s">
        <v>75</v>
      </c>
      <c r="H165" s="158">
        <v>1</v>
      </c>
      <c r="I165" s="158"/>
      <c r="J165" s="158"/>
      <c r="K165" s="158"/>
      <c r="L165" s="158"/>
      <c r="M165" s="158"/>
      <c r="N165" s="158"/>
      <c r="O165" s="158"/>
      <c r="P165" s="158">
        <v>1</v>
      </c>
      <c r="Q165" s="158"/>
      <c r="R165" s="158"/>
      <c r="S165" s="158">
        <v>1</v>
      </c>
      <c r="T165" s="158">
        <v>2</v>
      </c>
      <c r="U165" s="158"/>
      <c r="V165" s="158">
        <v>1</v>
      </c>
      <c r="W165" s="158"/>
      <c r="X165" s="158"/>
      <c r="Y165" s="158"/>
      <c r="Z165" s="158"/>
      <c r="AA165" s="158"/>
      <c r="AB165" s="158"/>
      <c r="AC165" s="158"/>
      <c r="AD165" s="144">
        <f t="shared" si="2"/>
        <v>6</v>
      </c>
    </row>
    <row r="166" spans="1:30" s="2" customFormat="1" ht="24.75" customHeight="1" x14ac:dyDescent="0.25">
      <c r="A166" s="70">
        <v>2</v>
      </c>
      <c r="B166" s="157" t="s">
        <v>962</v>
      </c>
      <c r="C166" s="152">
        <v>4379</v>
      </c>
      <c r="D166" s="161" t="s">
        <v>899</v>
      </c>
      <c r="E166" s="161">
        <v>2</v>
      </c>
      <c r="F166" s="152" t="s">
        <v>83</v>
      </c>
      <c r="G166" s="153" t="s">
        <v>85</v>
      </c>
      <c r="H166" s="158">
        <v>2</v>
      </c>
      <c r="I166" s="158"/>
      <c r="J166" s="158"/>
      <c r="K166" s="158">
        <v>2</v>
      </c>
      <c r="L166" s="158">
        <v>4</v>
      </c>
      <c r="M166" s="158"/>
      <c r="N166" s="158"/>
      <c r="O166" s="158"/>
      <c r="P166" s="158"/>
      <c r="Q166" s="158"/>
      <c r="R166" s="158">
        <v>1</v>
      </c>
      <c r="S166" s="158"/>
      <c r="T166" s="158">
        <v>2</v>
      </c>
      <c r="U166" s="158">
        <v>2</v>
      </c>
      <c r="V166" s="158">
        <v>2</v>
      </c>
      <c r="W166" s="158"/>
      <c r="X166" s="158"/>
      <c r="Y166" s="158"/>
      <c r="Z166" s="158"/>
      <c r="AA166" s="158"/>
      <c r="AB166" s="158"/>
      <c r="AC166" s="158"/>
      <c r="AD166" s="144">
        <f t="shared" si="2"/>
        <v>15</v>
      </c>
    </row>
    <row r="167" spans="1:30" s="2" customFormat="1" ht="24.75" customHeight="1" x14ac:dyDescent="0.25">
      <c r="A167" s="70">
        <v>3</v>
      </c>
      <c r="B167" s="157" t="s">
        <v>962</v>
      </c>
      <c r="C167" s="152">
        <v>4225</v>
      </c>
      <c r="D167" s="152" t="s">
        <v>969</v>
      </c>
      <c r="E167" s="150"/>
      <c r="F167" s="152" t="s">
        <v>742</v>
      </c>
      <c r="G167" s="153" t="s">
        <v>43</v>
      </c>
      <c r="H167" s="158">
        <v>1</v>
      </c>
      <c r="I167" s="158"/>
      <c r="J167" s="158"/>
      <c r="K167" s="158"/>
      <c r="L167" s="158">
        <v>2</v>
      </c>
      <c r="M167" s="158"/>
      <c r="N167" s="158"/>
      <c r="O167" s="158"/>
      <c r="P167" s="158"/>
      <c r="Q167" s="158"/>
      <c r="R167" s="158"/>
      <c r="S167" s="158"/>
      <c r="T167" s="158">
        <v>2</v>
      </c>
      <c r="U167" s="158"/>
      <c r="V167" s="158">
        <v>1</v>
      </c>
      <c r="W167" s="158"/>
      <c r="X167" s="158"/>
      <c r="Y167" s="158"/>
      <c r="Z167" s="158"/>
      <c r="AA167" s="158"/>
      <c r="AB167" s="158"/>
      <c r="AC167" s="158"/>
      <c r="AD167" s="144">
        <f t="shared" si="2"/>
        <v>6</v>
      </c>
    </row>
    <row r="168" spans="1:30" s="2" customFormat="1" ht="24.75" customHeight="1" x14ac:dyDescent="0.25">
      <c r="A168" s="70">
        <v>4</v>
      </c>
      <c r="B168" s="157" t="s">
        <v>962</v>
      </c>
      <c r="C168" s="152">
        <v>3385</v>
      </c>
      <c r="D168" s="161" t="s">
        <v>390</v>
      </c>
      <c r="E168" s="161">
        <v>2</v>
      </c>
      <c r="F168" s="152" t="s">
        <v>891</v>
      </c>
      <c r="G168" s="153" t="s">
        <v>85</v>
      </c>
      <c r="H168" s="158">
        <v>1</v>
      </c>
      <c r="I168" s="158"/>
      <c r="J168" s="158"/>
      <c r="K168" s="158">
        <v>1</v>
      </c>
      <c r="L168" s="158"/>
      <c r="M168" s="158"/>
      <c r="N168" s="158"/>
      <c r="O168" s="158"/>
      <c r="P168" s="158"/>
      <c r="Q168" s="158"/>
      <c r="R168" s="158"/>
      <c r="S168" s="158"/>
      <c r="T168" s="158">
        <v>1</v>
      </c>
      <c r="U168" s="158">
        <v>1</v>
      </c>
      <c r="V168" s="158">
        <v>1</v>
      </c>
      <c r="W168" s="158"/>
      <c r="X168" s="158"/>
      <c r="Y168" s="158"/>
      <c r="Z168" s="158"/>
      <c r="AA168" s="158"/>
      <c r="AB168" s="158"/>
      <c r="AC168" s="158"/>
      <c r="AD168" s="144">
        <f t="shared" si="2"/>
        <v>5</v>
      </c>
    </row>
    <row r="169" spans="1:30" s="2" customFormat="1" ht="24.75" customHeight="1" x14ac:dyDescent="0.25">
      <c r="A169" s="70">
        <v>5</v>
      </c>
      <c r="B169" s="157" t="s">
        <v>962</v>
      </c>
      <c r="C169" s="152">
        <v>1956</v>
      </c>
      <c r="D169" s="161" t="s">
        <v>103</v>
      </c>
      <c r="E169" s="161">
        <v>5</v>
      </c>
      <c r="F169" s="152" t="s">
        <v>878</v>
      </c>
      <c r="G169" s="153" t="s">
        <v>85</v>
      </c>
      <c r="H169" s="158">
        <v>1</v>
      </c>
      <c r="I169" s="158"/>
      <c r="J169" s="158"/>
      <c r="K169" s="158">
        <v>1</v>
      </c>
      <c r="L169" s="158"/>
      <c r="M169" s="158"/>
      <c r="N169" s="158"/>
      <c r="O169" s="158"/>
      <c r="P169" s="158"/>
      <c r="Q169" s="158"/>
      <c r="R169" s="158"/>
      <c r="S169" s="158"/>
      <c r="T169" s="158">
        <v>1</v>
      </c>
      <c r="U169" s="158">
        <v>1</v>
      </c>
      <c r="V169" s="158">
        <v>1</v>
      </c>
      <c r="W169" s="158"/>
      <c r="X169" s="158"/>
      <c r="Y169" s="158"/>
      <c r="Z169" s="158"/>
      <c r="AA169" s="158"/>
      <c r="AB169" s="158"/>
      <c r="AC169" s="158"/>
      <c r="AD169" s="144">
        <f t="shared" si="2"/>
        <v>5</v>
      </c>
    </row>
    <row r="170" spans="1:30" s="2" customFormat="1" ht="24.75" customHeight="1" x14ac:dyDescent="0.25">
      <c r="A170" s="70">
        <v>6</v>
      </c>
      <c r="B170" s="157" t="s">
        <v>962</v>
      </c>
      <c r="C170" s="152">
        <v>633</v>
      </c>
      <c r="D170" s="152" t="s">
        <v>970</v>
      </c>
      <c r="E170" s="150"/>
      <c r="F170" s="152" t="s">
        <v>896</v>
      </c>
      <c r="G170" s="153" t="s">
        <v>61</v>
      </c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>
        <v>2</v>
      </c>
      <c r="Z170" s="158">
        <v>1</v>
      </c>
      <c r="AA170" s="158"/>
      <c r="AB170" s="158"/>
      <c r="AC170" s="158"/>
      <c r="AD170" s="144">
        <f t="shared" si="2"/>
        <v>3</v>
      </c>
    </row>
    <row r="171" spans="1:30" s="2" customFormat="1" ht="24.75" customHeight="1" x14ac:dyDescent="0.25">
      <c r="A171" s="70">
        <v>7</v>
      </c>
      <c r="B171" s="157" t="s">
        <v>962</v>
      </c>
      <c r="C171" s="152">
        <v>4120</v>
      </c>
      <c r="D171" s="161" t="s">
        <v>963</v>
      </c>
      <c r="E171" s="152">
        <v>2</v>
      </c>
      <c r="F171" s="152" t="s">
        <v>968</v>
      </c>
      <c r="G171" s="153" t="s">
        <v>190</v>
      </c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>
        <v>2</v>
      </c>
      <c r="Z171" s="158">
        <v>1</v>
      </c>
      <c r="AA171" s="158"/>
      <c r="AB171" s="158"/>
      <c r="AC171" s="158"/>
      <c r="AD171" s="144">
        <f t="shared" si="2"/>
        <v>3</v>
      </c>
    </row>
    <row r="172" spans="1:30" s="2" customFormat="1" ht="24.75" customHeight="1" x14ac:dyDescent="0.25">
      <c r="A172" s="70">
        <v>8</v>
      </c>
      <c r="B172" s="157" t="s">
        <v>962</v>
      </c>
      <c r="C172" s="152">
        <v>4391</v>
      </c>
      <c r="D172" s="152" t="s">
        <v>971</v>
      </c>
      <c r="E172" s="150"/>
      <c r="F172" s="152" t="s">
        <v>880</v>
      </c>
      <c r="G172" s="153" t="s">
        <v>56</v>
      </c>
      <c r="H172" s="158">
        <v>2</v>
      </c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  <c r="AB172" s="158"/>
      <c r="AC172" s="158"/>
      <c r="AD172" s="144">
        <f t="shared" si="2"/>
        <v>2</v>
      </c>
    </row>
    <row r="173" spans="1:30" s="2" customFormat="1" ht="24.75" customHeight="1" x14ac:dyDescent="0.25">
      <c r="A173" s="70">
        <v>9</v>
      </c>
      <c r="B173" s="157" t="s">
        <v>962</v>
      </c>
      <c r="C173" s="152">
        <v>3391</v>
      </c>
      <c r="D173" s="152" t="s">
        <v>259</v>
      </c>
      <c r="E173" s="150"/>
      <c r="F173" s="152" t="s">
        <v>880</v>
      </c>
      <c r="G173" s="153" t="s">
        <v>37</v>
      </c>
      <c r="H173" s="158">
        <v>1</v>
      </c>
      <c r="I173" s="158"/>
      <c r="J173" s="158"/>
      <c r="K173" s="158">
        <v>1</v>
      </c>
      <c r="L173" s="158">
        <v>2</v>
      </c>
      <c r="M173" s="158"/>
      <c r="N173" s="158"/>
      <c r="O173" s="158"/>
      <c r="P173" s="158"/>
      <c r="Q173" s="158"/>
      <c r="R173" s="158"/>
      <c r="S173" s="158"/>
      <c r="T173" s="158">
        <v>1</v>
      </c>
      <c r="U173" s="158">
        <v>1</v>
      </c>
      <c r="V173" s="158">
        <v>1</v>
      </c>
      <c r="W173" s="158"/>
      <c r="X173" s="158"/>
      <c r="Y173" s="158"/>
      <c r="Z173" s="158"/>
      <c r="AA173" s="158"/>
      <c r="AB173" s="158"/>
      <c r="AC173" s="158"/>
      <c r="AD173" s="144">
        <f t="shared" si="2"/>
        <v>7</v>
      </c>
    </row>
    <row r="174" spans="1:30" s="2" customFormat="1" ht="24.75" customHeight="1" x14ac:dyDescent="0.25">
      <c r="A174" s="70">
        <v>10</v>
      </c>
      <c r="B174" s="157" t="s">
        <v>962</v>
      </c>
      <c r="C174" s="152">
        <v>2926</v>
      </c>
      <c r="D174" s="152" t="s">
        <v>423</v>
      </c>
      <c r="E174" s="150"/>
      <c r="F174" s="152" t="s">
        <v>876</v>
      </c>
      <c r="G174" s="153" t="s">
        <v>43</v>
      </c>
      <c r="H174" s="158">
        <v>1</v>
      </c>
      <c r="I174" s="158"/>
      <c r="J174" s="158"/>
      <c r="K174" s="158"/>
      <c r="L174" s="158">
        <v>2</v>
      </c>
      <c r="M174" s="158"/>
      <c r="N174" s="158"/>
      <c r="O174" s="158"/>
      <c r="P174" s="158"/>
      <c r="Q174" s="158"/>
      <c r="R174" s="158"/>
      <c r="S174" s="158"/>
      <c r="T174" s="158">
        <v>2</v>
      </c>
      <c r="U174" s="158"/>
      <c r="V174" s="158">
        <v>1</v>
      </c>
      <c r="W174" s="158"/>
      <c r="X174" s="158"/>
      <c r="Y174" s="158"/>
      <c r="Z174" s="158"/>
      <c r="AA174" s="158"/>
      <c r="AB174" s="158"/>
      <c r="AC174" s="158"/>
      <c r="AD174" s="144">
        <f t="shared" si="2"/>
        <v>6</v>
      </c>
    </row>
    <row r="175" spans="1:30" s="2" customFormat="1" ht="24.75" customHeight="1" x14ac:dyDescent="0.25">
      <c r="A175" s="70">
        <v>11</v>
      </c>
      <c r="B175" s="157" t="s">
        <v>962</v>
      </c>
      <c r="C175" s="152">
        <v>3608</v>
      </c>
      <c r="D175" s="152" t="s">
        <v>621</v>
      </c>
      <c r="E175" s="150"/>
      <c r="F175" s="152" t="s">
        <v>880</v>
      </c>
      <c r="G175" s="163" t="s">
        <v>75</v>
      </c>
      <c r="H175" s="158">
        <v>1</v>
      </c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>
        <v>1</v>
      </c>
      <c r="T175" s="158">
        <v>2</v>
      </c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44">
        <f t="shared" si="2"/>
        <v>4</v>
      </c>
    </row>
    <row r="176" spans="1:30" s="2" customFormat="1" ht="24.75" customHeight="1" x14ac:dyDescent="0.25">
      <c r="A176" s="70">
        <v>12</v>
      </c>
      <c r="B176" s="157" t="s">
        <v>962</v>
      </c>
      <c r="C176" s="152">
        <v>4086</v>
      </c>
      <c r="D176" s="152" t="s">
        <v>334</v>
      </c>
      <c r="E176" s="150"/>
      <c r="F176" s="152" t="s">
        <v>891</v>
      </c>
      <c r="G176" s="153" t="s">
        <v>52</v>
      </c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>
        <v>2</v>
      </c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44">
        <f t="shared" si="2"/>
        <v>2</v>
      </c>
    </row>
    <row r="177" spans="1:30" s="2" customFormat="1" ht="24.75" customHeight="1" x14ac:dyDescent="0.25">
      <c r="A177" s="70">
        <v>13</v>
      </c>
      <c r="B177" s="157" t="s">
        <v>962</v>
      </c>
      <c r="C177" s="152">
        <v>3448</v>
      </c>
      <c r="D177" s="161" t="s">
        <v>952</v>
      </c>
      <c r="E177" s="161">
        <v>2</v>
      </c>
      <c r="F177" s="152" t="s">
        <v>891</v>
      </c>
      <c r="G177" s="153" t="s">
        <v>190</v>
      </c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>
        <v>2</v>
      </c>
      <c r="Z177" s="158">
        <v>1</v>
      </c>
      <c r="AA177" s="158"/>
      <c r="AB177" s="164"/>
      <c r="AC177" s="158"/>
      <c r="AD177" s="144">
        <f t="shared" si="2"/>
        <v>3</v>
      </c>
    </row>
    <row r="178" spans="1:30" ht="24.75" customHeight="1" x14ac:dyDescent="0.25">
      <c r="A178" s="70"/>
      <c r="B178" s="150"/>
      <c r="C178" s="151"/>
      <c r="D178" s="151"/>
      <c r="E178" s="143" t="e">
        <f>VLOOKUP(D178,#REF!,2,0)</f>
        <v>#REF!</v>
      </c>
      <c r="F178" s="95" t="e">
        <f>+VLOOKUP(E178,#REF!,2,0)</f>
        <v>#REF!</v>
      </c>
      <c r="G178" s="156"/>
      <c r="H178" s="128">
        <f t="shared" ref="H178:V178" si="3">SUM(H4:H177)</f>
        <v>137</v>
      </c>
      <c r="I178" s="128">
        <f t="shared" si="3"/>
        <v>9</v>
      </c>
      <c r="J178" s="128">
        <f t="shared" si="3"/>
        <v>6</v>
      </c>
      <c r="K178" s="128">
        <f t="shared" si="3"/>
        <v>30</v>
      </c>
      <c r="L178" s="128">
        <f t="shared" si="3"/>
        <v>84</v>
      </c>
      <c r="M178" s="128">
        <f t="shared" si="3"/>
        <v>4</v>
      </c>
      <c r="N178" s="128">
        <f t="shared" si="3"/>
        <v>16</v>
      </c>
      <c r="O178" s="128">
        <f t="shared" si="3"/>
        <v>9</v>
      </c>
      <c r="P178" s="128">
        <f t="shared" si="3"/>
        <v>7</v>
      </c>
      <c r="Q178" s="128">
        <f t="shared" si="3"/>
        <v>25</v>
      </c>
      <c r="R178" s="128">
        <f t="shared" si="3"/>
        <v>22</v>
      </c>
      <c r="S178" s="128">
        <f t="shared" si="3"/>
        <v>66</v>
      </c>
      <c r="T178" s="128">
        <f t="shared" si="3"/>
        <v>189</v>
      </c>
      <c r="U178" s="128">
        <f t="shared" si="3"/>
        <v>32</v>
      </c>
      <c r="V178" s="128">
        <f t="shared" si="3"/>
        <v>50</v>
      </c>
      <c r="W178" s="128">
        <v>0</v>
      </c>
      <c r="X178" s="128">
        <f t="shared" ref="X178:AC178" si="4">SUM(X4:X177)</f>
        <v>10</v>
      </c>
      <c r="Y178" s="128">
        <f t="shared" si="4"/>
        <v>24</v>
      </c>
      <c r="Z178" s="128">
        <f t="shared" si="4"/>
        <v>15</v>
      </c>
      <c r="AA178" s="128">
        <f t="shared" si="4"/>
        <v>4</v>
      </c>
      <c r="AB178" s="128">
        <f t="shared" si="4"/>
        <v>0</v>
      </c>
      <c r="AC178" s="128">
        <f t="shared" si="4"/>
        <v>2</v>
      </c>
      <c r="AD178" s="114">
        <f t="shared" ref="AD178" si="5">SUM(H178:AC178)</f>
        <v>741</v>
      </c>
    </row>
    <row r="179" spans="1:30" ht="24.75" customHeight="1" x14ac:dyDescent="0.25">
      <c r="A179" s="133" t="s">
        <v>868</v>
      </c>
      <c r="B179" s="70"/>
      <c r="C179" s="134"/>
      <c r="D179" s="134"/>
      <c r="E179" s="143" t="e">
        <f>VLOOKUP(D179,#REF!,2,0)</f>
        <v>#REF!</v>
      </c>
      <c r="F179" s="95" t="e">
        <f>+VLOOKUP(E179,#REF!,2,0)</f>
        <v>#REF!</v>
      </c>
      <c r="G179" s="156"/>
      <c r="H179" s="132"/>
      <c r="I179" s="132"/>
      <c r="J179" s="132"/>
      <c r="K179" s="132"/>
      <c r="L179" s="132"/>
      <c r="M179" s="132"/>
      <c r="N179" s="132"/>
      <c r="O179" s="132"/>
      <c r="P179" s="132"/>
      <c r="Q179" s="132"/>
      <c r="R179" s="132"/>
      <c r="S179" s="132"/>
      <c r="T179" s="132"/>
      <c r="U179" s="132"/>
      <c r="V179" s="132"/>
      <c r="W179" s="132"/>
      <c r="X179" s="132"/>
      <c r="Y179" s="132"/>
      <c r="Z179" s="132"/>
      <c r="AA179" s="132"/>
      <c r="AB179" s="132"/>
      <c r="AC179" s="132"/>
      <c r="AD179" s="144"/>
    </row>
    <row r="180" spans="1:30" ht="24.75" customHeight="1" x14ac:dyDescent="0.25">
      <c r="A180" s="133" t="s">
        <v>869</v>
      </c>
      <c r="B180" s="70"/>
      <c r="C180" s="134"/>
      <c r="D180" s="134"/>
      <c r="E180" s="143" t="e">
        <f>VLOOKUP(D180,#REF!,2,0)</f>
        <v>#REF!</v>
      </c>
      <c r="F180" s="95" t="e">
        <f>+VLOOKUP(E180,#REF!,2,0)</f>
        <v>#REF!</v>
      </c>
      <c r="G180" s="156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4"/>
    </row>
    <row r="181" spans="1:30" ht="24.75" customHeight="1" x14ac:dyDescent="0.25"/>
    <row r="182" spans="1:30" ht="24.75" customHeight="1" x14ac:dyDescent="0.25"/>
    <row r="183" spans="1:30" ht="24.75" customHeight="1" x14ac:dyDescent="0.25"/>
    <row r="184" spans="1:30" ht="24.75" customHeight="1" x14ac:dyDescent="0.25"/>
    <row r="185" spans="1:30" ht="24.75" customHeight="1" x14ac:dyDescent="0.25"/>
    <row r="186" spans="1:30" ht="24.75" customHeight="1" x14ac:dyDescent="0.25"/>
    <row r="187" spans="1:30" ht="24.75" customHeight="1" x14ac:dyDescent="0.25"/>
    <row r="188" spans="1:30" ht="24.75" customHeight="1" x14ac:dyDescent="0.25"/>
    <row r="189" spans="1:30" ht="24.75" customHeight="1" x14ac:dyDescent="0.25"/>
    <row r="190" spans="1:30" ht="24.75" customHeight="1" x14ac:dyDescent="0.25"/>
    <row r="191" spans="1:30" ht="24.75" customHeight="1" x14ac:dyDescent="0.25"/>
    <row r="192" spans="1:30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" customHeight="1" x14ac:dyDescent="0.25"/>
    <row r="264" ht="24" customHeight="1" x14ac:dyDescent="0.25"/>
    <row r="265" ht="24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</sheetData>
  <autoFilter ref="A3:AF180">
    <sortState ref="A4:AF212">
      <sortCondition ref="C3:C366"/>
    </sortState>
  </autoFilter>
  <mergeCells count="2">
    <mergeCell ref="E1:AD1"/>
    <mergeCell ref="H2:AD2"/>
  </mergeCells>
  <conditionalFormatting sqref="E178:F180 D4:E5 D86:E86 D115:E115 E79 E121 E127">
    <cfRule type="duplicateValues" dxfId="3" priority="96"/>
  </conditionalFormatting>
  <conditionalFormatting sqref="F4">
    <cfRule type="duplicateValues" dxfId="2" priority="38"/>
  </conditionalFormatting>
  <conditionalFormatting sqref="E181:F1048576 D3 E1:F1">
    <cfRule type="duplicateValues" dxfId="1" priority="99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zoomScale="93" zoomScaleNormal="93" workbookViewId="0">
      <selection activeCell="G31" sqref="G31"/>
    </sheetView>
  </sheetViews>
  <sheetFormatPr defaultColWidth="9.140625" defaultRowHeight="15" x14ac:dyDescent="0.25"/>
  <cols>
    <col min="1" max="1" width="11.7109375" style="11" customWidth="1"/>
    <col min="2" max="2" width="11.85546875" style="106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6" customWidth="1"/>
    <col min="7" max="16384" width="9.140625" style="106"/>
  </cols>
  <sheetData>
    <row r="1" spans="1:6" ht="28.5" customHeight="1" x14ac:dyDescent="0.25">
      <c r="A1" s="170"/>
      <c r="B1" s="170"/>
      <c r="C1" s="170"/>
      <c r="D1" s="170"/>
      <c r="E1" s="170"/>
    </row>
    <row r="2" spans="1:6" s="107" customFormat="1" ht="35.25" customHeight="1" x14ac:dyDescent="0.25">
      <c r="A2" s="109" t="s">
        <v>836</v>
      </c>
      <c r="B2" s="108" t="s">
        <v>834</v>
      </c>
      <c r="C2" s="109" t="s">
        <v>837</v>
      </c>
      <c r="D2" s="109" t="s">
        <v>835</v>
      </c>
      <c r="E2" s="109" t="s">
        <v>838</v>
      </c>
      <c r="F2" s="109" t="s">
        <v>835</v>
      </c>
    </row>
    <row r="3" spans="1:6" ht="15.75" x14ac:dyDescent="0.25">
      <c r="A3" s="70">
        <v>1</v>
      </c>
      <c r="B3" s="110" t="s">
        <v>819</v>
      </c>
      <c r="C3" s="70">
        <v>14</v>
      </c>
      <c r="D3" s="111">
        <f t="shared" ref="D3:D22" si="0">+C3/$C$23</f>
        <v>8.0924855491329481E-2</v>
      </c>
      <c r="E3" s="120">
        <v>61</v>
      </c>
      <c r="F3" s="112">
        <f t="shared" ref="F3:F22" si="1">+E3/$E$23</f>
        <v>8.2321187584345479E-2</v>
      </c>
    </row>
    <row r="4" spans="1:6" ht="15.75" x14ac:dyDescent="0.25">
      <c r="A4" s="70">
        <v>2</v>
      </c>
      <c r="B4" s="110" t="s">
        <v>820</v>
      </c>
      <c r="C4" s="70">
        <v>18</v>
      </c>
      <c r="D4" s="111">
        <f t="shared" si="0"/>
        <v>0.10404624277456648</v>
      </c>
      <c r="E4" s="120">
        <v>60</v>
      </c>
      <c r="F4" s="112">
        <f t="shared" si="1"/>
        <v>8.0971659919028341E-2</v>
      </c>
    </row>
    <row r="5" spans="1:6" ht="15.75" x14ac:dyDescent="0.25">
      <c r="A5" s="70">
        <v>3</v>
      </c>
      <c r="B5" s="110" t="s">
        <v>821</v>
      </c>
      <c r="C5" s="70">
        <v>9</v>
      </c>
      <c r="D5" s="111">
        <f t="shared" si="0"/>
        <v>5.2023121387283239E-2</v>
      </c>
      <c r="E5" s="120">
        <v>29</v>
      </c>
      <c r="F5" s="112">
        <f t="shared" si="1"/>
        <v>3.9136302294197033E-2</v>
      </c>
    </row>
    <row r="6" spans="1:6" ht="15.75" x14ac:dyDescent="0.25">
      <c r="A6" s="70">
        <v>4</v>
      </c>
      <c r="B6" s="110" t="s">
        <v>822</v>
      </c>
      <c r="C6" s="70">
        <v>17</v>
      </c>
      <c r="D6" s="111">
        <f t="shared" si="0"/>
        <v>9.8265895953757232E-2</v>
      </c>
      <c r="E6" s="120">
        <v>88</v>
      </c>
      <c r="F6" s="112">
        <f t="shared" si="1"/>
        <v>0.11875843454790823</v>
      </c>
    </row>
    <row r="7" spans="1:6" ht="15.75" x14ac:dyDescent="0.25">
      <c r="A7" s="70">
        <v>5</v>
      </c>
      <c r="B7" s="110" t="s">
        <v>823</v>
      </c>
      <c r="C7" s="70">
        <v>15</v>
      </c>
      <c r="D7" s="111">
        <f t="shared" si="0"/>
        <v>8.6705202312138727E-2</v>
      </c>
      <c r="E7" s="120">
        <v>73</v>
      </c>
      <c r="F7" s="112">
        <f t="shared" si="1"/>
        <v>9.8515519568151147E-2</v>
      </c>
    </row>
    <row r="8" spans="1:6" ht="15.75" x14ac:dyDescent="0.25">
      <c r="A8" s="70">
        <v>6</v>
      </c>
      <c r="B8" s="110" t="s">
        <v>824</v>
      </c>
      <c r="C8" s="70">
        <v>14</v>
      </c>
      <c r="D8" s="111">
        <f t="shared" si="0"/>
        <v>8.0924855491329481E-2</v>
      </c>
      <c r="E8" s="120">
        <v>48</v>
      </c>
      <c r="F8" s="112">
        <f t="shared" si="1"/>
        <v>6.4777327935222673E-2</v>
      </c>
    </row>
    <row r="9" spans="1:6" ht="15.75" x14ac:dyDescent="0.25">
      <c r="A9" s="70">
        <v>7</v>
      </c>
      <c r="B9" s="110" t="s">
        <v>825</v>
      </c>
      <c r="C9" s="70">
        <v>11</v>
      </c>
      <c r="D9" s="111">
        <f t="shared" si="0"/>
        <v>6.358381502890173E-2</v>
      </c>
      <c r="E9" s="120">
        <v>40</v>
      </c>
      <c r="F9" s="112">
        <f t="shared" si="1"/>
        <v>5.3981106612685563E-2</v>
      </c>
    </row>
    <row r="10" spans="1:6" ht="15.75" x14ac:dyDescent="0.25">
      <c r="A10" s="70">
        <v>8</v>
      </c>
      <c r="B10" s="110" t="s">
        <v>873</v>
      </c>
      <c r="C10" s="70">
        <v>6</v>
      </c>
      <c r="D10" s="111">
        <f t="shared" si="0"/>
        <v>3.4682080924855488E-2</v>
      </c>
      <c r="E10" s="120">
        <v>34</v>
      </c>
      <c r="F10" s="112">
        <f t="shared" si="1"/>
        <v>4.5883940620782729E-2</v>
      </c>
    </row>
    <row r="11" spans="1:6" ht="15.75" x14ac:dyDescent="0.25">
      <c r="A11" s="70">
        <v>9</v>
      </c>
      <c r="B11" s="110" t="s">
        <v>826</v>
      </c>
      <c r="C11" s="70">
        <v>4</v>
      </c>
      <c r="D11" s="111">
        <f t="shared" si="0"/>
        <v>2.3121387283236993E-2</v>
      </c>
      <c r="E11" s="120">
        <v>12</v>
      </c>
      <c r="F11" s="112">
        <f t="shared" si="1"/>
        <v>1.6194331983805668E-2</v>
      </c>
    </row>
    <row r="12" spans="1:6" ht="15.75" x14ac:dyDescent="0.25">
      <c r="A12" s="70">
        <v>10</v>
      </c>
      <c r="B12" s="110" t="s">
        <v>827</v>
      </c>
      <c r="C12" s="70">
        <v>0</v>
      </c>
      <c r="D12" s="111">
        <f t="shared" si="0"/>
        <v>0</v>
      </c>
      <c r="E12" s="120"/>
      <c r="F12" s="112">
        <f t="shared" si="1"/>
        <v>0</v>
      </c>
    </row>
    <row r="13" spans="1:6" ht="15.75" x14ac:dyDescent="0.25">
      <c r="A13" s="70">
        <v>11</v>
      </c>
      <c r="B13" s="110" t="s">
        <v>51</v>
      </c>
      <c r="C13" s="70">
        <v>19</v>
      </c>
      <c r="D13" s="111">
        <f t="shared" si="0"/>
        <v>0.10982658959537572</v>
      </c>
      <c r="E13" s="120">
        <v>85</v>
      </c>
      <c r="F13" s="112">
        <f t="shared" si="1"/>
        <v>0.11470985155195682</v>
      </c>
    </row>
    <row r="14" spans="1:6" ht="15.75" x14ac:dyDescent="0.25">
      <c r="A14" s="70">
        <v>12</v>
      </c>
      <c r="B14" s="110" t="s">
        <v>828</v>
      </c>
      <c r="C14" s="70">
        <v>14</v>
      </c>
      <c r="D14" s="111">
        <f t="shared" si="0"/>
        <v>8.0924855491329481E-2</v>
      </c>
      <c r="E14" s="120">
        <v>57</v>
      </c>
      <c r="F14" s="112">
        <f t="shared" si="1"/>
        <v>7.6923076923076927E-2</v>
      </c>
    </row>
    <row r="15" spans="1:6" ht="15.75" x14ac:dyDescent="0.25">
      <c r="A15" s="70">
        <v>13</v>
      </c>
      <c r="B15" s="110" t="s">
        <v>829</v>
      </c>
      <c r="C15" s="70">
        <v>3</v>
      </c>
      <c r="D15" s="111">
        <f t="shared" si="0"/>
        <v>1.7341040462427744E-2</v>
      </c>
      <c r="E15" s="120">
        <v>17</v>
      </c>
      <c r="F15" s="112">
        <f t="shared" si="1"/>
        <v>2.2941970310391364E-2</v>
      </c>
    </row>
    <row r="16" spans="1:6" ht="15.75" x14ac:dyDescent="0.25">
      <c r="A16" s="70">
        <v>14</v>
      </c>
      <c r="B16" s="110" t="s">
        <v>78</v>
      </c>
      <c r="C16" s="70">
        <v>12</v>
      </c>
      <c r="D16" s="111">
        <f t="shared" si="0"/>
        <v>6.9364161849710976E-2</v>
      </c>
      <c r="E16" s="120">
        <v>59</v>
      </c>
      <c r="F16" s="112">
        <f t="shared" si="1"/>
        <v>7.9622132253711203E-2</v>
      </c>
    </row>
    <row r="17" spans="1:6" ht="15.75" x14ac:dyDescent="0.25">
      <c r="A17" s="70">
        <v>15</v>
      </c>
      <c r="B17" s="110" t="s">
        <v>55</v>
      </c>
      <c r="C17" s="70">
        <v>3</v>
      </c>
      <c r="D17" s="111">
        <f t="shared" si="0"/>
        <v>1.7341040462427744E-2</v>
      </c>
      <c r="E17" s="120">
        <v>17</v>
      </c>
      <c r="F17" s="112">
        <f t="shared" si="1"/>
        <v>2.2941970310391364E-2</v>
      </c>
    </row>
    <row r="18" spans="1:6" ht="15.75" x14ac:dyDescent="0.25">
      <c r="A18" s="70">
        <v>16</v>
      </c>
      <c r="B18" s="110" t="s">
        <v>972</v>
      </c>
      <c r="C18" s="70">
        <v>2</v>
      </c>
      <c r="D18" s="111">
        <f t="shared" si="0"/>
        <v>1.1560693641618497E-2</v>
      </c>
      <c r="E18" s="120">
        <v>7</v>
      </c>
      <c r="F18" s="112">
        <f t="shared" si="1"/>
        <v>9.4466936572199737E-3</v>
      </c>
    </row>
    <row r="19" spans="1:6" ht="15.75" x14ac:dyDescent="0.25">
      <c r="A19" s="70">
        <v>17</v>
      </c>
      <c r="B19" s="110" t="s">
        <v>830</v>
      </c>
      <c r="C19" s="70">
        <v>0</v>
      </c>
      <c r="D19" s="111">
        <f t="shared" si="0"/>
        <v>0</v>
      </c>
      <c r="E19" s="120"/>
      <c r="F19" s="112">
        <f t="shared" si="1"/>
        <v>0</v>
      </c>
    </row>
    <row r="20" spans="1:6" ht="15.75" x14ac:dyDescent="0.25">
      <c r="A20" s="70">
        <v>18</v>
      </c>
      <c r="B20" s="110" t="s">
        <v>831</v>
      </c>
      <c r="C20" s="70">
        <v>3</v>
      </c>
      <c r="D20" s="111">
        <f t="shared" si="0"/>
        <v>1.7341040462427744E-2</v>
      </c>
      <c r="E20" s="120">
        <v>11</v>
      </c>
      <c r="F20" s="112">
        <f t="shared" si="1"/>
        <v>1.4844804318488529E-2</v>
      </c>
    </row>
    <row r="21" spans="1:6" ht="15.75" x14ac:dyDescent="0.25">
      <c r="A21" s="70">
        <v>19</v>
      </c>
      <c r="B21" s="110" t="s">
        <v>832</v>
      </c>
      <c r="C21" s="70">
        <v>7</v>
      </c>
      <c r="D21" s="111">
        <f t="shared" si="0"/>
        <v>4.046242774566474E-2</v>
      </c>
      <c r="E21" s="120">
        <v>40</v>
      </c>
      <c r="F21" s="112">
        <f t="shared" si="1"/>
        <v>5.3981106612685563E-2</v>
      </c>
    </row>
    <row r="22" spans="1:6" ht="15.75" x14ac:dyDescent="0.25">
      <c r="A22" s="70">
        <v>20</v>
      </c>
      <c r="B22" s="110" t="s">
        <v>839</v>
      </c>
      <c r="C22" s="70">
        <v>2</v>
      </c>
      <c r="D22" s="111">
        <f t="shared" si="0"/>
        <v>1.1560693641618497E-2</v>
      </c>
      <c r="E22" s="120">
        <v>3</v>
      </c>
      <c r="F22" s="112">
        <f t="shared" si="1"/>
        <v>4.048582995951417E-3</v>
      </c>
    </row>
    <row r="23" spans="1:6" ht="15.75" x14ac:dyDescent="0.25">
      <c r="A23" s="105"/>
      <c r="B23" s="113" t="s">
        <v>833</v>
      </c>
      <c r="C23" s="114">
        <f>SUM(C3:C22)</f>
        <v>173</v>
      </c>
      <c r="D23" s="115">
        <f>SUM(D3:D22)</f>
        <v>1.0000000000000002</v>
      </c>
      <c r="E23" s="160">
        <f>SUM(E3:E22)</f>
        <v>741</v>
      </c>
      <c r="F23" s="116">
        <f>SUM(F3:F22)</f>
        <v>1</v>
      </c>
    </row>
    <row r="32" spans="1:6" ht="28.5" x14ac:dyDescent="0.25">
      <c r="B32" s="108" t="s">
        <v>836</v>
      </c>
      <c r="C32" s="108" t="s">
        <v>856</v>
      </c>
      <c r="D32" s="109" t="s">
        <v>837</v>
      </c>
      <c r="E32" s="125" t="s">
        <v>835</v>
      </c>
    </row>
    <row r="33" spans="1:5" x14ac:dyDescent="0.25">
      <c r="A33" s="11" t="s">
        <v>848</v>
      </c>
      <c r="B33" s="117">
        <v>1</v>
      </c>
      <c r="C33" s="5" t="s">
        <v>851</v>
      </c>
      <c r="D33" s="11">
        <v>9</v>
      </c>
      <c r="E33" s="111" t="e">
        <v>#DIV/0!</v>
      </c>
    </row>
    <row r="34" spans="1:5" x14ac:dyDescent="0.25">
      <c r="A34" s="11" t="s">
        <v>847</v>
      </c>
      <c r="B34" s="117">
        <v>2</v>
      </c>
      <c r="C34" s="5" t="s">
        <v>852</v>
      </c>
      <c r="D34" s="70">
        <v>16</v>
      </c>
      <c r="E34" s="111" t="e">
        <v>#DIV/0!</v>
      </c>
    </row>
    <row r="35" spans="1:5" x14ac:dyDescent="0.25">
      <c r="A35" s="11" t="s">
        <v>846</v>
      </c>
      <c r="B35" s="117">
        <v>3</v>
      </c>
      <c r="C35" s="5" t="s">
        <v>840</v>
      </c>
      <c r="D35" s="70">
        <v>19</v>
      </c>
      <c r="E35" s="111" t="e">
        <v>#DIV/0!</v>
      </c>
    </row>
    <row r="36" spans="1:5" x14ac:dyDescent="0.25">
      <c r="A36" s="11" t="s">
        <v>845</v>
      </c>
      <c r="B36" s="117">
        <v>4</v>
      </c>
      <c r="C36" s="5" t="s">
        <v>841</v>
      </c>
      <c r="D36" s="70">
        <v>7</v>
      </c>
      <c r="E36" s="111" t="e">
        <v>#DIV/0!</v>
      </c>
    </row>
    <row r="37" spans="1:5" x14ac:dyDescent="0.25">
      <c r="A37" s="11" t="s">
        <v>844</v>
      </c>
      <c r="B37" s="117">
        <v>5</v>
      </c>
      <c r="C37" s="5" t="s">
        <v>853</v>
      </c>
      <c r="D37" s="70">
        <v>22</v>
      </c>
      <c r="E37" s="111" t="e">
        <v>#DIV/0!</v>
      </c>
    </row>
    <row r="38" spans="1:5" x14ac:dyDescent="0.25">
      <c r="A38" s="11" t="s">
        <v>849</v>
      </c>
      <c r="B38" s="117">
        <v>6</v>
      </c>
      <c r="C38" s="5" t="s">
        <v>854</v>
      </c>
      <c r="D38" s="70">
        <v>5</v>
      </c>
      <c r="E38" s="111" t="e">
        <v>#DIV/0!</v>
      </c>
    </row>
    <row r="39" spans="1:5" x14ac:dyDescent="0.25">
      <c r="A39" s="11" t="s">
        <v>850</v>
      </c>
      <c r="B39" s="117">
        <v>7</v>
      </c>
      <c r="C39" s="5" t="s">
        <v>855</v>
      </c>
      <c r="D39" s="70">
        <v>16</v>
      </c>
      <c r="E39" s="111" t="e">
        <v>#DIV/0!</v>
      </c>
    </row>
    <row r="40" spans="1:5" x14ac:dyDescent="0.25">
      <c r="A40" s="11" t="s">
        <v>843</v>
      </c>
      <c r="B40" s="117">
        <v>8</v>
      </c>
      <c r="C40" s="5" t="s">
        <v>842</v>
      </c>
      <c r="D40" s="70">
        <v>30</v>
      </c>
      <c r="E40" s="111" t="e">
        <v>#DIV/0!</v>
      </c>
    </row>
    <row r="41" spans="1:5" x14ac:dyDescent="0.25">
      <c r="B41" s="117">
        <v>9</v>
      </c>
      <c r="C41" s="110" t="s">
        <v>839</v>
      </c>
      <c r="D41" s="70">
        <v>49</v>
      </c>
      <c r="E41" s="111" t="e">
        <v>#DIV/0!</v>
      </c>
    </row>
    <row r="42" spans="1:5" x14ac:dyDescent="0.25">
      <c r="B42" s="185" t="s">
        <v>833</v>
      </c>
      <c r="C42" s="185"/>
      <c r="D42" s="114">
        <f>SUM(D33:D41)</f>
        <v>173</v>
      </c>
      <c r="E42" s="116" t="e">
        <v>#DIV/0!</v>
      </c>
    </row>
  </sheetData>
  <mergeCells count="2">
    <mergeCell ref="A1:E1"/>
    <mergeCell ref="B42:C42"/>
  </mergeCells>
  <conditionalFormatting sqref="E3:E10 E12:E21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6" zoomScale="95" zoomScaleNormal="95" workbookViewId="0">
      <selection activeCell="L17" sqref="L17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70"/>
      <c r="B1" s="170"/>
      <c r="C1" s="171" t="s">
        <v>12</v>
      </c>
      <c r="D1" s="172"/>
      <c r="E1" s="172"/>
      <c r="F1" s="172"/>
      <c r="G1" s="172"/>
      <c r="H1" s="172"/>
      <c r="I1" s="172"/>
    </row>
    <row r="2" spans="1:9" s="7" customFormat="1" ht="68.25" customHeight="1" x14ac:dyDescent="0.25">
      <c r="A2" s="118" t="s">
        <v>858</v>
      </c>
      <c r="B2" s="118" t="s">
        <v>859</v>
      </c>
      <c r="C2" s="118" t="s">
        <v>860</v>
      </c>
      <c r="D2" s="118" t="s">
        <v>861</v>
      </c>
      <c r="E2" s="118" t="s">
        <v>862</v>
      </c>
      <c r="F2" s="118" t="s">
        <v>863</v>
      </c>
      <c r="G2" s="125" t="s">
        <v>866</v>
      </c>
      <c r="H2" s="118" t="s">
        <v>864</v>
      </c>
      <c r="I2" s="118" t="s">
        <v>815</v>
      </c>
    </row>
    <row r="3" spans="1:9" s="7" customFormat="1" ht="16.5" x14ac:dyDescent="0.25">
      <c r="A3" s="87">
        <v>1</v>
      </c>
      <c r="B3" s="83" t="s">
        <v>17</v>
      </c>
      <c r="C3" s="120">
        <v>2391</v>
      </c>
      <c r="D3" s="120"/>
      <c r="E3" s="120">
        <f>C3-F3</f>
        <v>137</v>
      </c>
      <c r="F3" s="120">
        <v>2254</v>
      </c>
      <c r="G3" s="127">
        <v>750</v>
      </c>
      <c r="H3" s="126">
        <f>E3*G3</f>
        <v>102750</v>
      </c>
      <c r="I3" s="83"/>
    </row>
    <row r="4" spans="1:9" s="7" customFormat="1" ht="16.5" x14ac:dyDescent="0.25">
      <c r="A4" s="87">
        <v>2</v>
      </c>
      <c r="B4" s="83" t="s">
        <v>391</v>
      </c>
      <c r="C4" s="120">
        <v>147</v>
      </c>
      <c r="D4" s="120"/>
      <c r="E4" s="120">
        <f t="shared" ref="E4:E22" si="0">C4-F4</f>
        <v>9</v>
      </c>
      <c r="F4" s="120">
        <v>138</v>
      </c>
      <c r="G4" s="127">
        <v>2250</v>
      </c>
      <c r="H4" s="126">
        <f t="shared" ref="H4:H9" si="1">E4*G4</f>
        <v>20250</v>
      </c>
      <c r="I4" s="83"/>
    </row>
    <row r="5" spans="1:9" s="7" customFormat="1" ht="16.5" x14ac:dyDescent="0.25">
      <c r="A5" s="87">
        <v>3</v>
      </c>
      <c r="B5" s="83" t="s">
        <v>15</v>
      </c>
      <c r="C5" s="120">
        <v>266</v>
      </c>
      <c r="D5" s="120"/>
      <c r="E5" s="120">
        <f t="shared" si="0"/>
        <v>6</v>
      </c>
      <c r="F5" s="120">
        <v>260</v>
      </c>
      <c r="G5" s="127">
        <v>600</v>
      </c>
      <c r="H5" s="126">
        <f t="shared" si="1"/>
        <v>3600</v>
      </c>
      <c r="I5" s="83"/>
    </row>
    <row r="6" spans="1:9" s="7" customFormat="1" ht="16.5" x14ac:dyDescent="0.25">
      <c r="A6" s="87">
        <v>4</v>
      </c>
      <c r="B6" s="83" t="s">
        <v>13</v>
      </c>
      <c r="C6" s="120">
        <v>405</v>
      </c>
      <c r="D6" s="120"/>
      <c r="E6" s="120">
        <f t="shared" si="0"/>
        <v>30</v>
      </c>
      <c r="F6" s="120">
        <v>375</v>
      </c>
      <c r="G6" s="127">
        <v>150</v>
      </c>
      <c r="H6" s="126">
        <f t="shared" si="1"/>
        <v>4500</v>
      </c>
      <c r="I6" s="83"/>
    </row>
    <row r="7" spans="1:9" s="7" customFormat="1" ht="16.5" x14ac:dyDescent="0.25">
      <c r="A7" s="87">
        <v>5</v>
      </c>
      <c r="B7" s="83" t="s">
        <v>14</v>
      </c>
      <c r="C7" s="120">
        <v>668</v>
      </c>
      <c r="D7" s="120"/>
      <c r="E7" s="120">
        <f t="shared" si="0"/>
        <v>84</v>
      </c>
      <c r="F7" s="120">
        <v>584</v>
      </c>
      <c r="G7" s="127">
        <v>450</v>
      </c>
      <c r="H7" s="126">
        <f t="shared" si="1"/>
        <v>37800</v>
      </c>
      <c r="I7" s="83"/>
    </row>
    <row r="8" spans="1:9" s="7" customFormat="1" ht="16.5" x14ac:dyDescent="0.25">
      <c r="A8" s="87">
        <v>6</v>
      </c>
      <c r="B8" s="83" t="s">
        <v>19</v>
      </c>
      <c r="C8" s="120">
        <v>234</v>
      </c>
      <c r="D8" s="120"/>
      <c r="E8" s="120">
        <f t="shared" si="0"/>
        <v>16</v>
      </c>
      <c r="F8" s="120">
        <v>218</v>
      </c>
      <c r="G8" s="127">
        <v>180</v>
      </c>
      <c r="H8" s="126">
        <f t="shared" si="1"/>
        <v>2880</v>
      </c>
      <c r="I8" s="83"/>
    </row>
    <row r="9" spans="1:9" s="7" customFormat="1" ht="16.5" x14ac:dyDescent="0.25">
      <c r="A9" s="87">
        <v>7</v>
      </c>
      <c r="B9" s="83" t="s">
        <v>392</v>
      </c>
      <c r="C9" s="120">
        <v>71</v>
      </c>
      <c r="D9" s="120"/>
      <c r="E9" s="120">
        <f t="shared" si="0"/>
        <v>9</v>
      </c>
      <c r="F9" s="120">
        <v>62</v>
      </c>
      <c r="G9" s="127">
        <v>2937.5</v>
      </c>
      <c r="H9" s="126">
        <f t="shared" si="1"/>
        <v>26437.5</v>
      </c>
      <c r="I9" s="83"/>
    </row>
    <row r="10" spans="1:9" s="7" customFormat="1" ht="16.5" x14ac:dyDescent="0.25">
      <c r="A10" s="87">
        <v>8</v>
      </c>
      <c r="B10" s="83" t="s">
        <v>393</v>
      </c>
      <c r="C10" s="120">
        <v>141</v>
      </c>
      <c r="D10" s="120"/>
      <c r="E10" s="120">
        <f t="shared" si="0"/>
        <v>7</v>
      </c>
      <c r="F10" s="120">
        <v>134</v>
      </c>
      <c r="G10" s="127">
        <v>980</v>
      </c>
      <c r="H10" s="126">
        <f t="shared" ref="H10:H24" si="2">E10*G10</f>
        <v>6860</v>
      </c>
      <c r="I10" s="83"/>
    </row>
    <row r="11" spans="1:9" s="7" customFormat="1" ht="16.5" x14ac:dyDescent="0.25">
      <c r="A11" s="87">
        <v>9</v>
      </c>
      <c r="B11" s="83" t="s">
        <v>394</v>
      </c>
      <c r="C11" s="120">
        <v>119</v>
      </c>
      <c r="D11" s="120"/>
      <c r="E11" s="120">
        <f t="shared" si="0"/>
        <v>25</v>
      </c>
      <c r="F11" s="120">
        <v>94</v>
      </c>
      <c r="G11" s="127">
        <v>350</v>
      </c>
      <c r="H11" s="126">
        <f t="shared" si="2"/>
        <v>8750</v>
      </c>
      <c r="I11" s="83"/>
    </row>
    <row r="12" spans="1:9" s="7" customFormat="1" ht="16.5" x14ac:dyDescent="0.25">
      <c r="A12" s="87">
        <v>10</v>
      </c>
      <c r="B12" s="83" t="s">
        <v>395</v>
      </c>
      <c r="C12" s="120">
        <v>481</v>
      </c>
      <c r="D12" s="120"/>
      <c r="E12" s="120">
        <f t="shared" si="0"/>
        <v>22</v>
      </c>
      <c r="F12" s="120">
        <v>459</v>
      </c>
      <c r="G12" s="127">
        <v>1000</v>
      </c>
      <c r="H12" s="126">
        <f t="shared" si="2"/>
        <v>22000</v>
      </c>
      <c r="I12" s="83"/>
    </row>
    <row r="13" spans="1:9" s="7" customFormat="1" ht="16.5" x14ac:dyDescent="0.25">
      <c r="A13" s="87">
        <v>11</v>
      </c>
      <c r="B13" s="83" t="s">
        <v>396</v>
      </c>
      <c r="C13" s="120">
        <v>56</v>
      </c>
      <c r="D13" s="120"/>
      <c r="E13" s="120">
        <f t="shared" si="0"/>
        <v>2</v>
      </c>
      <c r="F13" s="120">
        <v>54</v>
      </c>
      <c r="G13" s="127">
        <v>440</v>
      </c>
      <c r="H13" s="126">
        <f t="shared" si="2"/>
        <v>880</v>
      </c>
      <c r="I13" s="83"/>
    </row>
    <row r="14" spans="1:9" s="7" customFormat="1" ht="16.5" x14ac:dyDescent="0.25">
      <c r="A14" s="87">
        <v>12</v>
      </c>
      <c r="B14" s="83" t="s">
        <v>397</v>
      </c>
      <c r="C14" s="120">
        <v>1164</v>
      </c>
      <c r="D14" s="120"/>
      <c r="E14" s="120">
        <f t="shared" si="0"/>
        <v>66</v>
      </c>
      <c r="F14" s="120">
        <v>1098</v>
      </c>
      <c r="G14" s="127">
        <v>350</v>
      </c>
      <c r="H14" s="126">
        <f t="shared" si="2"/>
        <v>23100</v>
      </c>
      <c r="I14" s="83"/>
    </row>
    <row r="15" spans="1:9" s="7" customFormat="1" ht="16.5" x14ac:dyDescent="0.25">
      <c r="A15" s="87">
        <v>13</v>
      </c>
      <c r="B15" s="83" t="s">
        <v>398</v>
      </c>
      <c r="C15" s="120">
        <v>1215</v>
      </c>
      <c r="D15" s="120"/>
      <c r="E15" s="120">
        <f t="shared" si="0"/>
        <v>189</v>
      </c>
      <c r="F15" s="120">
        <v>1026</v>
      </c>
      <c r="G15" s="127">
        <v>380</v>
      </c>
      <c r="H15" s="126">
        <f t="shared" si="2"/>
        <v>71820</v>
      </c>
      <c r="I15" s="83"/>
    </row>
    <row r="16" spans="1:9" s="7" customFormat="1" ht="16.5" x14ac:dyDescent="0.25">
      <c r="A16" s="87">
        <v>14</v>
      </c>
      <c r="B16" s="83" t="s">
        <v>399</v>
      </c>
      <c r="C16" s="120">
        <v>907</v>
      </c>
      <c r="D16" s="120"/>
      <c r="E16" s="120">
        <f t="shared" si="0"/>
        <v>32</v>
      </c>
      <c r="F16" s="120">
        <v>875</v>
      </c>
      <c r="G16" s="127">
        <v>300</v>
      </c>
      <c r="H16" s="126">
        <f t="shared" si="2"/>
        <v>9600</v>
      </c>
      <c r="I16" s="83"/>
    </row>
    <row r="17" spans="1:9" s="7" customFormat="1" ht="16.5" x14ac:dyDescent="0.25">
      <c r="A17" s="87">
        <v>15</v>
      </c>
      <c r="B17" s="83" t="s">
        <v>400</v>
      </c>
      <c r="C17" s="120">
        <v>116</v>
      </c>
      <c r="D17" s="120"/>
      <c r="E17" s="120">
        <f t="shared" si="0"/>
        <v>50</v>
      </c>
      <c r="F17" s="120">
        <v>66</v>
      </c>
      <c r="G17" s="127">
        <v>1050</v>
      </c>
      <c r="H17" s="126">
        <f t="shared" si="2"/>
        <v>52500</v>
      </c>
      <c r="I17" s="83"/>
    </row>
    <row r="18" spans="1:9" s="7" customFormat="1" ht="16.5" x14ac:dyDescent="0.25">
      <c r="A18" s="87">
        <v>16</v>
      </c>
      <c r="B18" s="83" t="s">
        <v>401</v>
      </c>
      <c r="C18" s="120">
        <v>45</v>
      </c>
      <c r="D18" s="120"/>
      <c r="E18" s="120">
        <f t="shared" si="0"/>
        <v>0</v>
      </c>
      <c r="F18" s="120">
        <v>45</v>
      </c>
      <c r="G18" s="127">
        <v>1959</v>
      </c>
      <c r="H18" s="126">
        <f t="shared" si="2"/>
        <v>0</v>
      </c>
      <c r="I18" s="83"/>
    </row>
    <row r="19" spans="1:9" s="7" customFormat="1" ht="16.5" x14ac:dyDescent="0.25">
      <c r="A19" s="87">
        <v>17</v>
      </c>
      <c r="B19" s="83" t="s">
        <v>402</v>
      </c>
      <c r="C19" s="120">
        <v>217</v>
      </c>
      <c r="D19" s="120"/>
      <c r="E19" s="120">
        <f t="shared" si="0"/>
        <v>10</v>
      </c>
      <c r="F19" s="120">
        <v>207</v>
      </c>
      <c r="G19" s="127">
        <v>470</v>
      </c>
      <c r="H19" s="126">
        <f t="shared" si="2"/>
        <v>4700</v>
      </c>
      <c r="I19" s="83"/>
    </row>
    <row r="20" spans="1:9" s="7" customFormat="1" ht="16.5" x14ac:dyDescent="0.25">
      <c r="A20" s="87">
        <v>18</v>
      </c>
      <c r="B20" s="83" t="s">
        <v>403</v>
      </c>
      <c r="C20" s="120">
        <v>618</v>
      </c>
      <c r="D20" s="120"/>
      <c r="E20" s="120">
        <f t="shared" si="0"/>
        <v>24</v>
      </c>
      <c r="F20" s="120">
        <v>594</v>
      </c>
      <c r="G20" s="127">
        <v>1050</v>
      </c>
      <c r="H20" s="126">
        <f t="shared" si="2"/>
        <v>25200</v>
      </c>
      <c r="I20" s="83"/>
    </row>
    <row r="21" spans="1:9" s="7" customFormat="1" ht="16.5" x14ac:dyDescent="0.25">
      <c r="A21" s="87">
        <v>19</v>
      </c>
      <c r="B21" s="83" t="s">
        <v>404</v>
      </c>
      <c r="C21" s="120">
        <v>365</v>
      </c>
      <c r="D21" s="120"/>
      <c r="E21" s="120">
        <f t="shared" si="0"/>
        <v>15</v>
      </c>
      <c r="F21" s="120">
        <v>350</v>
      </c>
      <c r="G21" s="127">
        <v>300</v>
      </c>
      <c r="H21" s="126">
        <f t="shared" si="2"/>
        <v>4500</v>
      </c>
      <c r="I21" s="83"/>
    </row>
    <row r="22" spans="1:9" s="7" customFormat="1" ht="16.5" x14ac:dyDescent="0.25">
      <c r="A22" s="87">
        <v>20</v>
      </c>
      <c r="B22" s="83" t="s">
        <v>405</v>
      </c>
      <c r="C22" s="120">
        <v>48</v>
      </c>
      <c r="D22" s="120"/>
      <c r="E22" s="120">
        <f t="shared" si="0"/>
        <v>4</v>
      </c>
      <c r="F22" s="120">
        <v>44</v>
      </c>
      <c r="G22" s="127">
        <v>330</v>
      </c>
      <c r="H22" s="126">
        <f t="shared" si="2"/>
        <v>1320</v>
      </c>
      <c r="I22" s="83"/>
    </row>
    <row r="23" spans="1:9" s="7" customFormat="1" ht="16.5" x14ac:dyDescent="0.25">
      <c r="A23" s="87">
        <v>21</v>
      </c>
      <c r="B23" s="83" t="s">
        <v>406</v>
      </c>
      <c r="C23" s="120">
        <v>3</v>
      </c>
      <c r="D23" s="120"/>
      <c r="E23" s="120">
        <v>0</v>
      </c>
      <c r="F23" s="120">
        <v>3</v>
      </c>
      <c r="G23" s="127">
        <v>1250</v>
      </c>
      <c r="H23" s="126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19">
        <v>4</v>
      </c>
      <c r="D24" s="119"/>
      <c r="E24" s="120">
        <v>4</v>
      </c>
      <c r="F24" s="120">
        <v>0</v>
      </c>
      <c r="G24" s="130">
        <v>2230</v>
      </c>
      <c r="H24" s="131">
        <f t="shared" si="2"/>
        <v>8920</v>
      </c>
      <c r="I24" s="83"/>
    </row>
    <row r="25" spans="1:9" s="7" customFormat="1" ht="16.5" x14ac:dyDescent="0.25">
      <c r="A25" s="87"/>
      <c r="B25" s="121" t="s">
        <v>857</v>
      </c>
      <c r="C25" s="122">
        <f>SUM(C3:C24)</f>
        <v>9681</v>
      </c>
      <c r="D25" s="122">
        <f>SUM(D3:D24)</f>
        <v>0</v>
      </c>
      <c r="E25" s="160">
        <f>SUM(E3:E24)</f>
        <v>741</v>
      </c>
      <c r="F25" s="122">
        <f>SUM(F3:F24)</f>
        <v>8940</v>
      </c>
      <c r="G25" s="122"/>
      <c r="H25" s="122">
        <f>SUM(H3:H24)</f>
        <v>438367.5</v>
      </c>
      <c r="I25" s="83"/>
    </row>
    <row r="26" spans="1:9" x14ac:dyDescent="0.25">
      <c r="H26" s="2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3" t="s">
        <v>5</v>
      </c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5"/>
    </row>
    <row r="2" spans="1:32" ht="20.25" customHeight="1" x14ac:dyDescent="0.25">
      <c r="A2" s="165" t="s">
        <v>0</v>
      </c>
      <c r="B2" s="165" t="s">
        <v>34</v>
      </c>
      <c r="C2" s="165" t="s">
        <v>262</v>
      </c>
      <c r="D2" s="186" t="s">
        <v>1</v>
      </c>
      <c r="E2" s="178" t="s">
        <v>39</v>
      </c>
      <c r="F2" s="178" t="s">
        <v>2</v>
      </c>
      <c r="G2" s="179" t="s">
        <v>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1"/>
    </row>
    <row r="3" spans="1:32" ht="76.5" customHeight="1" x14ac:dyDescent="0.25">
      <c r="A3" s="166"/>
      <c r="B3" s="166"/>
      <c r="C3" s="166"/>
      <c r="D3" s="177"/>
      <c r="E3" s="166"/>
      <c r="F3" s="166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70"/>
      <c r="B1" s="170"/>
      <c r="C1" s="171" t="s">
        <v>12</v>
      </c>
      <c r="D1" s="172"/>
      <c r="E1" s="172"/>
      <c r="F1" s="172"/>
      <c r="G1" s="172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04|2022</vt:lpstr>
      <vt:lpstr>Report</vt:lpstr>
      <vt:lpstr>04|2022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2020-02-08T07:40:03Z</cp:lastPrinted>
  <dcterms:created xsi:type="dcterms:W3CDTF">2020-02-04T01:18:37Z</dcterms:created>
  <dcterms:modified xsi:type="dcterms:W3CDTF">2022-05-05T08:10:50Z</dcterms:modified>
</cp:coreProperties>
</file>